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nevergray-my.sharepoint.com/personal/justin_nevergray_biz/Documents/Software Development/Next-In/Distribution/"/>
    </mc:Choice>
  </mc:AlternateContent>
  <xr:revisionPtr revIDLastSave="0" documentId="8_{ACF1895A-9C00-4626-B6B3-D3F9F95D641B}" xr6:coauthVersionLast="47" xr6:coauthVersionMax="47" xr10:uidLastSave="{00000000-0000-0000-0000-000000000000}"/>
  <bookViews>
    <workbookView xWindow="-120" yWindow="-120" windowWidth="30960" windowHeight="17070" xr2:uid="{AAB51AB1-92AF-4C14-AC87-C05288E90C42}"/>
  </bookViews>
  <sheets>
    <sheet name="Control" sheetId="26" r:id="rId1"/>
    <sheet name="Help" sheetId="49" r:id="rId2"/>
    <sheet name="Output" sheetId="23" r:id="rId3"/>
    <sheet name="F01" sheetId="1" r:id="rId4"/>
    <sheet name="F02A" sheetId="2" r:id="rId5"/>
    <sheet name="F02B" sheetId="4" r:id="rId6"/>
    <sheet name="F03" sheetId="37" r:id="rId7"/>
    <sheet name="F04" sheetId="6" r:id="rId8"/>
    <sheet name="F05" sheetId="7" r:id="rId9"/>
    <sheet name="F06" sheetId="8" r:id="rId10"/>
    <sheet name="F07" sheetId="9" r:id="rId11"/>
    <sheet name="F07C" sheetId="50" r:id="rId12"/>
    <sheet name="F07D" sheetId="11" r:id="rId13"/>
    <sheet name="F08A" sheetId="12" r:id="rId14"/>
    <sheet name="F08B" sheetId="39" r:id="rId15"/>
    <sheet name="F08C" sheetId="40" r:id="rId16"/>
    <sheet name="F08D" sheetId="41" r:id="rId17"/>
    <sheet name="F08E" sheetId="43" r:id="rId18"/>
    <sheet name="F08F" sheetId="42" r:id="rId19"/>
    <sheet name="F09" sheetId="36" r:id="rId20"/>
    <sheet name="F10" sheetId="19" r:id="rId21"/>
    <sheet name="F11A" sheetId="46" r:id="rId22"/>
    <sheet name="F11B" sheetId="47" r:id="rId23"/>
    <sheet name="F12" sheetId="35" r:id="rId24"/>
    <sheet name="F13" sheetId="22" r:id="rId25"/>
    <sheet name="F14AB" sheetId="32" r:id="rId26"/>
    <sheet name="F14C" sheetId="34" r:id="rId27"/>
  </sheets>
  <definedNames>
    <definedName name="_xlnm._FilterDatabase" localSheetId="14" hidden="1">F08B!$A$2:$D$8</definedName>
    <definedName name="ecleo">'F01'!$D$29</definedName>
    <definedName name="NACFT">'F01'!$D$65</definedName>
    <definedName name="NCP">'F01'!$D$69</definedName>
    <definedName name="NFT">'F01'!$D$40</definedName>
    <definedName name="NIFT">'F01'!$D$46</definedName>
    <definedName name="NTOI">'F01'!$D$45</definedName>
    <definedName name="NUHS">'F01'!$D$39</definedName>
    <definedName name="_xlnm.Print_Titles" localSheetId="3">'F01'!$1:$2</definedName>
    <definedName name="_xlnm.Print_Titles" localSheetId="4">F02A!$1:$4</definedName>
    <definedName name="_xlnm.Print_Titles" localSheetId="5">F02B!$1:$4</definedName>
    <definedName name="_xlnm.Print_Titles" localSheetId="6">'F03'!$1:$4</definedName>
    <definedName name="_xlnm.Print_Titles" localSheetId="7">'F04'!$1:$4</definedName>
    <definedName name="_xlnm.Print_Titles" localSheetId="8">'F05'!$1:$4</definedName>
    <definedName name="_xlnm.Print_Titles" localSheetId="9">'F06'!$1:$4</definedName>
    <definedName name="_xlnm.Print_Titles" localSheetId="10">'F07'!$1:$4</definedName>
    <definedName name="_xlnm.Print_Titles" localSheetId="15">F08C!$1:$4</definedName>
    <definedName name="_xlnm.Print_Titles" localSheetId="16">F08D!$1:$6</definedName>
    <definedName name="_xlnm.Print_Titles" localSheetId="17">F08E!$1:$5</definedName>
    <definedName name="_xlnm.Print_Titles" localSheetId="18">F08F!$1:$4</definedName>
    <definedName name="_xlnm.Print_Titles" localSheetId="19">'F09'!$B:$E</definedName>
    <definedName name="_xlnm.Print_Titles" localSheetId="20">'F10'!$1:$4</definedName>
    <definedName name="_xlnm.Print_Titles" localSheetId="21">F11A!$1:$4</definedName>
    <definedName name="_xlnm.Print_Titles" localSheetId="22">F11B!$1:$2</definedName>
    <definedName name="_xlnm.Print_Titles" localSheetId="23">'F12'!$1:$4</definedName>
    <definedName name="_xlnm.Print_Titles" localSheetId="26">F14C!$1:$3</definedName>
    <definedName name="TPO">'F01'!$D$26</definedName>
    <definedName name="vertex42_copyright" hidden="1">"© 2006-2017 Vertex42 LLC"</definedName>
    <definedName name="vertex42_id" hidden="1">"gantt-chart_v4-0.xlsx"</definedName>
    <definedName name="vertex42_title" hidden="1">"Gantt Chart Template Pro"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35" l="1"/>
  <c r="C44" i="46"/>
  <c r="C43" i="46"/>
  <c r="C42" i="46"/>
  <c r="C41" i="46"/>
  <c r="C40" i="46"/>
  <c r="C39" i="46"/>
  <c r="C38" i="46"/>
  <c r="C37" i="46"/>
  <c r="C36" i="46"/>
  <c r="C35" i="46"/>
  <c r="C34" i="46"/>
  <c r="C33" i="46"/>
  <c r="C32" i="46"/>
  <c r="C31" i="46"/>
  <c r="C30" i="46"/>
  <c r="C29" i="46"/>
  <c r="C28" i="46"/>
  <c r="C27" i="46"/>
  <c r="C26" i="46"/>
  <c r="C25" i="46"/>
  <c r="C24" i="46"/>
  <c r="C23" i="46"/>
  <c r="C22" i="46"/>
  <c r="C21" i="46"/>
  <c r="C20" i="46"/>
  <c r="C19" i="46"/>
  <c r="C18" i="46"/>
  <c r="C17" i="46"/>
  <c r="C16" i="46"/>
  <c r="C15" i="46"/>
  <c r="C14" i="46"/>
  <c r="C13" i="46"/>
  <c r="C12" i="46"/>
  <c r="C11" i="46"/>
  <c r="C10" i="46"/>
  <c r="C9" i="46"/>
  <c r="C8" i="46"/>
  <c r="C7" i="46"/>
  <c r="C6" i="46"/>
  <c r="C5" i="46"/>
  <c r="G1" i="46"/>
  <c r="I1" i="19"/>
  <c r="G1" i="19"/>
  <c r="E1" i="36"/>
  <c r="D1" i="36"/>
  <c r="BI2" i="42"/>
  <c r="BH1" i="42"/>
  <c r="BF2" i="42"/>
  <c r="BE1" i="42"/>
  <c r="BC2" i="42"/>
  <c r="BB1" i="42"/>
  <c r="AZ2" i="42"/>
  <c r="AY1" i="42"/>
  <c r="AW2" i="42"/>
  <c r="AV1" i="42"/>
  <c r="AT2" i="42"/>
  <c r="AS1" i="42"/>
  <c r="AQ2" i="42"/>
  <c r="AP1" i="42"/>
  <c r="AN2" i="42"/>
  <c r="AM1" i="42"/>
  <c r="AK2" i="42"/>
  <c r="AJ1" i="42"/>
  <c r="AH2" i="42"/>
  <c r="AG1" i="42"/>
  <c r="AE2" i="42"/>
  <c r="AD1" i="42"/>
  <c r="AB2" i="42"/>
  <c r="AA1" i="42"/>
  <c r="Y2" i="42"/>
  <c r="X1" i="42"/>
  <c r="V2" i="42"/>
  <c r="U1" i="42"/>
  <c r="S2" i="42"/>
  <c r="R1" i="42"/>
  <c r="P2" i="42"/>
  <c r="O1" i="42"/>
  <c r="M2" i="42"/>
  <c r="L1" i="42"/>
  <c r="J2" i="42"/>
  <c r="I1" i="42"/>
  <c r="G2" i="42"/>
  <c r="F1" i="42"/>
  <c r="D2" i="42"/>
  <c r="C1" i="42"/>
  <c r="CW2" i="43"/>
  <c r="CU1" i="43"/>
  <c r="CR2" i="43"/>
  <c r="CP1" i="43"/>
  <c r="CM2" i="43"/>
  <c r="CK1" i="43"/>
  <c r="CH2" i="43"/>
  <c r="CF1" i="43"/>
  <c r="CC2" i="43"/>
  <c r="CA1" i="43"/>
  <c r="BX2" i="43"/>
  <c r="BV1" i="43"/>
  <c r="BS2" i="43"/>
  <c r="BQ1" i="43"/>
  <c r="BN2" i="43"/>
  <c r="BL1" i="43"/>
  <c r="BI2" i="43"/>
  <c r="BG1" i="43"/>
  <c r="BD2" i="43"/>
  <c r="BB1" i="43"/>
  <c r="AY2" i="43"/>
  <c r="AW1" i="43"/>
  <c r="AT2" i="43"/>
  <c r="AR1" i="43"/>
  <c r="AO2" i="43"/>
  <c r="AM1" i="43"/>
  <c r="AJ2" i="43"/>
  <c r="AH1" i="43"/>
  <c r="AE2" i="43"/>
  <c r="AC1" i="43"/>
  <c r="Z2" i="43"/>
  <c r="X1" i="43"/>
  <c r="U2" i="43"/>
  <c r="S1" i="43"/>
  <c r="P2" i="43"/>
  <c r="N1" i="43"/>
  <c r="K2" i="43"/>
  <c r="I1" i="43"/>
  <c r="F2" i="43"/>
  <c r="D1" i="43"/>
  <c r="BI2" i="41"/>
  <c r="BI1" i="41"/>
  <c r="BF2" i="41"/>
  <c r="BF1" i="41"/>
  <c r="BC2" i="41"/>
  <c r="BC1" i="41"/>
  <c r="AZ2" i="41"/>
  <c r="AZ1" i="41"/>
  <c r="AW2" i="41"/>
  <c r="AW1" i="41"/>
  <c r="AT2" i="41"/>
  <c r="AT1" i="41"/>
  <c r="AQ2" i="41"/>
  <c r="AQ1" i="41"/>
  <c r="AN2" i="41"/>
  <c r="AN1" i="41"/>
  <c r="AK2" i="41"/>
  <c r="AK1" i="41"/>
  <c r="AH2" i="41"/>
  <c r="AH1" i="41"/>
  <c r="AE2" i="41"/>
  <c r="AE1" i="41"/>
  <c r="AB2" i="41"/>
  <c r="AB1" i="41"/>
  <c r="Y2" i="41"/>
  <c r="Y1" i="41"/>
  <c r="V2" i="41"/>
  <c r="V1" i="41"/>
  <c r="S2" i="41"/>
  <c r="S1" i="41"/>
  <c r="P2" i="41"/>
  <c r="P1" i="41"/>
  <c r="M2" i="41"/>
  <c r="M1" i="41"/>
  <c r="J2" i="41"/>
  <c r="J1" i="41"/>
  <c r="G2" i="41"/>
  <c r="G1" i="41"/>
  <c r="D2" i="41"/>
  <c r="D1" i="41"/>
  <c r="E24" i="12"/>
  <c r="D24" i="12"/>
  <c r="E23" i="12"/>
  <c r="D23" i="12"/>
  <c r="E22" i="12"/>
  <c r="D22" i="12"/>
  <c r="E21" i="12"/>
  <c r="D21" i="12"/>
  <c r="E20" i="12"/>
  <c r="D20" i="12"/>
  <c r="E19" i="12"/>
  <c r="D19" i="12"/>
  <c r="E18" i="12"/>
  <c r="D18" i="12"/>
  <c r="E17" i="12"/>
  <c r="D17" i="12"/>
  <c r="E16" i="12"/>
  <c r="D16" i="12"/>
  <c r="E15" i="12"/>
  <c r="D15" i="12"/>
  <c r="E14" i="12"/>
  <c r="D14" i="12"/>
  <c r="E13" i="12"/>
  <c r="D13" i="12"/>
  <c r="E12" i="12"/>
  <c r="D12" i="12"/>
  <c r="E11" i="12"/>
  <c r="D11" i="12"/>
  <c r="E10" i="12"/>
  <c r="D10" i="12"/>
  <c r="E9" i="12"/>
  <c r="D9" i="12"/>
  <c r="E8" i="12"/>
  <c r="D8" i="12"/>
  <c r="E7" i="12"/>
  <c r="D7" i="12"/>
  <c r="E6" i="12"/>
  <c r="D6" i="12"/>
  <c r="E5" i="12"/>
  <c r="D5" i="12"/>
  <c r="I1" i="11"/>
  <c r="D69" i="1"/>
  <c r="I1" i="32" s="1"/>
  <c r="D65" i="1"/>
  <c r="D46" i="1"/>
  <c r="H1" i="50" s="1"/>
  <c r="D45" i="1"/>
  <c r="D43" i="1"/>
  <c r="D42" i="1"/>
  <c r="D41" i="1"/>
  <c r="D40" i="1"/>
  <c r="D39" i="1"/>
  <c r="E1" i="22" s="1"/>
  <c r="D37" i="1"/>
  <c r="D36" i="1"/>
  <c r="D35" i="1"/>
  <c r="D34" i="1"/>
  <c r="J1" i="6" l="1"/>
  <c r="P1" i="7"/>
  <c r="I1" i="12"/>
  <c r="G1" i="42" l="1"/>
  <c r="J1" i="42"/>
  <c r="M1" i="42"/>
  <c r="P1" i="42"/>
  <c r="S1" i="42"/>
  <c r="V1" i="42"/>
  <c r="Y1" i="42"/>
  <c r="AB1" i="42"/>
  <c r="AE1" i="42"/>
  <c r="AH1" i="42"/>
  <c r="AK1" i="42"/>
  <c r="AN1" i="42"/>
  <c r="AQ1" i="42"/>
  <c r="AT1" i="42"/>
  <c r="AW1" i="42"/>
  <c r="AZ1" i="42"/>
  <c r="BC1" i="42"/>
  <c r="BF1" i="42"/>
  <c r="BI1" i="42"/>
  <c r="AX1" i="37" l="1"/>
  <c r="T1" i="40" l="1"/>
  <c r="DD1" i="40" l="1"/>
  <c r="CV1" i="40"/>
  <c r="EZ1" i="40"/>
  <c r="ER1" i="40"/>
  <c r="EJ1" i="40"/>
  <c r="EB1" i="40"/>
  <c r="DT1" i="40"/>
  <c r="DL1" i="40"/>
  <c r="CN1" i="40"/>
  <c r="CF1" i="40"/>
  <c r="BX1" i="40"/>
  <c r="BP1" i="40"/>
  <c r="BH1" i="40"/>
  <c r="AZ1" i="40"/>
  <c r="AR1" i="40"/>
  <c r="AJ1" i="40"/>
  <c r="AB1" i="40"/>
  <c r="L1" i="40"/>
  <c r="D1" i="40"/>
  <c r="BI1" i="39"/>
  <c r="BF1" i="39"/>
  <c r="BC1" i="39"/>
  <c r="AZ1" i="39"/>
  <c r="AW1" i="39"/>
  <c r="AT1" i="39"/>
  <c r="AQ1" i="39"/>
  <c r="AN1" i="39"/>
  <c r="AK1" i="39"/>
  <c r="AH1" i="39"/>
  <c r="AE1" i="39"/>
  <c r="AB1" i="39"/>
  <c r="Y1" i="39"/>
  <c r="V1" i="39"/>
  <c r="S1" i="39"/>
  <c r="P1" i="39"/>
  <c r="M1" i="39"/>
  <c r="J1" i="39"/>
  <c r="G1" i="39"/>
  <c r="D1" i="39"/>
</calcChain>
</file>

<file path=xl/sharedStrings.xml><?xml version="1.0" encoding="utf-8"?>
<sst xmlns="http://schemas.openxmlformats.org/spreadsheetml/2006/main" count="3215" uniqueCount="1026">
  <si>
    <t>System Identification</t>
  </si>
  <si>
    <t>Form</t>
  </si>
  <si>
    <t>1A</t>
  </si>
  <si>
    <t>Additional Title Lines 1</t>
  </si>
  <si>
    <t>Additional Title Lines 2</t>
  </si>
  <si>
    <t>Additional Title Lines 3</t>
  </si>
  <si>
    <t>Additional Title Lines 4</t>
  </si>
  <si>
    <t>Additional Title Lines 5</t>
  </si>
  <si>
    <t>Additional Title Lines 6</t>
  </si>
  <si>
    <t>Additional Title Lines 7</t>
  </si>
  <si>
    <t>Additional Title Lines 8</t>
  </si>
  <si>
    <t>Additional Title Lines 9</t>
  </si>
  <si>
    <t>Additional Title Lines 10</t>
  </si>
  <si>
    <t>Additional Title Lines 11</t>
  </si>
  <si>
    <t>Additional Title Lines 12</t>
  </si>
  <si>
    <t>Additional Title Lines 13</t>
  </si>
  <si>
    <t>Additional Title Lines 14</t>
  </si>
  <si>
    <t>Additional Title Lines 15</t>
  </si>
  <si>
    <t>Additional Title Lines 16</t>
  </si>
  <si>
    <t>Additional Title Lines 17</t>
  </si>
  <si>
    <t>Additional Title Lines 18</t>
  </si>
  <si>
    <t>Additional Title Lines 19</t>
  </si>
  <si>
    <t>Note</t>
  </si>
  <si>
    <t>1B</t>
  </si>
  <si>
    <t>Design Hour</t>
  </si>
  <si>
    <t>Design Month</t>
  </si>
  <si>
    <t>Design Year</t>
  </si>
  <si>
    <t>1C</t>
  </si>
  <si>
    <t>Train Performance Option</t>
  </si>
  <si>
    <t>Temperature/Humidity Simulation Option</t>
  </si>
  <si>
    <t>Humidity Display Option</t>
  </si>
  <si>
    <t>Enviornmental Control Load Evaluation Option</t>
  </si>
  <si>
    <t>Heat Sink Summary Print Option</t>
  </si>
  <si>
    <t>Supplementary Output Option</t>
  </si>
  <si>
    <t>Allowable Simulation Errors</t>
  </si>
  <si>
    <t>Allowable Input Errors</t>
  </si>
  <si>
    <t xml:space="preserve">1 - Implicit; 2 - Explicit (Train heat rejection computed) ; 3 - Explicit (Train heat rejection input) </t>
  </si>
  <si>
    <t xml:space="preserve">0 - Bypass; 1 - Yes; 2 - Yes - evaporation </t>
  </si>
  <si>
    <t xml:space="preserve">0 - Bypass; 1 - Heat sink summary output; 2 - Heat sink summary output and heat sink arrays </t>
  </si>
  <si>
    <t xml:space="preserve">0 - Bypass; 1 - Yes - evening or morning rush hour; 2 - Off hour;(N/A if Temp/Humid = 0) </t>
  </si>
  <si>
    <t xml:space="preserve">0 - Designer Oriented output only; 1 - Level 1; (Input Verification); 2 - Level 2; (Train Sim.); 3 - Level 3; (Aerodynamic Sim.); 4 - Level 4; (Thermodynamic Sim.); 5 - Level 5; (All of the Above) </t>
  </si>
  <si>
    <t>0 - Stop simulation if any simulation errors are found; N - Allow up to "N" simulation errors;</t>
  </si>
  <si>
    <t>##</t>
  </si>
  <si>
    <t>####</t>
  </si>
  <si>
    <t>1D</t>
  </si>
  <si>
    <t>Number of Line Segments</t>
  </si>
  <si>
    <t>Number of Sections</t>
  </si>
  <si>
    <t>Number of Ventilation Shaft Sections</t>
  </si>
  <si>
    <t>Number of Branched Junctions</t>
  </si>
  <si>
    <t>Number of Unsteady Heat Sources</t>
  </si>
  <si>
    <t>Number of Fan Types</t>
  </si>
  <si>
    <t>1E</t>
  </si>
  <si>
    <t>Number of Train Routes</t>
  </si>
  <si>
    <t>Number of Train Types</t>
  </si>
  <si>
    <t>Number of Environmental Control Zones</t>
  </si>
  <si>
    <t>Fan Stopping/Windmilling Option</t>
  </si>
  <si>
    <t>Number of Trains in Operation at Initizliazation</t>
  </si>
  <si>
    <t>Number of Impulse Fan Types</t>
  </si>
  <si>
    <t>Initialization File Writing Option</t>
  </si>
  <si>
    <t>Initialization File Reading Option</t>
  </si>
  <si>
    <t>1F</t>
  </si>
  <si>
    <t>Ambient Air Dry-Bulb Temperature</t>
  </si>
  <si>
    <t>Ambient Air Wet-Bulb Temperature</t>
  </si>
  <si>
    <t>Ambient Barometric Pressure</t>
  </si>
  <si>
    <t>kPA</t>
  </si>
  <si>
    <t>°C</t>
  </si>
  <si>
    <t>Morning Ambient Air Dry-Bulb Temperature</t>
  </si>
  <si>
    <t>Morning Ambient Air Wet-Bulb Temperature</t>
  </si>
  <si>
    <t>Evening or Off Hour Ambient Air Dry-Bulb Temperature</t>
  </si>
  <si>
    <t>Amplitude of Annual Temperature Fluctuation</t>
  </si>
  <si>
    <t>Evening or Off Hour Ambient Air Wet-Bulb Temperature</t>
  </si>
  <si>
    <t>1G</t>
  </si>
  <si>
    <t>Average Patron Weight</t>
  </si>
  <si>
    <t>kg</t>
  </si>
  <si>
    <t>Percent of Heat from Train Propulsion/Braking System Captured by the TES when the Train is Stopped</t>
  </si>
  <si>
    <t>Percent of Sensible Heat From Train Auxiliaries &amp; Passengers Captured by the TES when Train is Stopped</t>
  </si>
  <si>
    <t>Percent of Sensible Heat from Train Auxiliaries &amp; passengers Capatured by TES when Train is Moving.</t>
  </si>
  <si>
    <t>Maximum Train Speed at which the TES operates</t>
  </si>
  <si>
    <t>Fire Simulation Option</t>
  </si>
  <si>
    <t>Effective Emissivity of Combustion Products</t>
  </si>
  <si>
    <t>Percent of Heat from Train Propulsion/Braking System Captured by the TES when the Train is Moving</t>
  </si>
  <si>
    <t>Percent</t>
  </si>
  <si>
    <t>kph</t>
  </si>
  <si>
    <t>1 - if a fire is being simulated; 0 - if a fire is not being simulated.</t>
  </si>
  <si>
    <t>1H</t>
  </si>
  <si>
    <t>Number of Air Curtain Fan Types</t>
  </si>
  <si>
    <t>Number of Years to use in the Heath Sink Calculations</t>
  </si>
  <si>
    <t>Heat Sink Attenuation Factor</t>
  </si>
  <si>
    <t>Night Time Cooling Option</t>
  </si>
  <si>
    <t>Number of Cooling Pipes</t>
  </si>
  <si>
    <t>Starting Node Number</t>
  </si>
  <si>
    <t>Ending Node Number</t>
  </si>
  <si>
    <t>Number of Segments</t>
  </si>
  <si>
    <t>Initial Airflow</t>
  </si>
  <si>
    <t>Section ID</t>
  </si>
  <si>
    <t>Form 2A - System Geometry, Line Sections</t>
  </si>
  <si>
    <t>Form 2B - System Geometry, Ventilatoin Shaft Sections</t>
  </si>
  <si>
    <t>Form 3B - Segment Perimeters and Roughness</t>
  </si>
  <si>
    <t>Form 3C - Segment Head Loss Coefficients</t>
  </si>
  <si>
    <t>Form 3D - Steady-state Heat Source Description</t>
  </si>
  <si>
    <t>Form 3E - Wall surface and initial air temp</t>
  </si>
  <si>
    <t>Form 3F - Enviromental control data</t>
  </si>
  <si>
    <t>Head loss coefficients</t>
  </si>
  <si>
    <t>WWSurface</t>
  </si>
  <si>
    <t>No. sub segs</t>
  </si>
  <si>
    <t>No. SSHS</t>
  </si>
  <si>
    <t>Starting Sub Seg. Num</t>
  </si>
  <si>
    <t>Ending Sub. Seg. Num</t>
  </si>
  <si>
    <t>Source Type</t>
  </si>
  <si>
    <t>Source ID</t>
  </si>
  <si>
    <t>SSNumbner</t>
  </si>
  <si>
    <t>ESNumber</t>
  </si>
  <si>
    <t>WS Temp</t>
  </si>
  <si>
    <t>IDBA Temp</t>
  </si>
  <si>
    <t>IWBA Temp</t>
  </si>
  <si>
    <t>Tun wall Thick</t>
  </si>
  <si>
    <t>DBIWSAJ</t>
  </si>
  <si>
    <t>TW Therm Conduct</t>
  </si>
  <si>
    <t>TW Therm Diff</t>
  </si>
  <si>
    <t>S Therm Conduct</t>
  </si>
  <si>
    <t>S Therm Diff</t>
  </si>
  <si>
    <t>Deep sink Temp</t>
  </si>
  <si>
    <t>1-999</t>
  </si>
  <si>
    <t>1 or 0</t>
  </si>
  <si>
    <t>(%)</t>
  </si>
  <si>
    <t>Default=1</t>
  </si>
  <si>
    <t>none =0</t>
  </si>
  <si>
    <t>1 or 2</t>
  </si>
  <si>
    <t>30 chars max</t>
  </si>
  <si>
    <t>Line Segment Type</t>
  </si>
  <si>
    <t>Identification Title</t>
  </si>
  <si>
    <t>(m)</t>
  </si>
  <si>
    <t>(Pa)</t>
  </si>
  <si>
    <t>Pressure Change</t>
  </si>
  <si>
    <t>1 to 16</t>
  </si>
  <si>
    <t>Form 3A - Line Segment Description</t>
  </si>
  <si>
    <t>(mm)</t>
  </si>
  <si>
    <t>Length</t>
  </si>
  <si>
    <t>Cross Sectional Area</t>
  </si>
  <si>
    <t>Stack Height</t>
  </si>
  <si>
    <t>Fire Segement</t>
  </si>
  <si>
    <t>Perm 1</t>
  </si>
  <si>
    <t>Perm 2</t>
  </si>
  <si>
    <t>Perm 3</t>
  </si>
  <si>
    <t>Perm 4</t>
  </si>
  <si>
    <t>Perm 5</t>
  </si>
  <si>
    <t>Perm 6</t>
  </si>
  <si>
    <t>Perm 7</t>
  </si>
  <si>
    <t>Perm 8</t>
  </si>
  <si>
    <t>Rough 1</t>
  </si>
  <si>
    <t>Rough 2</t>
  </si>
  <si>
    <t>Rough 3</t>
  </si>
  <si>
    <t>Rough 4</t>
  </si>
  <si>
    <t>Rough 5</t>
  </si>
  <si>
    <t>Rough 6</t>
  </si>
  <si>
    <t>Rough 7</t>
  </si>
  <si>
    <t>Rough 8</t>
  </si>
  <si>
    <t>For Pos</t>
  </si>
  <si>
    <t>For Neg</t>
  </si>
  <si>
    <t>Back Pos</t>
  </si>
  <si>
    <t>Back Neg</t>
  </si>
  <si>
    <t>Sensible Heat Rate</t>
  </si>
  <si>
    <t>Latent Heat Rate</t>
  </si>
  <si>
    <t>(W)</t>
  </si>
  <si>
    <t>FORM 4</t>
  </si>
  <si>
    <t>Source Name</t>
  </si>
  <si>
    <t>Source Location Sub Seg</t>
  </si>
  <si>
    <t>(sec)</t>
  </si>
  <si>
    <t>Form 5A - Vent info</t>
  </si>
  <si>
    <t>Form 5B - Vent data</t>
  </si>
  <si>
    <t>Form 5C - vent data cont.</t>
  </si>
  <si>
    <t>Form 5D - vent data cont.</t>
  </si>
  <si>
    <t>ID No.</t>
  </si>
  <si>
    <t>Seg Type</t>
  </si>
  <si>
    <t>no. segs</t>
  </si>
  <si>
    <t>NSREVS</t>
  </si>
  <si>
    <t>GF area</t>
  </si>
  <si>
    <t>DMOAVG</t>
  </si>
  <si>
    <t>Stack height</t>
  </si>
  <si>
    <t>Fan Type</t>
  </si>
  <si>
    <t>STAFS on</t>
  </si>
  <si>
    <t>STAFS off</t>
  </si>
  <si>
    <t>Direction</t>
  </si>
  <si>
    <t>Area</t>
  </si>
  <si>
    <t>perimeter</t>
  </si>
  <si>
    <t>0,1,2,3</t>
  </si>
  <si>
    <t>+1 = exhaust</t>
  </si>
  <si>
    <t>for pos</t>
  </si>
  <si>
    <t>for neg</t>
  </si>
  <si>
    <t>back pos</t>
  </si>
  <si>
    <t>back neg</t>
  </si>
  <si>
    <t>Form 6A - Node Description</t>
  </si>
  <si>
    <t>Form 6B - Boundary conditions</t>
  </si>
  <si>
    <t>Form 6C - Crossover junction</t>
  </si>
  <si>
    <t>Form 6D - dividing wall termination</t>
  </si>
  <si>
    <t>Form 6E- T junction</t>
  </si>
  <si>
    <t>Form 6F - Angled junction</t>
  </si>
  <si>
    <t>Form 6G</t>
  </si>
  <si>
    <t>Form 6H - Thermo Type 2 Nodes</t>
  </si>
  <si>
    <t>Form 6I - Saccardo Nozzles</t>
  </si>
  <si>
    <t>Form 6J - PSD</t>
  </si>
  <si>
    <t>Node No.</t>
  </si>
  <si>
    <t>Node Aero Type</t>
  </si>
  <si>
    <t>Node Thermo Type</t>
  </si>
  <si>
    <t>Boundary Dry Bulb</t>
  </si>
  <si>
    <t>Boundary Wet Bulb</t>
  </si>
  <si>
    <t>MDBBCT</t>
  </si>
  <si>
    <t>MWBBCT</t>
  </si>
  <si>
    <t>EDBBCT</t>
  </si>
  <si>
    <t>EWBBCT</t>
  </si>
  <si>
    <t>ID branch 1</t>
  </si>
  <si>
    <t>ID branch 2</t>
  </si>
  <si>
    <t>ID branch 3</t>
  </si>
  <si>
    <t>ID branch 4</t>
  </si>
  <si>
    <t>Aspect Ratio</t>
  </si>
  <si>
    <t>Junction Angle</t>
  </si>
  <si>
    <t>Sect Con Therm Sub Node A</t>
  </si>
  <si>
    <t>Sect Con Therm Sub Node B</t>
  </si>
  <si>
    <t>Sect Con Therm Sub Node C</t>
  </si>
  <si>
    <t>Branch 1</t>
  </si>
  <si>
    <t>Branch 2</t>
  </si>
  <si>
    <t>Branch 3</t>
  </si>
  <si>
    <t>Momentum Exhange (k)</t>
  </si>
  <si>
    <t>Headloss</t>
  </si>
  <si>
    <t>HeadLoss Closed</t>
  </si>
  <si>
    <t>Dummy Data</t>
  </si>
  <si>
    <t>0 to 8</t>
  </si>
  <si>
    <t>1,2 or 3</t>
  </si>
  <si>
    <t>Aero Type 1 ONLY</t>
  </si>
  <si>
    <t>Aero Type 2 Only</t>
  </si>
  <si>
    <t>Aero Type 3 Only</t>
  </si>
  <si>
    <t>Aero Type 4 Only</t>
  </si>
  <si>
    <t>Aero Type 5 Only</t>
  </si>
  <si>
    <t>Thermo type 2 nodes only</t>
  </si>
  <si>
    <t>Aero Type 6 ONLY</t>
  </si>
  <si>
    <t>Aero Type 8 ONLY</t>
  </si>
  <si>
    <t>FORM 7A</t>
  </si>
  <si>
    <t>FORM 7B</t>
  </si>
  <si>
    <t>FAN Identification</t>
  </si>
  <si>
    <t>ADFPCD</t>
  </si>
  <si>
    <t>TRFROS</t>
  </si>
  <si>
    <t>Lower Flow Limit</t>
  </si>
  <si>
    <t>Upper flow Limit</t>
  </si>
  <si>
    <t>TPR - out flow</t>
  </si>
  <si>
    <t>Flowrate</t>
  </si>
  <si>
    <t>TPR - Inflow</t>
  </si>
  <si>
    <t>FORM 7C</t>
  </si>
  <si>
    <t>Time Off</t>
  </si>
  <si>
    <t>Air Density</t>
  </si>
  <si>
    <t>Derating Option</t>
  </si>
  <si>
    <t>(kg/m^3)</t>
  </si>
  <si>
    <t>ACDV</t>
  </si>
  <si>
    <t>ETW</t>
  </si>
  <si>
    <t>ACSW</t>
  </si>
  <si>
    <t>ACARPTA</t>
  </si>
  <si>
    <t>AC J Factor</t>
  </si>
  <si>
    <t>AC Recovery Time</t>
  </si>
  <si>
    <t>MTHLCAC</t>
  </si>
  <si>
    <t>AC Nozzel Type</t>
  </si>
  <si>
    <t>FORM 8A</t>
  </si>
  <si>
    <t xml:space="preserve">TPO = </t>
  </si>
  <si>
    <t>Route ID</t>
  </si>
  <si>
    <t>Train Schedule Origin</t>
  </si>
  <si>
    <t>Coast Option</t>
  </si>
  <si>
    <t>FORM 8B</t>
  </si>
  <si>
    <t>No Trains</t>
  </si>
  <si>
    <t>Train Type</t>
  </si>
  <si>
    <t>Headway</t>
  </si>
  <si>
    <t>FORM 8C</t>
  </si>
  <si>
    <t>Location FE Track Sec</t>
  </si>
  <si>
    <t>Radius curve</t>
  </si>
  <si>
    <t>Grade</t>
  </si>
  <si>
    <t>Elevation</t>
  </si>
  <si>
    <t>Max Speed</t>
  </si>
  <si>
    <t>Energy Sector No.</t>
  </si>
  <si>
    <t>Coast Parameter</t>
  </si>
  <si>
    <t>FORM 8D</t>
  </si>
  <si>
    <t>LORWFTS</t>
  </si>
  <si>
    <t>Dwell Time</t>
  </si>
  <si>
    <t>Time</t>
  </si>
  <si>
    <t>Train Speed</t>
  </si>
  <si>
    <t>Acceleration</t>
  </si>
  <si>
    <t>Deceleration</t>
  </si>
  <si>
    <t>Train Identification</t>
  </si>
  <si>
    <t>Total No Car per Train</t>
  </si>
  <si>
    <t>Skin Friction Coefficient</t>
  </si>
  <si>
    <t>FORM 10</t>
  </si>
  <si>
    <t>Train Location on Route</t>
  </si>
  <si>
    <t>Route No</t>
  </si>
  <si>
    <t>Accel Grid Temp</t>
  </si>
  <si>
    <t>Decel Grid Temp</t>
  </si>
  <si>
    <t>Remaining Dwell</t>
  </si>
  <si>
    <t>Train Coast indicator</t>
  </si>
  <si>
    <t>FORM 11A</t>
  </si>
  <si>
    <t>Zone Type</t>
  </si>
  <si>
    <t>No. LS&amp;VS in Zone</t>
  </si>
  <si>
    <t>MRH - DBT</t>
  </si>
  <si>
    <t>MRH - WBT</t>
  </si>
  <si>
    <t>ERH - DBT</t>
  </si>
  <si>
    <t>ERH - WBT</t>
  </si>
  <si>
    <t>FORM 12</t>
  </si>
  <si>
    <t>Temp Tab Increment</t>
  </si>
  <si>
    <t>No. Print Groups</t>
  </si>
  <si>
    <t>FORM 13</t>
  </si>
  <si>
    <t>Time Increment / Cycle</t>
  </si>
  <si>
    <t>Max Sim Time</t>
  </si>
  <si>
    <t>No. Cycles / Complete Train eval</t>
  </si>
  <si>
    <t>No. Thermo Cycles / Wall Temp Eval</t>
  </si>
  <si>
    <t>(pa)</t>
  </si>
  <si>
    <t>(kph)</t>
  </si>
  <si>
    <t>(m/s)</t>
  </si>
  <si>
    <t>Regen Factor</t>
  </si>
  <si>
    <t>Title</t>
  </si>
  <si>
    <t>(°C)</t>
  </si>
  <si>
    <t>(W/m-k)</t>
  </si>
  <si>
    <t>(W/m-K)</t>
  </si>
  <si>
    <t>ID Num.</t>
  </si>
  <si>
    <t>Identification title (36 chars max)</t>
  </si>
  <si>
    <t>9A</t>
  </si>
  <si>
    <t xml:space="preserve">Front Train Drag Coefficient </t>
  </si>
  <si>
    <t xml:space="preserve">No Powered Cars per Train </t>
  </si>
  <si>
    <t>9B</t>
  </si>
  <si>
    <t>9C</t>
  </si>
  <si>
    <t>9D</t>
  </si>
  <si>
    <t xml:space="preserve">Motor ID </t>
  </si>
  <si>
    <t>Controller Option 1, 2, or 3</t>
  </si>
  <si>
    <t xml:space="preserve">Line Current 2 </t>
  </si>
  <si>
    <t xml:space="preserve">Line Current 3 </t>
  </si>
  <si>
    <t xml:space="preserve">Line Current 4 </t>
  </si>
  <si>
    <t xml:space="preserve">Line Current 5 </t>
  </si>
  <si>
    <t xml:space="preserve">Chopper efficiency </t>
  </si>
  <si>
    <t xml:space="preserve">Regen Braking Effectiveness </t>
  </si>
  <si>
    <t xml:space="preserve">Flywheel Option </t>
  </si>
  <si>
    <t xml:space="preserve"> </t>
  </si>
  <si>
    <t>9E</t>
  </si>
  <si>
    <t>9F</t>
  </si>
  <si>
    <t>9G</t>
  </si>
  <si>
    <t>9H</t>
  </si>
  <si>
    <t>9H-A</t>
  </si>
  <si>
    <t>9I</t>
  </si>
  <si>
    <t>9J</t>
  </si>
  <si>
    <t>9K</t>
  </si>
  <si>
    <t>9L</t>
  </si>
  <si>
    <t>Train Performance Option:</t>
  </si>
  <si>
    <t>Num Inlet</t>
  </si>
  <si>
    <t>Num of Sections</t>
  </si>
  <si>
    <t>Specific Heat</t>
  </si>
  <si>
    <t>(kJ/kg-K)</t>
  </si>
  <si>
    <t>Area of Cooling Pipe</t>
  </si>
  <si>
    <t>Density of Fluid</t>
  </si>
  <si>
    <r>
      <t>(m</t>
    </r>
    <r>
      <rPr>
        <vertAlign val="superscript"/>
        <sz val="11"/>
        <color theme="1"/>
        <rFont val="Calibri"/>
        <family val="2"/>
        <scheme val="minor"/>
      </rPr>
      <t>2</t>
    </r>
    <r>
      <rPr>
        <sz val="11"/>
        <color theme="1"/>
        <rFont val="Calibri"/>
        <family val="2"/>
        <scheme val="minor"/>
      </rPr>
      <t>)</t>
    </r>
  </si>
  <si>
    <t>Exposed Perimeter</t>
  </si>
  <si>
    <t>Form 14A - Cooling Pipe Data</t>
  </si>
  <si>
    <t>Initial Temp</t>
  </si>
  <si>
    <t>Inlet ID</t>
  </si>
  <si>
    <t>Inlet Mass Flow</t>
  </si>
  <si>
    <t>Inlet Temp</t>
  </si>
  <si>
    <t>Form 14B -  Inlet Description</t>
  </si>
  <si>
    <t>(kg/s)</t>
  </si>
  <si>
    <t>Pipe 1</t>
  </si>
  <si>
    <t>Pipe 2</t>
  </si>
  <si>
    <t>Pipe 3</t>
  </si>
  <si>
    <t>Pipe 4</t>
  </si>
  <si>
    <t>Pipe 5</t>
  </si>
  <si>
    <t>Pipe 6</t>
  </si>
  <si>
    <t>Pipe 7</t>
  </si>
  <si>
    <t>Pipe 8</t>
  </si>
  <si>
    <t>Pipe 9</t>
  </si>
  <si>
    <t>Pipe 10</t>
  </si>
  <si>
    <t>Cooling Pipe Description / ID (80 Characters)</t>
  </si>
  <si>
    <t>ID Num</t>
  </si>
  <si>
    <t>File Name:</t>
  </si>
  <si>
    <t>Number of Nodes</t>
  </si>
  <si>
    <t>Form 5C - A - Vent Shaft Damper</t>
  </si>
  <si>
    <t>Damp Head Loss</t>
  </si>
  <si>
    <t>Open/Close</t>
  </si>
  <si>
    <t>(Sec)</t>
  </si>
  <si>
    <t>Sim Time Close</t>
  </si>
  <si>
    <t>Sim Time Open</t>
  </si>
  <si>
    <t>1,  2, or 3</t>
  </si>
  <si>
    <t>Software and Consultant Services available from www.nevergray.biz or email Justin@NeverGray.biz</t>
  </si>
  <si>
    <t>Route 1:</t>
  </si>
  <si>
    <t>Route 2:</t>
  </si>
  <si>
    <t>Route 3:</t>
  </si>
  <si>
    <t>Route 4:</t>
  </si>
  <si>
    <t>Route 5:</t>
  </si>
  <si>
    <t>Route 6:</t>
  </si>
  <si>
    <t>Route 7:</t>
  </si>
  <si>
    <t>Route 8:</t>
  </si>
  <si>
    <t>Route 9:</t>
  </si>
  <si>
    <t>Route 10:</t>
  </si>
  <si>
    <t>Route 11:</t>
  </si>
  <si>
    <t>Route 12:</t>
  </si>
  <si>
    <t>No of scheduled Stops:</t>
  </si>
  <si>
    <t>Passengers at Origin:</t>
  </si>
  <si>
    <t>No Pass.</t>
  </si>
  <si>
    <t>Boarding</t>
  </si>
  <si>
    <t>Number of Sections:</t>
  </si>
  <si>
    <t>ID Number</t>
  </si>
  <si>
    <t>Route 13:</t>
  </si>
  <si>
    <t>Route 14:</t>
  </si>
  <si>
    <t>Route 15:</t>
  </si>
  <si>
    <t>Route 17:</t>
  </si>
  <si>
    <t>Route 18:</t>
  </si>
  <si>
    <t>Route 19:</t>
  </si>
  <si>
    <t>Route 20:</t>
  </si>
  <si>
    <t>MAX</t>
  </si>
  <si>
    <t>Route 16:</t>
  </si>
  <si>
    <t>Number of Speed-Time Points</t>
  </si>
  <si>
    <t>Latent Heat</t>
  </si>
  <si>
    <t>Zone 1</t>
  </si>
  <si>
    <t>Zone 2</t>
  </si>
  <si>
    <t>Zone 3</t>
  </si>
  <si>
    <t>Zone 4</t>
  </si>
  <si>
    <t>Zone 5</t>
  </si>
  <si>
    <t>Zone 6</t>
  </si>
  <si>
    <t>Zone 7</t>
  </si>
  <si>
    <t>Zone 8</t>
  </si>
  <si>
    <t>Zone 9</t>
  </si>
  <si>
    <t>Zone 10</t>
  </si>
  <si>
    <t>Zone 11</t>
  </si>
  <si>
    <t>Zone 12</t>
  </si>
  <si>
    <t>Zone 13</t>
  </si>
  <si>
    <t>Zone 14</t>
  </si>
  <si>
    <t>Zone 15</t>
  </si>
  <si>
    <t>Zone 16</t>
  </si>
  <si>
    <t>Zone 17</t>
  </si>
  <si>
    <t>Zone 18</t>
  </si>
  <si>
    <t>Zone 19</t>
  </si>
  <si>
    <t>Zone 20</t>
  </si>
  <si>
    <t>Zone 21</t>
  </si>
  <si>
    <t>Zone 22</t>
  </si>
  <si>
    <t>Zone 23</t>
  </si>
  <si>
    <t>Zone 24</t>
  </si>
  <si>
    <t>Zone 25</t>
  </si>
  <si>
    <t>Zone 26</t>
  </si>
  <si>
    <t>Zone 27</t>
  </si>
  <si>
    <t>Zone 28</t>
  </si>
  <si>
    <t>Zone 29</t>
  </si>
  <si>
    <t>Zone 30</t>
  </si>
  <si>
    <t>Zone 31</t>
  </si>
  <si>
    <t>Zone 32</t>
  </si>
  <si>
    <t>Zone 33</t>
  </si>
  <si>
    <t>Zone 34</t>
  </si>
  <si>
    <t>Zone 35</t>
  </si>
  <si>
    <t>Zone 36</t>
  </si>
  <si>
    <t>Zone 37</t>
  </si>
  <si>
    <t>Zone 38</t>
  </si>
  <si>
    <t>Zone 39</t>
  </si>
  <si>
    <t>Zone 40</t>
  </si>
  <si>
    <t>Read of Train Drag Coefficient</t>
  </si>
  <si>
    <r>
      <t>(m</t>
    </r>
    <r>
      <rPr>
        <vertAlign val="superscript"/>
        <sz val="11"/>
        <color theme="1"/>
        <rFont val="Calibri"/>
        <family val="2"/>
        <scheme val="minor"/>
      </rPr>
      <t>2</t>
    </r>
    <r>
      <rPr>
        <sz val="11"/>
        <color theme="1"/>
        <rFont val="Calibri"/>
        <family val="2"/>
        <scheme val="minor"/>
      </rPr>
      <t>/s)</t>
    </r>
  </si>
  <si>
    <t>HELP</t>
  </si>
  <si>
    <t>Intro</t>
  </si>
  <si>
    <t>Environmental CL Option</t>
  </si>
  <si>
    <t>ECLEO</t>
  </si>
  <si>
    <t>NUHS</t>
  </si>
  <si>
    <t>TPO</t>
  </si>
  <si>
    <t>Number of Unsteady Heat Sources in Form 4</t>
  </si>
  <si>
    <t>Number of Unsteady Heat Sources:</t>
  </si>
  <si>
    <t>NCP</t>
  </si>
  <si>
    <t>Pipe 11</t>
  </si>
  <si>
    <t>Pipe 12</t>
  </si>
  <si>
    <t>Pipe 13</t>
  </si>
  <si>
    <t>Pipe 14</t>
  </si>
  <si>
    <t>Pipe 15</t>
  </si>
  <si>
    <t>Pipe 16</t>
  </si>
  <si>
    <t>Pipe 17</t>
  </si>
  <si>
    <t>Pipe 18</t>
  </si>
  <si>
    <t>Pipe 19</t>
  </si>
  <si>
    <t>Pipe 20</t>
  </si>
  <si>
    <t>Disclaimer</t>
  </si>
  <si>
    <t>See the “Next-In Software License Agreement” for details.</t>
  </si>
  <si>
    <t>References</t>
  </si>
  <si>
    <t>Getting Started</t>
  </si>
  <si>
    <t>Legend</t>
  </si>
  <si>
    <t>Form Label: Lists the form number and letter.</t>
  </si>
  <si>
    <t>Input Cells: White cells underneath or next to a heading, bounded by thick vertical black lines, are for user input. Inputs can be values or formulas.</t>
  </si>
  <si>
    <t>Linked: Cell is linked to a value elsewhere in the spreadsheet, usually from Form 1.</t>
  </si>
  <si>
    <t>Calculated: These cells automatically calculate values. For example, Form 1 automatically counts the number of Sections in the input file.</t>
  </si>
  <si>
    <t xml:space="preserve">Variable Name: Describes the name of an input that is referenced elsewhere in the spreadsheet.  </t>
  </si>
  <si>
    <t>Form 2A</t>
  </si>
  <si>
    <t>input</t>
  </si>
  <si>
    <t>Heading: Describes the input parameter. Longer descriptions use acronyms, see “SESV6_INPUT_FORMS.pdf” when more details are needed.</t>
  </si>
  <si>
    <t>Shaded Cells: Input cells shaded dark brown are not used when creating an input form. The cell values are maintained in case the settings are changed, and the data is needed. Usually, the requirement for an input controlled on Form 1. The Form 1 cell value is linked on the top heading.</t>
  </si>
  <si>
    <t>NIFT</t>
  </si>
  <si>
    <t>NACFT</t>
  </si>
  <si>
    <t>NTOI</t>
  </si>
  <si>
    <t>Source Location Segment</t>
  </si>
  <si>
    <t>Start Time</t>
  </si>
  <si>
    <t>End Time</t>
  </si>
  <si>
    <t>Flame Temp</t>
  </si>
  <si>
    <t>(N)</t>
  </si>
  <si>
    <t>(°)</t>
  </si>
  <si>
    <t>(s)</t>
  </si>
  <si>
    <t>Area of Radiation</t>
  </si>
  <si>
    <t>Create new input infile and rewrite all formulas in Form 1.</t>
  </si>
  <si>
    <t>Key</t>
  </si>
  <si>
    <t>Route</t>
  </si>
  <si>
    <t>Number of Track Sections in Route</t>
  </si>
  <si>
    <t>(Calculated From F08B)</t>
  </si>
  <si>
    <t>(Calculated From F08C)</t>
  </si>
  <si>
    <t>Min Coast veleocity</t>
  </si>
  <si>
    <t>FORM 8E</t>
  </si>
  <si>
    <r>
      <t xml:space="preserve">Activation: </t>
    </r>
    <r>
      <rPr>
        <sz val="10"/>
        <color theme="1"/>
        <rFont val="Trebuchet MS"/>
        <family val="2"/>
      </rPr>
      <t>To start using the workbook, you activate the license by clicking “Activate” on the “Control” worksheet. Then, the license is bonded to the computer, and the workbook can be saved anywhere on the local computer.</t>
    </r>
  </si>
  <si>
    <t>Linked</t>
  </si>
  <si>
    <t>Calculated</t>
  </si>
  <si>
    <t>Number of Groups of Trains Entering Route</t>
  </si>
  <si>
    <t>First Train Type</t>
  </si>
  <si>
    <r>
      <t xml:space="preserve">License Settings: </t>
    </r>
    <r>
      <rPr>
        <sz val="10"/>
        <color theme="1"/>
        <rFont val="Trebuchet MS"/>
        <family val="2"/>
      </rPr>
      <t>You spreadsheet works when saved anywhere on the activated computer. If your license activates, you can skip this write-up.</t>
    </r>
  </si>
  <si>
    <t>The best way to explore the spreadsheet’s format is to review an existing input file. You can use the provided SES 6.0 input file or “Read” in any valid SES 6.0 input file. All functions are accessible on "Control".</t>
  </si>
  <si>
    <t>Type of Installation:</t>
  </si>
  <si>
    <t>Reads in a valid SES Input File.</t>
  </si>
  <si>
    <t>Writes an SES Input File.</t>
  </si>
  <si>
    <t xml:space="preserve">* The executable (SVSV6_32.exe) must be a Window's Environment Variable Path or in the same directory  as the spreadsheet. </t>
  </si>
  <si>
    <t>IP Unit</t>
  </si>
  <si>
    <t>°F</t>
  </si>
  <si>
    <t>mph</t>
  </si>
  <si>
    <t>lbs</t>
  </si>
  <si>
    <t xml:space="preserve">Emissivity of Surface-Acc </t>
  </si>
  <si>
    <t xml:space="preserve">Emissivity of Surface-Dec </t>
  </si>
  <si>
    <t>Number of Motors per Powered Car</t>
  </si>
  <si>
    <t>Train Rolling Resistance C3</t>
  </si>
  <si>
    <t>Train Rolling Resistance C2</t>
  </si>
  <si>
    <t>Train Rolling Resistance C1</t>
  </si>
  <si>
    <t>Gear Ratio</t>
  </si>
  <si>
    <t>Actual Gear Ratio</t>
  </si>
  <si>
    <t>Chopper Efficiency for Speeds greater than U</t>
  </si>
  <si>
    <t xml:space="preserve">Base Motor Efficiency </t>
  </si>
  <si>
    <t xml:space="preserve">Regenerative braking effectiveness </t>
  </si>
  <si>
    <t>Regenerative braking model option</t>
  </si>
  <si>
    <t>Regenerative braking factor</t>
  </si>
  <si>
    <t>Ceofficient of static friction</t>
  </si>
  <si>
    <t xml:space="preserve">Number Flywheels per Car </t>
  </si>
  <si>
    <t>Efficiency from Train to Flywheel</t>
  </si>
  <si>
    <t>Efficiency from Flyhweel to Train</t>
  </si>
  <si>
    <t>Coefficient A</t>
  </si>
  <si>
    <t>Coefficient B</t>
  </si>
  <si>
    <t>Coefficient C</t>
  </si>
  <si>
    <t>Coefficient D</t>
  </si>
  <si>
    <t>Coefficient E</t>
  </si>
  <si>
    <t>SES Fan Type</t>
  </si>
  <si>
    <t>Thrust</t>
  </si>
  <si>
    <t>Efficiency</t>
  </si>
  <si>
    <t>Discharge Velocity</t>
  </si>
  <si>
    <t>Time On</t>
  </si>
  <si>
    <t>Impulse Fan Type, 
Line Segement Type</t>
  </si>
  <si>
    <t>3, 11</t>
  </si>
  <si>
    <t>1, 9</t>
  </si>
  <si>
    <t>2, 10</t>
  </si>
  <si>
    <t>4, 12</t>
  </si>
  <si>
    <t>5, 13</t>
  </si>
  <si>
    <t>6, 14</t>
  </si>
  <si>
    <t>SES Type</t>
  </si>
  <si>
    <t>Time Delay 
( first train)</t>
  </si>
  <si>
    <r>
      <t xml:space="preserve">(°C) </t>
    </r>
    <r>
      <rPr>
        <sz val="11"/>
        <color theme="5" tint="-0.499984740745262"/>
        <rFont val="Calibri"/>
        <family val="2"/>
        <scheme val="minor"/>
      </rPr>
      <t>(°F)</t>
    </r>
  </si>
  <si>
    <t xml:space="preserve"> Train Type 1</t>
  </si>
  <si>
    <t xml:space="preserve"> Train Type 2</t>
  </si>
  <si>
    <t xml:space="preserve"> Train Type 3</t>
  </si>
  <si>
    <t xml:space="preserve"> Train Type 4</t>
  </si>
  <si>
    <t xml:space="preserve"> Train Type 5</t>
  </si>
  <si>
    <t xml:space="preserve"> Train Type 6</t>
  </si>
  <si>
    <t xml:space="preserve"> Train Type 7</t>
  </si>
  <si>
    <t xml:space="preserve"> Train Type 8</t>
  </si>
  <si>
    <t xml:space="preserve"> Train Type 9</t>
  </si>
  <si>
    <t xml:space="preserve"> Train Type 10</t>
  </si>
  <si>
    <t xml:space="preserve"> Train Type 11</t>
  </si>
  <si>
    <t xml:space="preserve"> Train Type 12</t>
  </si>
  <si>
    <t xml:space="preserve"> Train Type 13</t>
  </si>
  <si>
    <t xml:space="preserve"> Train Type 14</t>
  </si>
  <si>
    <t xml:space="preserve"> Train Type 15</t>
  </si>
  <si>
    <t xml:space="preserve"> Train Type 16</t>
  </si>
  <si>
    <t xml:space="preserve"> Train Type 17</t>
  </si>
  <si>
    <t xml:space="preserve"> Train Type 18</t>
  </si>
  <si>
    <t xml:space="preserve"> Train Type 19</t>
  </si>
  <si>
    <t xml:space="preserve"> Train Type 20</t>
  </si>
  <si>
    <t>(cfm)</t>
  </si>
  <si>
    <r>
      <t>(m</t>
    </r>
    <r>
      <rPr>
        <vertAlign val="superscript"/>
        <sz val="11"/>
        <color theme="1"/>
        <rFont val="Calibri"/>
        <family val="2"/>
        <scheme val="minor"/>
      </rPr>
      <t>3</t>
    </r>
    <r>
      <rPr>
        <sz val="11"/>
        <color theme="1"/>
        <rFont val="Calibri"/>
        <family val="2"/>
        <scheme val="minor"/>
      </rPr>
      <t>/s)</t>
    </r>
  </si>
  <si>
    <t>(ft)</t>
  </si>
  <si>
    <r>
      <t>(m</t>
    </r>
    <r>
      <rPr>
        <vertAlign val="superscript"/>
        <sz val="11"/>
        <color theme="1"/>
        <rFont val="Calibri"/>
        <family val="2"/>
        <scheme val="minor"/>
      </rPr>
      <t>2</t>
    </r>
    <r>
      <rPr>
        <sz val="11"/>
        <color theme="1"/>
        <rFont val="Calibri"/>
        <family val="2"/>
        <scheme val="minor"/>
      </rPr>
      <t>)</t>
    </r>
  </si>
  <si>
    <r>
      <t>(ft</t>
    </r>
    <r>
      <rPr>
        <vertAlign val="superscript"/>
        <sz val="11"/>
        <color theme="1"/>
        <rFont val="Calibri"/>
        <family val="2"/>
        <scheme val="minor"/>
      </rPr>
      <t>2</t>
    </r>
    <r>
      <rPr>
        <sz val="11"/>
        <color theme="1"/>
        <rFont val="Calibri"/>
        <family val="2"/>
        <scheme val="minor"/>
      </rPr>
      <t>)</t>
    </r>
  </si>
  <si>
    <t>NA</t>
  </si>
  <si>
    <t>-</t>
  </si>
  <si>
    <t>(Btu/hr)</t>
  </si>
  <si>
    <t>(°F)</t>
  </si>
  <si>
    <t>Num of Fans Types:</t>
  </si>
  <si>
    <r>
      <t>(kg/m</t>
    </r>
    <r>
      <rPr>
        <vertAlign val="superscript"/>
        <sz val="11"/>
        <color theme="1"/>
        <rFont val="Calibri"/>
        <family val="2"/>
        <scheme val="minor"/>
      </rPr>
      <t>3</t>
    </r>
    <r>
      <rPr>
        <sz val="11"/>
        <color theme="1"/>
        <rFont val="Calibri"/>
        <family val="2"/>
        <scheme val="minor"/>
      </rPr>
      <t>)</t>
    </r>
  </si>
  <si>
    <t>(in. wg)</t>
  </si>
  <si>
    <t>(lb/ft3)</t>
  </si>
  <si>
    <t>FORM 7D - Air Curtain / Portal Door Data</t>
  </si>
  <si>
    <t>(mph)</t>
  </si>
  <si>
    <t>Number of Zone</t>
  </si>
  <si>
    <t>SI Unit</t>
  </si>
  <si>
    <t>SI Units</t>
  </si>
  <si>
    <t>IP Units</t>
  </si>
  <si>
    <t>Total Length</t>
  </si>
  <si>
    <t>Frontal Area</t>
  </si>
  <si>
    <t>(m^2)</t>
  </si>
  <si>
    <t>(ft^2)</t>
  </si>
  <si>
    <t>Perimeter of car</t>
  </si>
  <si>
    <t>Drag Coefficient</t>
  </si>
  <si>
    <t>Sensible Heat</t>
  </si>
  <si>
    <t>(W per car)</t>
  </si>
  <si>
    <t>(Btu/hr per car)</t>
  </si>
  <si>
    <t>(W per patron)</t>
  </si>
  <si>
    <t>(Btu/hr per patron)</t>
  </si>
  <si>
    <t>Power Concsumption</t>
  </si>
  <si>
    <t>(kW per car)</t>
  </si>
  <si>
    <t>Power Consumption</t>
  </si>
  <si>
    <t>(KW per patron)</t>
  </si>
  <si>
    <t>(kW per patron)</t>
  </si>
  <si>
    <t>Total Weight-Acc</t>
  </si>
  <si>
    <t>(kg)</t>
  </si>
  <si>
    <t>(lbs)</t>
  </si>
  <si>
    <t>Total Weight -Dec</t>
  </si>
  <si>
    <t>Effective Diamater-Acc</t>
  </si>
  <si>
    <t>(in.)</t>
  </si>
  <si>
    <t>Effective Diamater-Dec</t>
  </si>
  <si>
    <t>Surface Area Convection-Acc</t>
  </si>
  <si>
    <t>Surface Area Convection-Dec</t>
  </si>
  <si>
    <t>Surface Area Radiation-Acc</t>
  </si>
  <si>
    <t>Surface Area Radiation-Dec</t>
  </si>
  <si>
    <t>Specific Heat-Acc</t>
  </si>
  <si>
    <t>(J/kg-K)</t>
  </si>
  <si>
    <t>(btu/lb-°F)</t>
  </si>
  <si>
    <t>Intial Grid Temp-Acc</t>
  </si>
  <si>
    <t>Intial Grid Temp-Dec</t>
  </si>
  <si>
    <t xml:space="preserve">Force Blow Grid </t>
  </si>
  <si>
    <t>Average Empty Car weight</t>
  </si>
  <si>
    <t>(tonnes)</t>
  </si>
  <si>
    <t>(tons)</t>
  </si>
  <si>
    <t>Equivalent Mass of Accelerating</t>
  </si>
  <si>
    <t xml:space="preserve">(kg) </t>
  </si>
  <si>
    <t xml:space="preserve">(lbs/ton)/(mph/sec)  </t>
  </si>
  <si>
    <t>Wheel Diameter from Manufacturer</t>
  </si>
  <si>
    <t>Actual Wheel Diameter</t>
  </si>
  <si>
    <t>Supply Voltage from Manufacter</t>
  </si>
  <si>
    <t>(Volts)</t>
  </si>
  <si>
    <t>Actual Supply Voltage</t>
  </si>
  <si>
    <t>Motor Terminal Voltage</t>
  </si>
  <si>
    <t>(Volts/Motor)</t>
  </si>
  <si>
    <t>Train Speed 1</t>
  </si>
  <si>
    <t>Train Speed 2</t>
  </si>
  <si>
    <t>Train Speed 3</t>
  </si>
  <si>
    <t>Train Speed 4</t>
  </si>
  <si>
    <t>Tractive effort 1</t>
  </si>
  <si>
    <t>(N/motor)</t>
  </si>
  <si>
    <t>(lbs/motor)</t>
  </si>
  <si>
    <t>Tractive effort 2</t>
  </si>
  <si>
    <t>Tractive effort 3</t>
  </si>
  <si>
    <t>Tractive effort 4</t>
  </si>
  <si>
    <t>Motor Current 1</t>
  </si>
  <si>
    <t>(amps)</t>
  </si>
  <si>
    <t>Motor Current 2</t>
  </si>
  <si>
    <t>Motor Current 3</t>
  </si>
  <si>
    <t>Motor Current 4</t>
  </si>
  <si>
    <t>Line Current 1</t>
  </si>
  <si>
    <t>(amps/powered car)</t>
  </si>
  <si>
    <t xml:space="preserve">Speed U </t>
  </si>
  <si>
    <t xml:space="preserve">(kph) </t>
  </si>
  <si>
    <t>Train Speed - 1 of 5</t>
  </si>
  <si>
    <t>Train Speed - 2 of 5</t>
  </si>
  <si>
    <t>Train Speed - 3 of 5</t>
  </si>
  <si>
    <t>Train Speed - 4 of 5</t>
  </si>
  <si>
    <t>Train Speed - 5 of 5</t>
  </si>
  <si>
    <t>Motor Efficiency - 1 of 5</t>
  </si>
  <si>
    <t>(percent)</t>
  </si>
  <si>
    <t>Motor Efficiency - 2 of 5</t>
  </si>
  <si>
    <t>Motor Efficiency - 3 of 5</t>
  </si>
  <si>
    <t>Motor Efficiency - 4 of 5</t>
  </si>
  <si>
    <t>Motor Efficiency - 5 of 5</t>
  </si>
  <si>
    <t>Resistance Speed 1</t>
  </si>
  <si>
    <t>Resistance Speed 2</t>
  </si>
  <si>
    <t>Resistance 1</t>
  </si>
  <si>
    <t>(ohms)</t>
  </si>
  <si>
    <t>Resistance 2</t>
  </si>
  <si>
    <t>Resistance 3</t>
  </si>
  <si>
    <t>Max Accecleration</t>
  </si>
  <si>
    <t>(m/s^2)</t>
  </si>
  <si>
    <t>(mph/sec)</t>
  </si>
  <si>
    <t>Deceleration Rate 1</t>
  </si>
  <si>
    <t>Speed 1</t>
  </si>
  <si>
    <t>Deceleration Rate 2</t>
  </si>
  <si>
    <t>Speed 2</t>
  </si>
  <si>
    <t>Polar Moment</t>
  </si>
  <si>
    <t>(N-m^2)</t>
  </si>
  <si>
    <t>(lb-ft^2)</t>
  </si>
  <si>
    <t>Minimum rotation speed</t>
  </si>
  <si>
    <t>(rpm)</t>
  </si>
  <si>
    <t>Maximum rotation speed</t>
  </si>
  <si>
    <t>Initial rotational speed</t>
  </si>
  <si>
    <t xml:space="preserve"> (mph)</t>
  </si>
  <si>
    <t>(kW per Train)</t>
  </si>
  <si>
    <r>
      <t>Distance to Portal (m)</t>
    </r>
    <r>
      <rPr>
        <sz val="9"/>
        <color theme="5" tint="-0.249977111117893"/>
        <rFont val="Calibri"/>
        <family val="2"/>
        <scheme val="minor"/>
      </rPr>
      <t>(ft)</t>
    </r>
    <r>
      <rPr>
        <sz val="9"/>
        <color theme="1"/>
        <rFont val="Calibri"/>
        <family val="2"/>
        <scheme val="minor"/>
      </rPr>
      <t>:</t>
    </r>
  </si>
  <si>
    <r>
      <t xml:space="preserve">New: </t>
    </r>
    <r>
      <rPr>
        <sz val="10"/>
        <color theme="1"/>
        <rFont val="Trebuchet MS"/>
        <family val="2"/>
      </rPr>
      <t>To start a new input file, click the “New” button on the “Control” worksheet.</t>
    </r>
    <r>
      <rPr>
        <b/>
        <sz val="10"/>
        <color theme="1"/>
        <rFont val="Trebuchet MS"/>
        <family val="2"/>
      </rPr>
      <t xml:space="preserve"> </t>
    </r>
    <r>
      <rPr>
        <sz val="10"/>
        <color theme="1"/>
        <rFont val="Trebuchet MS"/>
        <family val="2"/>
      </rPr>
      <t>Check the box if using SES 4.1 input files.</t>
    </r>
  </si>
  <si>
    <r>
      <rPr>
        <b/>
        <sz val="10"/>
        <color theme="1"/>
        <rFont val="Trebuchet MS"/>
        <family val="2"/>
      </rPr>
      <t>Write:</t>
    </r>
    <r>
      <rPr>
        <sz val="10"/>
        <color theme="1"/>
        <rFont val="Trebuchet MS"/>
        <family val="2"/>
      </rPr>
      <t xml:space="preserve"> Writes an input file. You can “then run SES v6” if the executable is in the same directory as your input file. Check "Read and Write SES 4.1 (IP)" if writing these input file.</t>
    </r>
  </si>
  <si>
    <r>
      <rPr>
        <b/>
        <sz val="10"/>
        <color theme="1"/>
        <rFont val="Trebuchet MS"/>
        <family val="2"/>
      </rPr>
      <t xml:space="preserve">Read: </t>
    </r>
    <r>
      <rPr>
        <sz val="10"/>
        <color theme="1"/>
        <rFont val="Trebuchet MS"/>
        <family val="2"/>
      </rPr>
      <t>You can “Read” in any valid SES 6.0 input file. Check "Read and Write SES 4.1 (IP)" if reading these input file.</t>
    </r>
  </si>
  <si>
    <r>
      <rPr>
        <b/>
        <sz val="10"/>
        <color theme="1"/>
        <rFont val="Trebuchet MS"/>
        <family val="2"/>
      </rPr>
      <t>Reset:</t>
    </r>
    <r>
      <rPr>
        <sz val="10"/>
        <color theme="1"/>
        <rFont val="Trebuchet MS"/>
        <family val="2"/>
      </rPr>
      <t xml:space="preserve"> Rests the excel defaults in the rare chance the crashes. Eliminates wrong icon for mouth.</t>
    </r>
  </si>
  <si>
    <t>This spreadsheet lets users create and modify SES input files. After activation (see Getting Started), you can rename and save this spreadsheet anywhere on the same computer. You cannot rename the worksheets or add rows or add columns. You can add more worksheets and edits cells.</t>
  </si>
  <si>
    <t>Detailed information for SES 6.0 forms are in “SESV6_INPUT_FORMS.pdf” distributed with SES 6.0. SES 4.1 forms are in Chapter 12 of SES 4.1 Users Manual.</t>
  </si>
  <si>
    <t xml:space="preserve">Resets Excel settings if Write or Read fails because of an invalide SES file. </t>
  </si>
  <si>
    <t>WARNING! This erases all input data on every form.</t>
  </si>
  <si>
    <t>Justin Edenbaum</t>
  </si>
  <si>
    <r>
      <t>1.</t>
    </r>
    <r>
      <rPr>
        <sz val="7"/>
        <color theme="1"/>
        <rFont val="Times New Roman"/>
        <family val="1"/>
      </rPr>
      <t xml:space="preserve">    </t>
    </r>
    <r>
      <rPr>
        <sz val="10"/>
        <color theme="1"/>
        <rFont val="Trebuchet MS"/>
        <family val="2"/>
      </rPr>
      <t>Backwards compatible with SES 4.1 files</t>
    </r>
  </si>
  <si>
    <r>
      <t>2.</t>
    </r>
    <r>
      <rPr>
        <sz val="7"/>
        <color theme="1"/>
        <rFont val="Times New Roman"/>
        <family val="1"/>
      </rPr>
      <t xml:space="preserve">    </t>
    </r>
    <r>
      <rPr>
        <sz val="10"/>
        <color theme="1"/>
        <rFont val="Trebuchet MS"/>
        <family val="2"/>
      </rPr>
      <t>Form 9, Power E-Controller now supported.</t>
    </r>
  </si>
  <si>
    <r>
      <t>3.</t>
    </r>
    <r>
      <rPr>
        <sz val="7"/>
        <color theme="1"/>
        <rFont val="Times New Roman"/>
        <family val="1"/>
      </rPr>
      <t xml:space="preserve">    </t>
    </r>
    <r>
      <rPr>
        <sz val="10"/>
        <color theme="1"/>
        <rFont val="Trebuchet MS"/>
        <family val="2"/>
      </rPr>
      <t>Formatting updates for forms:</t>
    </r>
  </si>
  <si>
    <r>
      <t>a.</t>
    </r>
    <r>
      <rPr>
        <sz val="7"/>
        <color theme="1"/>
        <rFont val="Times New Roman"/>
        <family val="1"/>
      </rPr>
      <t xml:space="preserve">    </t>
    </r>
    <r>
      <rPr>
        <sz val="10"/>
        <color theme="1"/>
        <rFont val="Trebuchet MS"/>
        <family val="2"/>
      </rPr>
      <t>Form 3A and Form 5A support longer identification text</t>
    </r>
  </si>
  <si>
    <r>
      <t>b.</t>
    </r>
    <r>
      <rPr>
        <sz val="7"/>
        <color theme="1"/>
        <rFont val="Times New Roman"/>
        <family val="1"/>
      </rPr>
      <t xml:space="preserve">    </t>
    </r>
    <r>
      <rPr>
        <sz val="10"/>
        <color theme="1"/>
        <rFont val="Trebuchet MS"/>
        <family val="2"/>
      </rPr>
      <t>Form 7A, 7C, 8A, 11A show SES number for fan, routes, and zones</t>
    </r>
  </si>
  <si>
    <r>
      <t>c.</t>
    </r>
    <r>
      <rPr>
        <sz val="7"/>
        <color theme="1"/>
        <rFont val="Times New Roman"/>
        <family val="1"/>
      </rPr>
      <t xml:space="preserve">     </t>
    </r>
    <r>
      <rPr>
        <sz val="10"/>
        <color theme="1"/>
        <rFont val="Trebuchet MS"/>
        <family val="2"/>
      </rPr>
      <t>Form 12 is better formatted for multiple print groups</t>
    </r>
  </si>
  <si>
    <r>
      <t>a.</t>
    </r>
    <r>
      <rPr>
        <sz val="7"/>
        <color theme="1"/>
        <rFont val="Times New Roman"/>
        <family val="1"/>
      </rPr>
      <t xml:space="preserve">    </t>
    </r>
    <r>
      <rPr>
        <sz val="10"/>
        <color theme="1"/>
        <rFont val="Trebuchet MS"/>
        <family val="2"/>
      </rPr>
      <t>Forms titles adjust for selected input file (SI or IP)</t>
    </r>
  </si>
  <si>
    <r>
      <t>b.</t>
    </r>
    <r>
      <rPr>
        <sz val="7"/>
        <color theme="1"/>
        <rFont val="Times New Roman"/>
        <family val="1"/>
      </rPr>
      <t xml:space="preserve">     </t>
    </r>
    <r>
      <rPr>
        <sz val="10"/>
        <color theme="1"/>
        <rFont val="Trebuchet MS"/>
        <family val="2"/>
      </rPr>
      <t>Start SES4.1 simulations.</t>
    </r>
  </si>
  <si>
    <t>Gatekeeper:</t>
  </si>
  <si>
    <t>Group Number</t>
  </si>
  <si>
    <t>1. "Local Lock" added for locked, corporate computers</t>
  </si>
  <si>
    <t>2. Minor aesthetic formatting updates</t>
  </si>
  <si>
    <t>Updates to 2.0 from 1.0</t>
  </si>
  <si>
    <t>Next-In 2.1</t>
  </si>
  <si>
    <t xml:space="preserve">Most users in North America use the "Automatic install in English". Users in languages other than English may need to use the second option. Some users cannot perform an automatic installation because they don't have administrative rights or prefer a manual installation. After extracting the license files to "C:\Next-In", the "Manual Install" option allows  use of the spreadsheet. If this options fail, select "Local Lock" and send the "Key Master" to Justin@NeverGray.biz to get locally lock your spreadsheet.	</t>
  </si>
  <si>
    <t>1 - Humidity Ratio; 2 - Wet-bulb temperature; 3 - Relative humidity (N/A if Temp/Humid =0)</t>
  </si>
  <si>
    <t>Updates from 2.1 to 2.0</t>
  </si>
  <si>
    <t>#</t>
  </si>
  <si>
    <t>Train</t>
  </si>
  <si>
    <t>NFT</t>
  </si>
  <si>
    <t>Updates to 2.2 from 2.1</t>
  </si>
  <si>
    <t>1. Formatting updates</t>
  </si>
  <si>
    <t>Update Log for Version 2.3 from 2.2</t>
  </si>
  <si>
    <t>+N Allow up to “N” input errors; 0 Simulate system if no input errors are found; -1 Input verification only (No Simulation)</t>
  </si>
  <si>
    <t xml:space="preserve">1 or greater for simulations to calculate pressure losses in nodes.  </t>
  </si>
  <si>
    <t>in. Hg</t>
  </si>
  <si>
    <t>(Btu/ft-hr-°F)</t>
  </si>
  <si>
    <r>
      <t>(ft</t>
    </r>
    <r>
      <rPr>
        <vertAlign val="superscript"/>
        <sz val="11"/>
        <color theme="1"/>
        <rFont val="Calibri"/>
        <family val="2"/>
        <scheme val="minor"/>
      </rPr>
      <t>2</t>
    </r>
    <r>
      <rPr>
        <sz val="11"/>
        <color theme="1"/>
        <rFont val="Calibri"/>
        <family val="2"/>
        <scheme val="minor"/>
      </rPr>
      <t>/hr)</t>
    </r>
  </si>
  <si>
    <t>1. Debug: Restart file is read from cell F48 (instead of G48)</t>
  </si>
  <si>
    <t>2. Debug: Form 4 formula references Number of Unsteady Heat Sources (NUHS)</t>
  </si>
  <si>
    <t>4. Updates to formatting:</t>
  </si>
  <si>
    <t xml:space="preserve">    a. Bottom border of headers adjusted for easier cutting and pasting of data in first row.</t>
  </si>
  <si>
    <t xml:space="preserve">    b. Conditional formatting updated for Form 3D, Form 4
</t>
  </si>
  <si>
    <t xml:space="preserve">    c. Update to IP units in Form 3E and 3F.</t>
  </si>
  <si>
    <t xml:space="preserve">1 - The simulation will stop immediately; 2 - The fan will be turned off, but the simulation will continue. </t>
  </si>
  <si>
    <t>(fpm)</t>
  </si>
  <si>
    <t>Last used by:</t>
  </si>
  <si>
    <t>Update Log for Version 2.4 from 2.3</t>
  </si>
  <si>
    <t>3. Default values in Form 1 allow for easier creation of file from scratch.</t>
  </si>
  <si>
    <t>2. Initialization File names longer than 80 characters can be read in from input files.</t>
  </si>
  <si>
    <t xml:space="preserve">          </t>
  </si>
  <si>
    <t xml:space="preserve">  </t>
  </si>
  <si>
    <t>ST NORTHLINK - U-LINK ISSUE- DSTT Update</t>
  </si>
  <si>
    <t>UPDATE MODEL BETWEEN WESTLAKE AND IDS</t>
  </si>
  <si>
    <t>TRAIN CARS: 1 - VENTILATION TOWARD SOUTH</t>
  </si>
  <si>
    <t>CORRECTED K FACTOR IN CAP VENT</t>
  </si>
  <si>
    <t>CORRECTING AREAS AND K FACTORS BY PINE ST JUNCTION</t>
  </si>
  <si>
    <t>CHANGED NODES 408 AND 415 TO TYPE 7</t>
  </si>
  <si>
    <t>IDS Station STA SB 1089+53</t>
  </si>
  <si>
    <t xml:space="preserve">NB Tunnel </t>
  </si>
  <si>
    <t>SB Tunnel TO CP STA SB 1081+50</t>
  </si>
  <si>
    <t>SB Tunnel</t>
  </si>
  <si>
    <t>NB Tunnel to Pioneer</t>
  </si>
  <si>
    <t>SB Tunnel to Pioneer</t>
  </si>
  <si>
    <t>S Pioneer to S Damper EM-703,704</t>
  </si>
  <si>
    <t>Pioneer S Fan to Beginning of Platform STA SB 1075+09</t>
  </si>
  <si>
    <t>Pioneer Plaform</t>
  </si>
  <si>
    <t>Pioneer S Stair to S Mezz</t>
  </si>
  <si>
    <t>Pioneer S Mezz to N Mezz</t>
  </si>
  <si>
    <t>Pioneer N Mezz to N Stair</t>
  </si>
  <si>
    <t>Pioneer End of Platform</t>
  </si>
  <si>
    <t>Pioneer End of Platform to N Fan EM-701,702</t>
  </si>
  <si>
    <t>Pioneer N Damper to NB Tunnel</t>
  </si>
  <si>
    <t>Pioneer South Mezzanine/Concourse</t>
  </si>
  <si>
    <t>Pioneer North Mezzanine/Concourse</t>
  </si>
  <si>
    <t>NB Tunnel STA SB 1070+35 TO 1066+86</t>
  </si>
  <si>
    <t>NB Tunnel STA SB 1066+86 TO 1064+70</t>
  </si>
  <si>
    <t>NB Tunnel STA SB 1064+70 TO 1059+70</t>
  </si>
  <si>
    <t>NB Tunnel STA SB 1059+70 TO 1054+05</t>
  </si>
  <si>
    <t>NB Tunnel STA SB 1054+05 TO 1053+40</t>
  </si>
  <si>
    <t>SB Tunnel STA SB 1070+35 TO 1066+86</t>
  </si>
  <si>
    <t>SB Tunnel STA SB 1066+86 TO 1064+70</t>
  </si>
  <si>
    <t>SB Tunnel STA SB 1064+70 TO 1059+70</t>
  </si>
  <si>
    <t>SB Tunnel STA SB 1059+70 TO 1054+05</t>
  </si>
  <si>
    <t>SB Tunnel STA SB 1054+05 TO 1053+40</t>
  </si>
  <si>
    <t>NB S Univ Station SB 1053+40 to 1053+10</t>
  </si>
  <si>
    <t xml:space="preserve">SB S Univ Station SB 1053+40 to 1053+10 </t>
  </si>
  <si>
    <t>S University Station to S Fan</t>
  </si>
  <si>
    <t>Univ Station S Fan to End of Platform</t>
  </si>
  <si>
    <t>Univ Station End of Platform to Station Center</t>
  </si>
  <si>
    <t>Univ Station S Mezz to N Mezz</t>
  </si>
  <si>
    <t>Univ Station N Mezz to N Stairs</t>
  </si>
  <si>
    <t>Univ Station N Fan to Mezzanine</t>
  </si>
  <si>
    <t>Univ Station End of Platform to N Fan</t>
  </si>
  <si>
    <t>Univ Station N Fan to N Univ Sta</t>
  </si>
  <si>
    <t>N Univ Station to End of Univ Sta</t>
  </si>
  <si>
    <t>NB tunnel SB 1047+80 to 1043+00</t>
  </si>
  <si>
    <t>NB tunnel SB 1043+00 to 1042+40</t>
  </si>
  <si>
    <t>SB tunnel SB 1047+80 to 1043+00</t>
  </si>
  <si>
    <t>SB tunnel SB 1043+00 to 1042+40</t>
  </si>
  <si>
    <t>NB tunnel SB 1042+40 to 1040+60</t>
  </si>
  <si>
    <t>SB tunnel SB 1042+40 to 1040+60</t>
  </si>
  <si>
    <t>NB tunnel SB 1040+60 to 1038+46</t>
  </si>
  <si>
    <t>SB tunnel SB 1040+60 to 1038+46</t>
  </si>
  <si>
    <t>North Mezzanine</t>
  </si>
  <si>
    <t>0.0      1</t>
  </si>
  <si>
    <t>.</t>
  </si>
  <si>
    <t>South Mezzanine</t>
  </si>
  <si>
    <t>NB Tunnel SB 1036+46 to S Westlake</t>
  </si>
  <si>
    <t>SB Tunnel SB 1036+46 to S Westlake</t>
  </si>
  <si>
    <t>S Westlake Station to S Fan</t>
  </si>
  <si>
    <t>Westlake S Fan to S Damper</t>
  </si>
  <si>
    <t>Westlake S Damper to S Stairs</t>
  </si>
  <si>
    <t>Westlake alongside S Stairs</t>
  </si>
  <si>
    <t>Westlake Station between Stairs</t>
  </si>
  <si>
    <t>Westlake Station - N End of Mezz</t>
  </si>
  <si>
    <t>Westlake Station N End of Mezz</t>
  </si>
  <si>
    <t>Westlake Under N End of Mezz</t>
  </si>
  <si>
    <t>Westlake N Mezz to End</t>
  </si>
  <si>
    <t>Westlake  Concourse to Century City and Bon Entrances</t>
  </si>
  <si>
    <t>C&amp;C Tunnel</t>
  </si>
  <si>
    <t>Pine St. Stub Tunnel start</t>
  </si>
  <si>
    <t>Pine St. Stub Tunnel</t>
  </si>
  <si>
    <t>Pine St.Bus Turn-out point</t>
  </si>
  <si>
    <t>Pine St. Crossover No. 6</t>
  </si>
  <si>
    <t>Pine St. Stub Tunnel - NB</t>
  </si>
  <si>
    <t>Pine St. Stub Tunnel - SB</t>
  </si>
  <si>
    <t>NB Bored Tunnel</t>
  </si>
  <si>
    <t>SB Bored Tunnel</t>
  </si>
  <si>
    <t>Capitol Hill ESTA NB (A1)</t>
  </si>
  <si>
    <t>Capitol Hill NB (A2)</t>
  </si>
  <si>
    <t>Capitol Hill ESTA SB (A1)</t>
  </si>
  <si>
    <t>Capitol Hill SB (A2)</t>
  </si>
  <si>
    <t>Capitol Hill EOP - Center (A3)</t>
  </si>
  <si>
    <t>Capitol Hill Station Platform (A3)</t>
  </si>
  <si>
    <t>Capitol Hill Center - EOP (A3)</t>
  </si>
  <si>
    <t>Capitol Hill vertical column S (A4)</t>
  </si>
  <si>
    <t>Capitol Hill vertical column N (A5)</t>
  </si>
  <si>
    <t>NB Bored Tunnel EMI</t>
  </si>
  <si>
    <t>Montlake Vent NB EMI</t>
  </si>
  <si>
    <t>SB Bored Tunnel EMI</t>
  </si>
  <si>
    <t>Montlake Vent SB EMI</t>
  </si>
  <si>
    <t>Crossover Structure - NB</t>
  </si>
  <si>
    <t>Crossover Structure - SB</t>
  </si>
  <si>
    <t>Crossover No. 8</t>
  </si>
  <si>
    <t>NB Crossover to Station</t>
  </si>
  <si>
    <t>SB Crossover to Station</t>
  </si>
  <si>
    <t>UW NB Track betw ESTA &amp; walkway (A7)</t>
  </si>
  <si>
    <t>UWSB Track betw ESTA &amp; walkway (A8e)</t>
  </si>
  <si>
    <t>UWCrosswalk beyond Platform (A10)</t>
  </si>
  <si>
    <t>UW NB Track betw walkway &amp; EOP(A7)</t>
  </si>
  <si>
    <t>UW SB Track betw walkway &amp; EOP(A8)</t>
  </si>
  <si>
    <t>UW NB/SB Platform below lower mezzan</t>
  </si>
  <si>
    <t>UW NB/SB Platform below upper mezzan</t>
  </si>
  <si>
    <t>UW SOUTH MEZZ</t>
  </si>
  <si>
    <t>UW NORTH MEZZ</t>
  </si>
  <si>
    <t>UW NB Track betw walkway &amp; EOP(A1)</t>
  </si>
  <si>
    <t>UW SB Track betw walkway &amp; EOP(A2)</t>
  </si>
  <si>
    <t>UW Crosswalk beyond Platform (A10)</t>
  </si>
  <si>
    <t>UW NB Track betw ESTA &amp; walkway (A1)</t>
  </si>
  <si>
    <t>UW SB Track betw ESTA &amp; walkway (A2e</t>
  </si>
  <si>
    <t>NB Bored Tunnel OPENED-closed</t>
  </si>
  <si>
    <t>SB Bored Tunnel OPENED-closed</t>
  </si>
  <si>
    <t>NB Track betw ESTA &amp; walkway (A1)</t>
  </si>
  <si>
    <t>SB Track betw ESTA &amp; walkway (A3)</t>
  </si>
  <si>
    <t>NB Track betw walkway &amp; EOP (A4)</t>
  </si>
  <si>
    <t>SB Track betw walkway &amp; EOP (A2)</t>
  </si>
  <si>
    <t>NB/SB Track under mezzanine (A5)</t>
  </si>
  <si>
    <t>Center of Platform (A7)</t>
  </si>
  <si>
    <t>Center of Platform under Mezz</t>
  </si>
  <si>
    <t>NB Track betw walkway &amp; EOP (A1)</t>
  </si>
  <si>
    <t>SB Track betw walkway &amp; EOP (A1)</t>
  </si>
  <si>
    <t>SB Platform near fan room</t>
  </si>
  <si>
    <t>SB Area under the exit stairs</t>
  </si>
  <si>
    <t>Center of Platform (A7) under Mezzanie</t>
  </si>
  <si>
    <t>NB Platform under mezzanine (A2)</t>
  </si>
  <si>
    <t>NB Track betw EOP &amp; ESTA (A1)</t>
  </si>
  <si>
    <t>SB Track betw EOP &amp; ESTA (A1)</t>
  </si>
  <si>
    <t>NB C&amp;Cover Tunnel (North Portal)</t>
  </si>
  <si>
    <t>SB C&amp;Cover Tunnel (North Portal)</t>
  </si>
  <si>
    <t xml:space="preserve">45MBtu FIRE                             </t>
  </si>
  <si>
    <t xml:space="preserve">CP- SB Sta. 1081+50 between IDS and PSS  </t>
  </si>
  <si>
    <t>Vent Shaft Pioneer S (Both Sides)</t>
  </si>
  <si>
    <t xml:space="preserve">Stair to S Mezz Pioneer  </t>
  </si>
  <si>
    <t>Opening Platform to S Mezz Pioneer</t>
  </si>
  <si>
    <t>Stair to Street Pioneer S (Both Sid</t>
  </si>
  <si>
    <t>Opening Platform to N Mezz Pioneer</t>
  </si>
  <si>
    <t>Stair to N Mezz Pioneer</t>
  </si>
  <si>
    <t>Stair to Street Pioneer N (Both Sid</t>
  </si>
  <si>
    <t>Vent Shaft Pioneer Sq N (Both Sides</t>
  </si>
  <si>
    <t xml:space="preserve">CP- SB Sta. 1066+86 between PSS and USS  </t>
  </si>
  <si>
    <t xml:space="preserve">CP- SB Sta. 1064+70 between PSS and USS  </t>
  </si>
  <si>
    <t>Station Exhaust Fan Pioneer Sta</t>
  </si>
  <si>
    <t>Station Fan Pioneer Sq Sta</t>
  </si>
  <si>
    <t>Stairs to Street N Univ St Benoyoa Hall</t>
  </si>
  <si>
    <t xml:space="preserve">CP- SB Sta. 1042+50 between USS and WLS  </t>
  </si>
  <si>
    <t>Vent Shaft S Univ St Sta (Both Side</t>
  </si>
  <si>
    <t>Stairs to Mezz S Univ St Sta</t>
  </si>
  <si>
    <t>Mezz - S Univ St Sta (Opening)</t>
  </si>
  <si>
    <t>Stairs to Street Univ St Sta South Senaca 3rd Entrance</t>
  </si>
  <si>
    <t>Mezz - N Univ St Sta (Both Sides)</t>
  </si>
  <si>
    <t>Stair to Mezz N Univ St (Both Sides</t>
  </si>
  <si>
    <t>Stairs to Street N Univ St (Cobb Entrance)</t>
  </si>
  <si>
    <t>Vent Shaft N Univ St Sta</t>
  </si>
  <si>
    <t>Station Exhaust Fan Univ St Station</t>
  </si>
  <si>
    <t>Station Fan Univ St Station</t>
  </si>
  <si>
    <t>Fans S Westlake Sta (Both Sides)</t>
  </si>
  <si>
    <t>Dampers S Westlake (Both Sides)</t>
  </si>
  <si>
    <t>Century City Entrance</t>
  </si>
  <si>
    <t>Bon Entrance Westlake Sta</t>
  </si>
  <si>
    <t>Westlake Entrance Sta</t>
  </si>
  <si>
    <t xml:space="preserve">Nordstrom Entrance Westlake </t>
  </si>
  <si>
    <t xml:space="preserve">Westlake Platform Stairs                                   </t>
  </si>
  <si>
    <t>Vent Shaft Westlake N (Both sides)</t>
  </si>
  <si>
    <t>Dampers Westlake Sta N (Both Sides)</t>
  </si>
  <si>
    <t>Bus Tunnel Split</t>
  </si>
  <si>
    <t>Pine St Damper NB</t>
  </si>
  <si>
    <t>Pine St Damper SB</t>
  </si>
  <si>
    <t>Pine St Vent Shaft</t>
  </si>
  <si>
    <t>CHS-S NB Damper N03-TD-3</t>
  </si>
  <si>
    <t>CHS-S SB Damper N03-TD-4</t>
  </si>
  <si>
    <t>CHS-S N03-EMFN 3,4</t>
  </si>
  <si>
    <t>Capitol Hill South Concourse Stairs</t>
  </si>
  <si>
    <t>Capitol Hill North Concourse Stairs</t>
  </si>
  <si>
    <t>CHS-N NB Damper N03-TD-1</t>
  </si>
  <si>
    <t>CHS-N SB Damper N03-TD-2</t>
  </si>
  <si>
    <t>CHS-N N03-EMFN 1,2</t>
  </si>
  <si>
    <t>Montlake NB Damper</t>
  </si>
  <si>
    <t>Montlake SB Damper</t>
  </si>
  <si>
    <t>Montlake Vent Shaft</t>
  </si>
  <si>
    <t>UWS NB Damper N05-TD-3,5</t>
  </si>
  <si>
    <t>UWS SB Damper N05-TD-4,6</t>
  </si>
  <si>
    <t>UWS N05-EMFN-3,4</t>
  </si>
  <si>
    <t>UW ESCA PLAT TO MEZZ</t>
  </si>
  <si>
    <t>UW Main Station Entrance</t>
  </si>
  <si>
    <t>UW Stairway / Pedestrian Entrance S</t>
  </si>
  <si>
    <t>UW Stairway / Pedestrian Entrance N</t>
  </si>
  <si>
    <t>UWN-NB Damper N05-TD-1</t>
  </si>
  <si>
    <t>UWN-SB Damper N05-TD-2</t>
  </si>
  <si>
    <t>UWN N05-EMFN-1,2</t>
  </si>
  <si>
    <t>8.00     1</t>
  </si>
  <si>
    <t>0.0      2</t>
  </si>
  <si>
    <t>U-District South SB Damper</t>
  </si>
  <si>
    <t>U-District South Vent Shaft</t>
  </si>
  <si>
    <t>U-District South NB Damper</t>
  </si>
  <si>
    <t>U-District North NB Damper</t>
  </si>
  <si>
    <t>U-District North SB Damper</t>
  </si>
  <si>
    <t>U-District North Vent Shaft</t>
  </si>
  <si>
    <t>Brooklyn South Stairway Entrance</t>
  </si>
  <si>
    <t>Brooklyn North Stairway Entrance</t>
  </si>
  <si>
    <t>Brooklyn South Station Smoke Fans</t>
  </si>
  <si>
    <t>CP21</t>
  </si>
  <si>
    <t>CP22</t>
  </si>
  <si>
    <t>CP23</t>
  </si>
  <si>
    <t>CP24</t>
  </si>
  <si>
    <t>CP25</t>
  </si>
  <si>
    <t>CP26</t>
  </si>
  <si>
    <t>CP27</t>
  </si>
  <si>
    <t>CP28</t>
  </si>
  <si>
    <t>CP30</t>
  </si>
  <si>
    <t>CP31</t>
  </si>
  <si>
    <t>CP32</t>
  </si>
  <si>
    <t>CP33</t>
  </si>
  <si>
    <t>Roosevelt Upper Mezzanine open area</t>
  </si>
  <si>
    <t>Roosevelt South Stairway entrance</t>
  </si>
  <si>
    <t>Roosevelt Enclosed South stair from lower mezz</t>
  </si>
  <si>
    <t>Roosevelt Enclosed North stair from lower mezz</t>
  </si>
  <si>
    <t>Roosevelt North Stairway entrance</t>
  </si>
  <si>
    <t>Roosevelt South NB Damper</t>
  </si>
  <si>
    <t>Roosevelt South SB Damper</t>
  </si>
  <si>
    <t>Roosevelt South Vent Shaft</t>
  </si>
  <si>
    <t>Roosevelt North NB Damper</t>
  </si>
  <si>
    <t>Roosevelt North SB Damper</t>
  </si>
  <si>
    <t>Roosevelt North Vent Shaft</t>
  </si>
  <si>
    <t>Roosevelt South Station Smoke Fans</t>
  </si>
  <si>
    <t>CP-06</t>
  </si>
  <si>
    <t>CP-07</t>
  </si>
  <si>
    <t>CP-08</t>
  </si>
  <si>
    <t>CP-09</t>
  </si>
  <si>
    <t>CP-10</t>
  </si>
  <si>
    <t>55.      0</t>
  </si>
  <si>
    <t>CP-11</t>
  </si>
  <si>
    <t>CP-12</t>
  </si>
  <si>
    <t>CP-13</t>
  </si>
  <si>
    <t>CP-14</t>
  </si>
  <si>
    <t>CP-15</t>
  </si>
  <si>
    <t>CP-16</t>
  </si>
  <si>
    <t>CP-17</t>
  </si>
  <si>
    <t>CP-17A</t>
  </si>
  <si>
    <t>CP-18</t>
  </si>
  <si>
    <t>CP-19</t>
  </si>
  <si>
    <t>CP-20</t>
  </si>
  <si>
    <t>CHS EMER STAIR S</t>
  </si>
  <si>
    <t>CHS EMER STAIR N</t>
  </si>
  <si>
    <t>UW EMER STAIR S</t>
  </si>
  <si>
    <t>UW EMER STAIR N</t>
  </si>
  <si>
    <t xml:space="preserve">CP-21                                                 </t>
  </si>
  <si>
    <t xml:space="preserve">CP-22                                                 </t>
  </si>
  <si>
    <t xml:space="preserve">CP-23                                                 </t>
  </si>
  <si>
    <t xml:space="preserve">CP-24                                                   </t>
  </si>
  <si>
    <t xml:space="preserve">CP-25                                                 </t>
  </si>
  <si>
    <t xml:space="preserve">520 kcfm                                </t>
  </si>
  <si>
    <t xml:space="preserve">530 kcfm                                </t>
  </si>
  <si>
    <t xml:space="preserve">540 kcfm                                </t>
  </si>
  <si>
    <t xml:space="preserve">500 kcfm CLARAGE                        </t>
  </si>
  <si>
    <t xml:space="preserve">250 kcfm CLARAGE                        </t>
  </si>
  <si>
    <t xml:space="preserve">600 kcfm                                </t>
  </si>
  <si>
    <t xml:space="preserve">200 kcfm                                </t>
  </si>
  <si>
    <t xml:space="preserve">765 kcfm                                </t>
  </si>
  <si>
    <t xml:space="preserve">350 kcfm                                </t>
  </si>
  <si>
    <t xml:space="preserve">CHS 500 kcfm(40 deg S &amp; X)              </t>
  </si>
  <si>
    <t xml:space="preserve">CHN 250 kcfm(39 deg S &amp; X)              </t>
  </si>
  <si>
    <t xml:space="preserve">UW N&amp;S 500 kcfm                         </t>
  </si>
  <si>
    <t xml:space="preserve">CHN 500 kcfm(39 deg S &amp; X)              </t>
  </si>
  <si>
    <t xml:space="preserve">UW N&amp;S 250 kcfm                         </t>
  </si>
  <si>
    <t xml:space="preserve">500 kcfm                                </t>
  </si>
  <si>
    <t xml:space="preserve">250 kcfm                                </t>
  </si>
  <si>
    <t xml:space="preserve">DSTT 2fans                              </t>
  </si>
  <si>
    <t xml:space="preserve">DSTT 1fan                               </t>
  </si>
  <si>
    <t xml:space="preserve">Pine Street 2fans                       </t>
  </si>
  <si>
    <t xml:space="preserve">Pine Street 1fans                       </t>
  </si>
  <si>
    <t>Route 1 - NB</t>
  </si>
  <si>
    <t>Route 2 - SB</t>
  </si>
  <si>
    <t>Route 3 - SB-A</t>
  </si>
  <si>
    <t xml:space="preserve">Seattle LRT 1-Car                       </t>
  </si>
  <si>
    <t xml:space="preserve">DART LRT                                </t>
  </si>
  <si>
    <t xml:space="preserve">Seattle LRT 2-Car                       </t>
  </si>
  <si>
    <t xml:space="preserve">Seattle LRT 3-Car                       </t>
  </si>
  <si>
    <t xml:space="preserve">Seattle LRT 4-Car                       </t>
  </si>
  <si>
    <t>1. Form 11A Automatically calculates the number of segments in 11B.</t>
  </si>
  <si>
    <t>3. "Last Read" and "Last Wrote" on the control sheet include the date and time.</t>
  </si>
  <si>
    <t>4. Debug: Formulas to automatically calculate values in Form 8A, 8D, 8E, and 8F are maintained instead of overwriting them when reading in an input file.</t>
  </si>
  <si>
    <t>New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</si>
</sst>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39" x14ac:knownFonts="1">
    <font>
      <sz val="11"/>
      <color theme="1"/>
      <name val="Calibri"/>
      <family val="2"/>
      <scheme val="minor"/>
    </font>
    <font>
      <sz val="10"/>
      <color theme="1"/>
      <name val="Trebuchet MS"/>
      <family val="2"/>
    </font>
    <font>
      <sz val="10"/>
      <color theme="1"/>
      <name val="Trebuchet MS"/>
      <family val="2"/>
    </font>
    <font>
      <sz val="10"/>
      <color theme="1"/>
      <name val="Trebuchet MS"/>
      <family val="2"/>
    </font>
    <font>
      <sz val="8"/>
      <name val="Calibri"/>
      <family val="2"/>
      <scheme val="minor"/>
    </font>
    <font>
      <sz val="10"/>
      <name val="Arial"/>
      <family val="2"/>
    </font>
    <font>
      <sz val="10"/>
      <name val="Courier New"/>
      <family val="3"/>
    </font>
    <font>
      <sz val="11"/>
      <color theme="1"/>
      <name val="Calibri"/>
      <family val="2"/>
      <scheme val="minor"/>
    </font>
    <font>
      <sz val="11"/>
      <color theme="0"/>
      <name val="Calibri"/>
      <family val="2"/>
      <scheme val="minor"/>
    </font>
    <font>
      <sz val="11"/>
      <color theme="5" tint="-0.499984740745262"/>
      <name val="Calibri"/>
      <family val="2"/>
      <scheme val="minor"/>
    </font>
    <font>
      <vertAlign val="superscript"/>
      <sz val="11"/>
      <color theme="1"/>
      <name val="Calibri"/>
      <family val="2"/>
      <scheme val="minor"/>
    </font>
    <font>
      <sz val="11"/>
      <color rgb="FFFF0000"/>
      <name val="Calibri"/>
      <family val="2"/>
      <scheme val="minor"/>
    </font>
    <font>
      <sz val="11"/>
      <color rgb="FF9C5700"/>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sz val="10"/>
      <color rgb="FF7030A0"/>
      <name val="Arial"/>
      <family val="2"/>
    </font>
    <font>
      <b/>
      <sz val="11"/>
      <color theme="0"/>
      <name val="Calibri"/>
      <family val="2"/>
      <scheme val="minor"/>
    </font>
    <font>
      <b/>
      <sz val="15"/>
      <color theme="3"/>
      <name val="Calibri"/>
      <family val="2"/>
      <scheme val="minor"/>
    </font>
    <font>
      <sz val="10"/>
      <name val="Calibri"/>
      <family val="2"/>
      <scheme val="minor"/>
    </font>
    <font>
      <sz val="8"/>
      <color theme="1"/>
      <name val="Calibri"/>
      <family val="2"/>
      <scheme val="minor"/>
    </font>
    <font>
      <u/>
      <sz val="11"/>
      <color theme="0"/>
      <name val="Calibri"/>
      <family val="2"/>
      <scheme val="minor"/>
    </font>
    <font>
      <sz val="9"/>
      <color rgb="FFFF0000"/>
      <name val="Calibri"/>
      <family val="2"/>
      <scheme val="minor"/>
    </font>
    <font>
      <b/>
      <sz val="10"/>
      <color theme="1"/>
      <name val="Trebuchet MS"/>
      <family val="2"/>
    </font>
    <font>
      <sz val="10"/>
      <color theme="1"/>
      <name val="Trebuchet MS"/>
      <family val="2"/>
    </font>
    <font>
      <sz val="11"/>
      <color theme="0"/>
      <name val="Trebuchet MS"/>
      <family val="2"/>
    </font>
    <font>
      <sz val="11"/>
      <color theme="1"/>
      <name val="Trebuchet MS"/>
      <family val="2"/>
    </font>
    <font>
      <sz val="11"/>
      <color rgb="FFFA7D00"/>
      <name val="Trebuchet MS"/>
      <family val="2"/>
    </font>
    <font>
      <b/>
      <sz val="11"/>
      <color rgb="FFFA7D00"/>
      <name val="Trebuchet MS"/>
      <family val="2"/>
    </font>
    <font>
      <sz val="11"/>
      <color rgb="FF9C5700"/>
      <name val="Trebuchet MS"/>
      <family val="2"/>
    </font>
    <font>
      <b/>
      <sz val="10"/>
      <name val="Arial"/>
      <family val="2"/>
    </font>
    <font>
      <sz val="10"/>
      <color theme="1"/>
      <name val="Calibri"/>
      <family val="2"/>
      <scheme val="minor"/>
    </font>
    <font>
      <b/>
      <u/>
      <sz val="8"/>
      <color theme="0"/>
      <name val="Calibri"/>
      <family val="2"/>
      <scheme val="minor"/>
    </font>
    <font>
      <sz val="9"/>
      <color theme="1"/>
      <name val="Calibri"/>
      <family val="2"/>
      <scheme val="minor"/>
    </font>
    <font>
      <sz val="9"/>
      <color theme="5" tint="-0.249977111117893"/>
      <name val="Calibri"/>
      <family val="2"/>
      <scheme val="minor"/>
    </font>
    <font>
      <sz val="20"/>
      <color theme="0"/>
      <name val="Trebuchet MS"/>
      <family val="2"/>
    </font>
    <font>
      <sz val="7"/>
      <color theme="1"/>
      <name val="Times New Roman"/>
      <family val="1"/>
    </font>
    <font>
      <sz val="11"/>
      <name val="Arial"/>
      <family val="2"/>
    </font>
    <font>
      <sz val="10"/>
      <color rgb="FF000000"/>
      <name val="Trebuchet MS"/>
      <family val="2"/>
    </font>
  </fonts>
  <fills count="12">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5"/>
      </patternFill>
    </fill>
    <fill>
      <patternFill patternType="solid">
        <fgColor rgb="FFFFEB9C"/>
      </patternFill>
    </fill>
    <fill>
      <patternFill patternType="solid">
        <fgColor rgb="FFF2F2F2"/>
      </patternFill>
    </fill>
    <fill>
      <patternFill patternType="solid">
        <fgColor theme="7" tint="-0.499984740745262"/>
        <bgColor indexed="64"/>
      </patternFill>
    </fill>
    <fill>
      <patternFill patternType="solid">
        <fgColor rgb="FFFFF2CC"/>
        <bgColor indexed="64"/>
      </patternFill>
    </fill>
    <fill>
      <patternFill patternType="solid">
        <fgColor rgb="FFFCE4D6"/>
        <bgColor indexed="64"/>
      </patternFill>
    </fill>
  </fills>
  <borders count="70">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top/>
      <bottom/>
      <diagonal/>
    </border>
    <border>
      <left/>
      <right style="thin">
        <color indexed="64"/>
      </right>
      <top/>
      <bottom style="thin">
        <color indexed="64"/>
      </bottom>
      <diagonal/>
    </border>
    <border>
      <left/>
      <right/>
      <top/>
      <bottom style="thick">
        <color theme="4"/>
      </bottom>
      <diagonal/>
    </border>
    <border>
      <left style="thin">
        <color theme="0"/>
      </left>
      <right style="thin">
        <color theme="0"/>
      </right>
      <top style="thin">
        <color theme="0"/>
      </top>
      <bottom style="thin">
        <color theme="4" tint="-0.24994659260841701"/>
      </bottom>
      <diagonal/>
    </border>
    <border>
      <left/>
      <right style="thick">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uble">
        <color rgb="FFFF8001"/>
      </bottom>
      <diagonal/>
    </border>
    <border>
      <left style="thin">
        <color indexed="64"/>
      </left>
      <right/>
      <top style="medium">
        <color indexed="64"/>
      </top>
      <bottom/>
      <diagonal/>
    </border>
    <border>
      <left/>
      <right style="medium">
        <color indexed="64"/>
      </right>
      <top style="medium">
        <color indexed="64"/>
      </top>
      <bottom style="double">
        <color rgb="FFFF8001"/>
      </bottom>
      <diagonal/>
    </border>
    <border>
      <left/>
      <right/>
      <top style="medium">
        <color indexed="64"/>
      </top>
      <bottom style="double">
        <color rgb="FFFF8001"/>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rgb="FF7F7F7F"/>
      </top>
      <bottom style="thin">
        <color rgb="FF7F7F7F"/>
      </bottom>
      <diagonal/>
    </border>
    <border>
      <left/>
      <right style="thick">
        <color indexed="64"/>
      </right>
      <top style="thin">
        <color indexed="64"/>
      </top>
      <bottom style="medium">
        <color indexed="64"/>
      </bottom>
      <diagonal/>
    </border>
    <border>
      <left/>
      <right/>
      <top style="thin">
        <color indexed="64"/>
      </top>
      <bottom style="medium">
        <color indexed="64"/>
      </bottom>
      <diagonal/>
    </border>
    <border>
      <left/>
      <right style="thin">
        <color rgb="FF7F7F7F"/>
      </right>
      <top/>
      <bottom/>
      <diagonal/>
    </border>
    <border>
      <left style="thin">
        <color rgb="FF7F7F7F"/>
      </left>
      <right/>
      <top style="thin">
        <color rgb="FF7F7F7F"/>
      </top>
      <bottom/>
      <diagonal/>
    </border>
    <border>
      <left style="thin">
        <color rgb="FF7F7F7F"/>
      </left>
      <right style="medium">
        <color indexed="64"/>
      </right>
      <top style="thin">
        <color rgb="FF7F7F7F"/>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auto="1"/>
      </right>
      <top style="thin">
        <color rgb="FF7F7F7F"/>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8" fillId="2"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12" fillId="7" borderId="0" applyNumberFormat="0" applyBorder="0" applyAlignment="0" applyProtection="0"/>
    <xf numFmtId="0" fontId="13" fillId="8" borderId="11" applyNumberFormat="0" applyAlignment="0" applyProtection="0"/>
    <xf numFmtId="0" fontId="14" fillId="0" borderId="12" applyNumberFormat="0" applyFill="0" applyAlignment="0" applyProtection="0"/>
    <xf numFmtId="0" fontId="18" fillId="0" borderId="15" applyNumberFormat="0" applyFill="0" applyAlignment="0" applyProtection="0"/>
  </cellStyleXfs>
  <cellXfs count="398">
    <xf numFmtId="0" fontId="0" fillId="0" borderId="0" xfId="0"/>
    <xf numFmtId="0" fontId="0" fillId="0" borderId="0" xfId="0" applyFill="1"/>
    <xf numFmtId="0" fontId="0" fillId="0" borderId="0" xfId="0" applyFill="1" applyAlignment="1">
      <alignment horizontal="left"/>
    </xf>
    <xf numFmtId="0" fontId="8" fillId="2" borderId="5" xfId="1" applyBorder="1" applyAlignment="1">
      <alignment horizontal="center" vertical="center"/>
    </xf>
    <xf numFmtId="0" fontId="9" fillId="0" borderId="0" xfId="0" applyFont="1"/>
    <xf numFmtId="0" fontId="9" fillId="0" borderId="0" xfId="0" quotePrefix="1" applyFont="1"/>
    <xf numFmtId="164" fontId="0" fillId="4" borderId="0" xfId="0" applyNumberFormat="1" applyFill="1"/>
    <xf numFmtId="0" fontId="0" fillId="4" borderId="0" xfId="0" applyFill="1"/>
    <xf numFmtId="164" fontId="0" fillId="5" borderId="0" xfId="0" applyNumberFormat="1" applyFill="1"/>
    <xf numFmtId="0" fontId="0" fillId="5" borderId="0" xfId="0" applyFill="1"/>
    <xf numFmtId="0" fontId="8" fillId="2" borderId="0" xfId="1"/>
    <xf numFmtId="0" fontId="0" fillId="0" borderId="10" xfId="0" applyBorder="1" applyAlignment="1"/>
    <xf numFmtId="0" fontId="12" fillId="7" borderId="5" xfId="4" applyBorder="1"/>
    <xf numFmtId="0" fontId="0" fillId="0" borderId="0" xfId="0" applyNumberFormat="1"/>
    <xf numFmtId="0" fontId="7" fillId="3" borderId="0" xfId="2" applyNumberFormat="1"/>
    <xf numFmtId="0" fontId="0" fillId="0" borderId="0" xfId="0" applyNumberFormat="1"/>
    <xf numFmtId="0" fontId="0" fillId="0" borderId="0" xfId="0" applyNumberFormat="1" applyAlignment="1">
      <alignment wrapText="1"/>
    </xf>
    <xf numFmtId="0" fontId="19" fillId="0" borderId="0" xfId="0" applyNumberFormat="1" applyFont="1"/>
    <xf numFmtId="0" fontId="19" fillId="0" borderId="0" xfId="0" applyNumberFormat="1" applyFont="1" applyAlignment="1">
      <alignment wrapText="1"/>
    </xf>
    <xf numFmtId="0" fontId="7" fillId="0" borderId="0" xfId="0" applyNumberFormat="1" applyFont="1"/>
    <xf numFmtId="0" fontId="19" fillId="0" borderId="0" xfId="0" applyNumberFormat="1" applyFont="1"/>
    <xf numFmtId="0" fontId="0" fillId="0" borderId="0" xfId="0" applyNumberFormat="1" applyFill="1"/>
    <xf numFmtId="0" fontId="7" fillId="3" borderId="9" xfId="2" applyNumberFormat="1" applyBorder="1" applyAlignment="1">
      <alignment wrapText="1"/>
    </xf>
    <xf numFmtId="0" fontId="7" fillId="3" borderId="2" xfId="2" applyNumberFormat="1" applyBorder="1" applyAlignment="1">
      <alignment wrapText="1"/>
    </xf>
    <xf numFmtId="0" fontId="7" fillId="3" borderId="8" xfId="2" applyNumberFormat="1" applyBorder="1"/>
    <xf numFmtId="0" fontId="5" fillId="0" borderId="0" xfId="0" applyNumberFormat="1" applyFont="1"/>
    <xf numFmtId="0" fontId="0" fillId="0" borderId="2" xfId="0" applyNumberFormat="1" applyBorder="1"/>
    <xf numFmtId="0" fontId="0" fillId="0" borderId="2" xfId="0" applyNumberFormat="1" applyBorder="1"/>
    <xf numFmtId="0" fontId="0" fillId="0" borderId="9" xfId="0" applyNumberFormat="1" applyBorder="1"/>
    <xf numFmtId="0" fontId="7" fillId="3" borderId="0" xfId="2" applyNumberFormat="1" applyBorder="1" applyAlignment="1">
      <alignment wrapText="1"/>
    </xf>
    <xf numFmtId="0" fontId="7" fillId="3" borderId="3" xfId="2" applyNumberFormat="1" applyBorder="1" applyAlignment="1">
      <alignment wrapText="1"/>
    </xf>
    <xf numFmtId="0" fontId="0" fillId="0" borderId="0" xfId="0" applyNumberFormat="1"/>
    <xf numFmtId="0" fontId="0" fillId="0" borderId="0" xfId="0" applyNumberFormat="1"/>
    <xf numFmtId="0" fontId="7" fillId="6" borderId="0" xfId="3" applyNumberFormat="1"/>
    <xf numFmtId="0" fontId="8" fillId="0" borderId="0" xfId="1" applyNumberFormat="1" applyFill="1"/>
    <xf numFmtId="0" fontId="8" fillId="2" borderId="0" xfId="1" applyNumberFormat="1"/>
    <xf numFmtId="0" fontId="0" fillId="0" borderId="5" xfId="0" applyNumberFormat="1" applyBorder="1"/>
    <xf numFmtId="0" fontId="8" fillId="2" borderId="13" xfId="1" applyNumberFormat="1" applyBorder="1" applyAlignment="1"/>
    <xf numFmtId="0" fontId="8" fillId="2" borderId="0" xfId="1" applyNumberFormat="1" applyBorder="1" applyAlignment="1">
      <alignment horizontal="right"/>
    </xf>
    <xf numFmtId="0" fontId="7" fillId="3" borderId="13" xfId="2" applyNumberFormat="1" applyBorder="1"/>
    <xf numFmtId="0" fontId="7" fillId="3" borderId="0" xfId="2" applyNumberFormat="1" applyBorder="1" applyAlignment="1">
      <alignment horizontal="right"/>
    </xf>
    <xf numFmtId="0" fontId="0" fillId="0" borderId="4" xfId="0" applyNumberFormat="1" applyBorder="1"/>
    <xf numFmtId="0" fontId="0" fillId="0" borderId="14" xfId="0" applyNumberFormat="1" applyBorder="1"/>
    <xf numFmtId="0" fontId="0" fillId="0" borderId="1" xfId="0" applyNumberFormat="1" applyBorder="1"/>
    <xf numFmtId="0" fontId="7" fillId="3" borderId="0" xfId="2" applyNumberFormat="1" applyBorder="1"/>
    <xf numFmtId="0" fontId="14" fillId="0" borderId="12" xfId="6" applyNumberFormat="1" applyFill="1" applyAlignment="1"/>
    <xf numFmtId="0" fontId="7" fillId="3" borderId="0" xfId="2" applyNumberFormat="1" applyBorder="1" applyAlignment="1">
      <alignment horizontal="center"/>
    </xf>
    <xf numFmtId="0" fontId="7" fillId="3" borderId="4" xfId="2" applyNumberFormat="1" applyBorder="1"/>
    <xf numFmtId="0" fontId="0" fillId="0" borderId="13" xfId="0" applyNumberFormat="1" applyBorder="1"/>
    <xf numFmtId="0" fontId="7" fillId="3" borderId="13" xfId="2" applyNumberFormat="1" applyBorder="1" applyAlignment="1">
      <alignment horizontal="right"/>
    </xf>
    <xf numFmtId="0" fontId="7" fillId="3" borderId="1" xfId="2" applyNumberFormat="1" applyBorder="1" applyAlignment="1">
      <alignment horizontal="right"/>
    </xf>
    <xf numFmtId="0" fontId="17" fillId="2" borderId="0" xfId="1" applyNumberFormat="1" applyFont="1"/>
    <xf numFmtId="0" fontId="15" fillId="3" borderId="13" xfId="2" applyNumberFormat="1" applyFont="1" applyBorder="1"/>
    <xf numFmtId="0" fontId="15" fillId="3" borderId="0" xfId="2" applyNumberFormat="1" applyFont="1" applyBorder="1"/>
    <xf numFmtId="0" fontId="15" fillId="3" borderId="4" xfId="2" applyNumberFormat="1" applyFont="1" applyBorder="1"/>
    <xf numFmtId="0" fontId="7" fillId="0" borderId="0" xfId="3" applyNumberFormat="1" applyFill="1"/>
    <xf numFmtId="0" fontId="0" fillId="0" borderId="0" xfId="0" applyNumberFormat="1" applyFill="1"/>
    <xf numFmtId="0" fontId="16" fillId="0" borderId="0" xfId="0" applyNumberFormat="1" applyFont="1" applyFill="1"/>
    <xf numFmtId="0" fontId="5" fillId="0" borderId="0" xfId="0" applyNumberFormat="1" applyFont="1"/>
    <xf numFmtId="0" fontId="0" fillId="0" borderId="0" xfId="0" applyNumberFormat="1" applyAlignment="1">
      <alignment wrapText="1"/>
    </xf>
    <xf numFmtId="0" fontId="6" fillId="0" borderId="0" xfId="0" applyNumberFormat="1" applyFont="1" applyFill="1"/>
    <xf numFmtId="0" fontId="6" fillId="0" borderId="0" xfId="0" applyNumberFormat="1" applyFont="1" applyFill="1"/>
    <xf numFmtId="0" fontId="7" fillId="0" borderId="0" xfId="3" applyNumberFormat="1" applyFill="1" applyBorder="1"/>
    <xf numFmtId="0" fontId="0" fillId="0" borderId="17" xfId="0" applyBorder="1" applyAlignment="1"/>
    <xf numFmtId="0" fontId="7" fillId="3" borderId="3" xfId="2" applyNumberFormat="1" applyBorder="1"/>
    <xf numFmtId="0" fontId="0" fillId="0" borderId="3" xfId="0" applyNumberFormat="1" applyBorder="1"/>
    <xf numFmtId="0" fontId="7" fillId="3" borderId="18" xfId="2" applyNumberFormat="1" applyBorder="1"/>
    <xf numFmtId="0" fontId="7" fillId="3" borderId="23" xfId="2" applyNumberFormat="1" applyBorder="1"/>
    <xf numFmtId="0" fontId="7" fillId="3" borderId="2" xfId="2" applyNumberFormat="1" applyBorder="1"/>
    <xf numFmtId="0" fontId="0" fillId="0" borderId="0" xfId="0" applyNumberFormat="1" applyBorder="1"/>
    <xf numFmtId="0" fontId="7" fillId="3" borderId="2" xfId="2" applyNumberFormat="1" applyFont="1" applyBorder="1" applyAlignment="1">
      <alignment wrapText="1"/>
    </xf>
    <xf numFmtId="0" fontId="7" fillId="0" borderId="2" xfId="0" applyNumberFormat="1" applyFont="1" applyBorder="1"/>
    <xf numFmtId="0" fontId="19" fillId="0" borderId="2" xfId="0" applyNumberFormat="1" applyFont="1" applyBorder="1"/>
    <xf numFmtId="0" fontId="19" fillId="0" borderId="0" xfId="0" applyNumberFormat="1" applyFont="1" applyBorder="1"/>
    <xf numFmtId="0" fontId="8" fillId="2" borderId="21" xfId="1" applyNumberFormat="1" applyFont="1" applyBorder="1" applyAlignment="1">
      <alignment horizontal="center"/>
    </xf>
    <xf numFmtId="0" fontId="7" fillId="3" borderId="0" xfId="2" applyNumberFormat="1" applyFont="1" applyBorder="1" applyAlignment="1">
      <alignment wrapText="1"/>
    </xf>
    <xf numFmtId="0" fontId="7" fillId="3" borderId="3" xfId="2" applyNumberFormat="1" applyFont="1" applyBorder="1" applyAlignment="1">
      <alignment wrapText="1"/>
    </xf>
    <xf numFmtId="0" fontId="0" fillId="0" borderId="2" xfId="0" applyNumberFormat="1" applyBorder="1"/>
    <xf numFmtId="0" fontId="7" fillId="3" borderId="24" xfId="2" applyNumberFormat="1" applyBorder="1"/>
    <xf numFmtId="0" fontId="7" fillId="3" borderId="2" xfId="2" applyNumberFormat="1" applyBorder="1" applyAlignment="1">
      <alignment horizontal="center"/>
    </xf>
    <xf numFmtId="0" fontId="7" fillId="3" borderId="3" xfId="2" applyNumberFormat="1" applyBorder="1" applyAlignment="1">
      <alignment horizontal="center"/>
    </xf>
    <xf numFmtId="0" fontId="7" fillId="3" borderId="18" xfId="2" applyNumberFormat="1" applyBorder="1" applyAlignment="1">
      <alignment horizontal="center"/>
    </xf>
    <xf numFmtId="0" fontId="7" fillId="3" borderId="19" xfId="2" applyNumberFormat="1" applyBorder="1" applyAlignment="1">
      <alignment horizontal="center"/>
    </xf>
    <xf numFmtId="0" fontId="7" fillId="3" borderId="0" xfId="2" applyNumberFormat="1" applyBorder="1" applyAlignment="1">
      <alignment horizontal="center" wrapText="1" shrinkToFit="1"/>
    </xf>
    <xf numFmtId="0" fontId="7" fillId="3" borderId="2" xfId="2" applyNumberFormat="1" applyBorder="1" applyAlignment="1">
      <alignment horizontal="center" wrapText="1"/>
    </xf>
    <xf numFmtId="0" fontId="7" fillId="3" borderId="0" xfId="2" applyNumberFormat="1" applyBorder="1" applyAlignment="1">
      <alignment horizontal="center" wrapText="1"/>
    </xf>
    <xf numFmtId="0" fontId="20" fillId="3" borderId="0" xfId="2" applyNumberFormat="1" applyFont="1" applyBorder="1" applyAlignment="1">
      <alignment horizontal="center" wrapText="1"/>
    </xf>
    <xf numFmtId="0" fontId="7" fillId="3" borderId="3" xfId="2" applyNumberFormat="1" applyBorder="1" applyAlignment="1">
      <alignment horizontal="center" wrapText="1"/>
    </xf>
    <xf numFmtId="0" fontId="0" fillId="0" borderId="2" xfId="0" applyNumberFormat="1" applyBorder="1" applyAlignment="1">
      <alignment wrapText="1"/>
    </xf>
    <xf numFmtId="0" fontId="5" fillId="0" borderId="2" xfId="0" applyNumberFormat="1" applyFont="1" applyBorder="1"/>
    <xf numFmtId="0" fontId="8" fillId="2" borderId="20" xfId="1" applyNumberFormat="1" applyBorder="1" applyAlignment="1">
      <alignment horizontal="center" wrapText="1"/>
    </xf>
    <xf numFmtId="0" fontId="7" fillId="3" borderId="18" xfId="2" applyNumberFormat="1" applyBorder="1" applyAlignment="1">
      <alignment horizontal="center"/>
    </xf>
    <xf numFmtId="0" fontId="7" fillId="3" borderId="19" xfId="2" applyNumberFormat="1" applyBorder="1" applyAlignment="1">
      <alignment horizontal="center"/>
    </xf>
    <xf numFmtId="0" fontId="0" fillId="0" borderId="2" xfId="0" applyNumberFormat="1" applyBorder="1"/>
    <xf numFmtId="0" fontId="8" fillId="2" borderId="25" xfId="1" applyNumberFormat="1" applyBorder="1" applyAlignment="1">
      <alignment horizontal="center" wrapText="1"/>
    </xf>
    <xf numFmtId="0" fontId="0" fillId="0" borderId="0" xfId="0" applyNumberFormat="1" applyBorder="1"/>
    <xf numFmtId="0" fontId="8" fillId="2" borderId="20" xfId="1" applyNumberFormat="1" applyBorder="1" applyAlignment="1"/>
    <xf numFmtId="0" fontId="8" fillId="2" borderId="21" xfId="1" applyNumberFormat="1" applyBorder="1" applyAlignment="1">
      <alignment horizontal="right"/>
    </xf>
    <xf numFmtId="0" fontId="14" fillId="0" borderId="35" xfId="6" applyNumberFormat="1" applyFill="1" applyBorder="1" applyAlignment="1"/>
    <xf numFmtId="0" fontId="8" fillId="2" borderId="36" xfId="1" applyNumberFormat="1" applyBorder="1" applyAlignment="1"/>
    <xf numFmtId="0" fontId="14" fillId="0" borderId="37" xfId="6" applyNumberFormat="1" applyFill="1" applyBorder="1" applyAlignment="1"/>
    <xf numFmtId="0" fontId="0" fillId="0" borderId="7" xfId="0" applyNumberFormat="1" applyBorder="1"/>
    <xf numFmtId="0" fontId="14" fillId="0" borderId="38" xfId="6" applyNumberFormat="1" applyFill="1" applyBorder="1" applyAlignment="1"/>
    <xf numFmtId="0" fontId="7" fillId="6" borderId="2" xfId="3" applyNumberFormat="1" applyBorder="1"/>
    <xf numFmtId="0" fontId="8" fillId="2" borderId="21" xfId="1" applyNumberFormat="1" applyBorder="1" applyAlignment="1"/>
    <xf numFmtId="0" fontId="14" fillId="0" borderId="38" xfId="6" quotePrefix="1" applyNumberFormat="1" applyFill="1" applyBorder="1" applyAlignment="1"/>
    <xf numFmtId="0" fontId="0" fillId="3" borderId="18" xfId="2" applyNumberFormat="1" applyFont="1" applyBorder="1" applyAlignment="1">
      <alignment horizontal="center"/>
    </xf>
    <xf numFmtId="0" fontId="7" fillId="3" borderId="18" xfId="2" applyNumberFormat="1" applyBorder="1" applyAlignment="1">
      <alignment horizontal="center" wrapText="1"/>
    </xf>
    <xf numFmtId="0" fontId="7" fillId="3" borderId="26" xfId="2" applyNumberFormat="1" applyBorder="1"/>
    <xf numFmtId="0" fontId="7" fillId="3" borderId="32" xfId="2" applyBorder="1"/>
    <xf numFmtId="0" fontId="12" fillId="7" borderId="32" xfId="4" applyBorder="1" applyAlignment="1">
      <alignment horizontal="right"/>
    </xf>
    <xf numFmtId="0" fontId="7" fillId="3" borderId="39" xfId="2" applyBorder="1"/>
    <xf numFmtId="0" fontId="7" fillId="3" borderId="39" xfId="2" applyBorder="1" applyAlignment="1">
      <alignment wrapText="1"/>
    </xf>
    <xf numFmtId="49" fontId="0" fillId="0" borderId="40" xfId="0" applyNumberFormat="1" applyBorder="1" applyAlignment="1"/>
    <xf numFmtId="0" fontId="0" fillId="0" borderId="40" xfId="0" applyBorder="1"/>
    <xf numFmtId="0" fontId="13" fillId="8" borderId="41" xfId="5" applyBorder="1"/>
    <xf numFmtId="0" fontId="0" fillId="0" borderId="0" xfId="0" applyBorder="1"/>
    <xf numFmtId="0" fontId="0" fillId="0" borderId="13" xfId="0" applyBorder="1"/>
    <xf numFmtId="0" fontId="7" fillId="3" borderId="31" xfId="2" applyBorder="1"/>
    <xf numFmtId="0" fontId="0" fillId="0" borderId="43" xfId="0" applyBorder="1" applyAlignment="1"/>
    <xf numFmtId="0" fontId="0" fillId="0" borderId="42" xfId="0" applyBorder="1" applyAlignment="1"/>
    <xf numFmtId="0" fontId="12" fillId="7" borderId="21" xfId="4" applyNumberFormat="1" applyBorder="1" applyAlignment="1">
      <alignment horizontal="center"/>
    </xf>
    <xf numFmtId="0" fontId="12" fillId="7" borderId="21" xfId="4" applyNumberFormat="1" applyBorder="1" applyAlignment="1"/>
    <xf numFmtId="0" fontId="12" fillId="7" borderId="21" xfId="4" applyNumberFormat="1" applyBorder="1" applyAlignment="1">
      <alignment horizontal="right"/>
    </xf>
    <xf numFmtId="0" fontId="12" fillId="7" borderId="32" xfId="4" applyBorder="1" applyAlignment="1">
      <alignment horizontal="center"/>
    </xf>
    <xf numFmtId="0" fontId="12" fillId="7" borderId="21" xfId="4" applyNumberFormat="1" applyBorder="1" applyAlignment="1">
      <alignment horizontal="right"/>
    </xf>
    <xf numFmtId="0" fontId="14" fillId="5" borderId="12" xfId="6" applyNumberFormat="1" applyFill="1" applyAlignment="1">
      <alignment horizontal="center"/>
    </xf>
    <xf numFmtId="0" fontId="14" fillId="0" borderId="12" xfId="6" applyNumberFormat="1" applyFill="1" applyAlignment="1">
      <alignment horizontal="center"/>
    </xf>
    <xf numFmtId="0" fontId="7" fillId="6" borderId="0" xfId="3" applyNumberFormat="1" applyAlignment="1">
      <alignment horizontal="right"/>
    </xf>
    <xf numFmtId="0" fontId="0" fillId="0" borderId="9" xfId="0" applyBorder="1"/>
    <xf numFmtId="0" fontId="0" fillId="0" borderId="2" xfId="0" applyBorder="1"/>
    <xf numFmtId="0" fontId="8" fillId="2" borderId="25" xfId="1" applyBorder="1" applyAlignment="1">
      <alignment horizontal="center" wrapText="1"/>
    </xf>
    <xf numFmtId="0" fontId="8" fillId="2" borderId="20" xfId="1" applyBorder="1" applyAlignment="1">
      <alignment horizontal="center" wrapText="1"/>
    </xf>
    <xf numFmtId="0" fontId="0" fillId="3" borderId="9" xfId="2" applyFont="1" applyBorder="1" applyAlignment="1">
      <alignment wrapText="1"/>
    </xf>
    <xf numFmtId="0" fontId="0" fillId="3" borderId="2" xfId="2" applyFont="1" applyBorder="1" applyAlignment="1">
      <alignment wrapText="1"/>
    </xf>
    <xf numFmtId="0" fontId="0" fillId="3" borderId="26" xfId="2" applyFont="1" applyBorder="1"/>
    <xf numFmtId="0" fontId="0" fillId="3" borderId="23" xfId="2" applyFont="1" applyBorder="1"/>
    <xf numFmtId="0" fontId="0" fillId="0" borderId="9" xfId="0" applyBorder="1"/>
    <xf numFmtId="0" fontId="0" fillId="0" borderId="2" xfId="0" applyBorder="1"/>
    <xf numFmtId="0" fontId="12" fillId="7" borderId="0" xfId="4" applyBorder="1" applyAlignment="1">
      <alignment horizontal="center"/>
    </xf>
    <xf numFmtId="0" fontId="7" fillId="3" borderId="23" xfId="2" applyNumberFormat="1" applyBorder="1" applyAlignment="1">
      <alignment horizontal="center"/>
    </xf>
    <xf numFmtId="0" fontId="7" fillId="3" borderId="18" xfId="2" applyNumberFormat="1" applyBorder="1" applyAlignment="1">
      <alignment horizontal="center"/>
    </xf>
    <xf numFmtId="0" fontId="7" fillId="3" borderId="0" xfId="2" applyNumberFormat="1" applyBorder="1" applyAlignment="1">
      <alignment horizontal="center" wrapText="1"/>
    </xf>
    <xf numFmtId="0" fontId="7" fillId="3" borderId="3" xfId="2" applyNumberFormat="1" applyBorder="1" applyAlignment="1">
      <alignment horizontal="center" wrapText="1"/>
    </xf>
    <xf numFmtId="0" fontId="14" fillId="0" borderId="12" xfId="6" applyNumberFormat="1" applyFill="1" applyAlignment="1">
      <alignment wrapText="1"/>
    </xf>
    <xf numFmtId="0" fontId="7" fillId="3" borderId="0" xfId="2" applyNumberFormat="1" applyAlignment="1">
      <alignment horizontal="center"/>
    </xf>
    <xf numFmtId="0" fontId="0" fillId="9" borderId="2" xfId="0" applyNumberFormat="1" applyFill="1" applyBorder="1"/>
    <xf numFmtId="0" fontId="0" fillId="9" borderId="0" xfId="0" applyNumberFormat="1" applyFill="1"/>
    <xf numFmtId="0" fontId="8" fillId="2" borderId="0" xfId="1" applyNumberFormat="1" applyAlignment="1">
      <alignment horizontal="center"/>
    </xf>
    <xf numFmtId="164" fontId="0" fillId="5" borderId="0" xfId="0" applyNumberFormat="1" applyFill="1" applyAlignment="1"/>
    <xf numFmtId="164" fontId="11" fillId="4" borderId="0" xfId="0" applyNumberFormat="1" applyFont="1" applyFill="1"/>
    <xf numFmtId="0" fontId="21" fillId="2" borderId="0" xfId="1" applyNumberFormat="1" applyFont="1" applyAlignment="1">
      <alignment horizontal="center"/>
    </xf>
    <xf numFmtId="0" fontId="13" fillId="8" borderId="11" xfId="5" applyNumberFormat="1"/>
    <xf numFmtId="0" fontId="23" fillId="0" borderId="0" xfId="0" applyFont="1" applyAlignment="1">
      <alignment wrapText="1"/>
    </xf>
    <xf numFmtId="0" fontId="23" fillId="0" borderId="0" xfId="0" applyFont="1" applyBorder="1" applyAlignment="1">
      <alignment vertical="center" wrapText="1"/>
    </xf>
    <xf numFmtId="0" fontId="24" fillId="0" borderId="0" xfId="0" applyFont="1" applyAlignment="1">
      <alignment wrapText="1"/>
    </xf>
    <xf numFmtId="0" fontId="24" fillId="0" borderId="0" xfId="0" applyFont="1" applyAlignment="1">
      <alignment horizontal="left" wrapText="1" indent="3"/>
    </xf>
    <xf numFmtId="0" fontId="25" fillId="2" borderId="0" xfId="1" applyFont="1"/>
    <xf numFmtId="0" fontId="26" fillId="3" borderId="0" xfId="2" applyFont="1"/>
    <xf numFmtId="0" fontId="26" fillId="0" borderId="0" xfId="2" applyFont="1" applyFill="1"/>
    <xf numFmtId="0" fontId="26" fillId="0" borderId="0" xfId="0" applyFont="1"/>
    <xf numFmtId="0" fontId="25" fillId="2" borderId="9" xfId="1" applyNumberFormat="1" applyFont="1" applyBorder="1" applyAlignment="1">
      <alignment wrapText="1"/>
    </xf>
    <xf numFmtId="0" fontId="26" fillId="3" borderId="9" xfId="2" applyNumberFormat="1" applyFont="1" applyBorder="1" applyAlignment="1">
      <alignment wrapText="1"/>
    </xf>
    <xf numFmtId="0" fontId="26" fillId="0" borderId="9" xfId="0" applyFont="1" applyBorder="1" applyAlignment="1">
      <alignment horizontal="center"/>
    </xf>
    <xf numFmtId="0" fontId="26" fillId="9" borderId="9" xfId="0" applyFont="1" applyFill="1" applyBorder="1" applyAlignment="1">
      <alignment horizontal="center"/>
    </xf>
    <xf numFmtId="0" fontId="27" fillId="0" borderId="12" xfId="6" applyNumberFormat="1" applyFont="1" applyFill="1" applyAlignment="1">
      <alignment horizontal="center"/>
    </xf>
    <xf numFmtId="0" fontId="28" fillId="8" borderId="0" xfId="5" applyFont="1" applyBorder="1" applyAlignment="1">
      <alignment horizontal="center"/>
    </xf>
    <xf numFmtId="0" fontId="29" fillId="7" borderId="0" xfId="4" applyFont="1" applyBorder="1" applyAlignment="1">
      <alignment horizontal="center"/>
    </xf>
    <xf numFmtId="0" fontId="24" fillId="3" borderId="0" xfId="2" applyFont="1"/>
    <xf numFmtId="0" fontId="24" fillId="0" borderId="0" xfId="2" applyFont="1" applyFill="1" applyAlignment="1">
      <alignment wrapText="1"/>
    </xf>
    <xf numFmtId="0" fontId="24" fillId="3" borderId="0" xfId="2" applyFont="1" applyAlignment="1">
      <alignment wrapText="1"/>
    </xf>
    <xf numFmtId="0" fontId="24" fillId="0" borderId="0" xfId="0" applyFont="1" applyAlignment="1">
      <alignment horizontal="left" vertical="center" wrapText="1"/>
    </xf>
    <xf numFmtId="0" fontId="24" fillId="0" borderId="0" xfId="0" applyFont="1" applyAlignment="1">
      <alignment vertical="center" wrapText="1"/>
    </xf>
    <xf numFmtId="0" fontId="24" fillId="0" borderId="0" xfId="0" applyFont="1"/>
    <xf numFmtId="0" fontId="0" fillId="4" borderId="0" xfId="0" applyFill="1" applyAlignment="1">
      <alignment horizontal="left" vertical="top"/>
    </xf>
    <xf numFmtId="0" fontId="12" fillId="7" borderId="21" xfId="4" applyNumberFormat="1" applyBorder="1" applyAlignment="1">
      <alignment horizontal="right"/>
    </xf>
    <xf numFmtId="0" fontId="7" fillId="3" borderId="0" xfId="2" applyNumberFormat="1" applyFont="1" applyBorder="1" applyAlignment="1">
      <alignment horizontal="center"/>
    </xf>
    <xf numFmtId="0" fontId="14" fillId="0" borderId="37" xfId="6" applyNumberFormat="1" applyFill="1" applyBorder="1" applyAlignment="1">
      <alignment horizontal="center"/>
    </xf>
    <xf numFmtId="0" fontId="8" fillId="2" borderId="20" xfId="1" applyNumberFormat="1" applyBorder="1" applyAlignment="1">
      <alignment horizontal="left" vertical="top"/>
    </xf>
    <xf numFmtId="0" fontId="13" fillId="8" borderId="45" xfId="5" applyNumberFormat="1" applyBorder="1"/>
    <xf numFmtId="0" fontId="0" fillId="0" borderId="39" xfId="0" applyNumberFormat="1" applyBorder="1"/>
    <xf numFmtId="0" fontId="7" fillId="3" borderId="18" xfId="2" applyNumberFormat="1" applyBorder="1" applyAlignment="1">
      <alignment horizontal="right"/>
    </xf>
    <xf numFmtId="0" fontId="7" fillId="3" borderId="23" xfId="2" applyNumberFormat="1" applyBorder="1" applyAlignment="1">
      <alignment vertical="top"/>
    </xf>
    <xf numFmtId="0" fontId="7" fillId="3" borderId="2" xfId="2" applyNumberFormat="1" applyBorder="1" applyAlignment="1">
      <alignment vertical="top"/>
    </xf>
    <xf numFmtId="0" fontId="13" fillId="8" borderId="46" xfId="5" applyNumberFormat="1" applyBorder="1"/>
    <xf numFmtId="0" fontId="0" fillId="0" borderId="29" xfId="0" applyNumberFormat="1" applyBorder="1"/>
    <xf numFmtId="0" fontId="8" fillId="2" borderId="47" xfId="1" applyNumberFormat="1" applyBorder="1"/>
    <xf numFmtId="0" fontId="0" fillId="0" borderId="50" xfId="0" applyNumberFormat="1" applyBorder="1"/>
    <xf numFmtId="0" fontId="0" fillId="0" borderId="28" xfId="0" applyNumberFormat="1" applyBorder="1"/>
    <xf numFmtId="0" fontId="0" fillId="0" borderId="52" xfId="0" applyNumberFormat="1" applyBorder="1"/>
    <xf numFmtId="0" fontId="0" fillId="0" borderId="34" xfId="0" applyNumberFormat="1" applyBorder="1"/>
    <xf numFmtId="0" fontId="15" fillId="3" borderId="2" xfId="2" applyNumberFormat="1" applyFont="1" applyBorder="1"/>
    <xf numFmtId="0" fontId="30" fillId="0" borderId="5" xfId="0" applyNumberFormat="1" applyFont="1" applyBorder="1"/>
    <xf numFmtId="0" fontId="13" fillId="8" borderId="5" xfId="5" applyNumberFormat="1" applyFont="1" applyBorder="1"/>
    <xf numFmtId="0" fontId="7" fillId="3" borderId="0" xfId="2" applyNumberFormat="1" applyBorder="1" applyAlignment="1">
      <alignment horizontal="center" wrapText="1"/>
    </xf>
    <xf numFmtId="0" fontId="7" fillId="3" borderId="0" xfId="2" applyNumberFormat="1" applyBorder="1" applyAlignment="1">
      <alignment horizontal="center" vertical="top" wrapText="1"/>
    </xf>
    <xf numFmtId="0" fontId="7" fillId="0" borderId="0" xfId="3" applyNumberFormat="1" applyFill="1" applyBorder="1" applyAlignment="1">
      <alignment wrapText="1"/>
    </xf>
    <xf numFmtId="0" fontId="0" fillId="0" borderId="0" xfId="0" applyNumberFormat="1" applyAlignment="1">
      <alignment wrapText="1"/>
    </xf>
    <xf numFmtId="0" fontId="31" fillId="0" borderId="0" xfId="3" applyNumberFormat="1" applyFont="1" applyFill="1"/>
    <xf numFmtId="0" fontId="31" fillId="3" borderId="0" xfId="2" applyNumberFormat="1" applyFont="1" applyBorder="1" applyAlignment="1">
      <alignment horizontal="center"/>
    </xf>
    <xf numFmtId="0" fontId="5" fillId="0" borderId="0" xfId="0" applyNumberFormat="1" applyFont="1"/>
    <xf numFmtId="0" fontId="0" fillId="3" borderId="0" xfId="2" applyNumberFormat="1" applyFont="1" applyBorder="1"/>
    <xf numFmtId="0" fontId="8" fillId="2" borderId="48" xfId="1" applyNumberFormat="1" applyBorder="1" applyAlignment="1">
      <alignment horizontal="center"/>
    </xf>
    <xf numFmtId="0" fontId="7" fillId="3" borderId="0" xfId="2" applyNumberFormat="1" applyBorder="1" applyAlignment="1">
      <alignment horizontal="center"/>
    </xf>
    <xf numFmtId="0" fontId="7" fillId="6" borderId="31" xfId="3" applyBorder="1"/>
    <xf numFmtId="0" fontId="7" fillId="6" borderId="32" xfId="3" applyBorder="1"/>
    <xf numFmtId="0" fontId="7" fillId="6" borderId="23" xfId="3" applyNumberFormat="1" applyBorder="1"/>
    <xf numFmtId="0" fontId="7" fillId="6" borderId="18" xfId="3" applyNumberFormat="1" applyBorder="1"/>
    <xf numFmtId="0" fontId="7" fillId="6" borderId="19" xfId="3" applyNumberFormat="1" applyBorder="1"/>
    <xf numFmtId="0" fontId="7" fillId="6" borderId="23" xfId="3" applyNumberFormat="1" applyBorder="1" applyAlignment="1">
      <alignment wrapText="1"/>
    </xf>
    <xf numFmtId="0" fontId="0" fillId="3" borderId="0" xfId="2" applyNumberFormat="1" applyFont="1" applyBorder="1" applyAlignment="1">
      <alignment horizontal="center"/>
    </xf>
    <xf numFmtId="0" fontId="7" fillId="3" borderId="2" xfId="2" applyNumberFormat="1" applyFont="1" applyBorder="1" applyAlignment="1">
      <alignment horizontal="center"/>
    </xf>
    <xf numFmtId="0" fontId="7" fillId="6" borderId="19" xfId="3" applyNumberFormat="1" applyBorder="1" applyAlignment="1">
      <alignment horizontal="center" wrapText="1"/>
    </xf>
    <xf numFmtId="0" fontId="7" fillId="6" borderId="18" xfId="3" applyNumberFormat="1" applyBorder="1" applyAlignment="1">
      <alignment horizontal="center" wrapText="1"/>
    </xf>
    <xf numFmtId="0" fontId="0" fillId="6" borderId="18" xfId="3" applyNumberFormat="1" applyFont="1" applyBorder="1" applyAlignment="1">
      <alignment horizontal="center"/>
    </xf>
    <xf numFmtId="0" fontId="7" fillId="3" borderId="0" xfId="2" applyNumberFormat="1" applyBorder="1" applyAlignment="1">
      <alignment vertical="top" wrapText="1"/>
    </xf>
    <xf numFmtId="0" fontId="7" fillId="6" borderId="18" xfId="3" applyNumberFormat="1" applyBorder="1" applyAlignment="1">
      <alignment vertical="top" wrapText="1"/>
    </xf>
    <xf numFmtId="0" fontId="7" fillId="6" borderId="18" xfId="3" applyNumberFormat="1" applyBorder="1" applyAlignment="1">
      <alignment vertical="top"/>
    </xf>
    <xf numFmtId="0" fontId="0" fillId="6" borderId="19" xfId="3" applyNumberFormat="1" applyFont="1" applyBorder="1" applyAlignment="1">
      <alignment horizontal="center"/>
    </xf>
    <xf numFmtId="0" fontId="7" fillId="6" borderId="19" xfId="3" quotePrefix="1" applyNumberFormat="1" applyBorder="1"/>
    <xf numFmtId="0" fontId="7" fillId="6" borderId="23" xfId="3" quotePrefix="1" applyNumberFormat="1" applyBorder="1"/>
    <xf numFmtId="0" fontId="7" fillId="6" borderId="18" xfId="3" quotePrefix="1" applyNumberFormat="1" applyBorder="1" applyAlignment="1">
      <alignment horizontal="center"/>
    </xf>
    <xf numFmtId="0" fontId="7" fillId="6" borderId="19" xfId="3" quotePrefix="1" applyNumberFormat="1" applyBorder="1" applyAlignment="1">
      <alignment horizontal="center"/>
    </xf>
    <xf numFmtId="0" fontId="7" fillId="6" borderId="24" xfId="3" applyNumberFormat="1" applyBorder="1"/>
    <xf numFmtId="0" fontId="0" fillId="6" borderId="18" xfId="3" applyNumberFormat="1" applyFont="1" applyBorder="1"/>
    <xf numFmtId="0" fontId="17" fillId="2" borderId="20" xfId="1" applyNumberFormat="1" applyFont="1" applyBorder="1" applyAlignment="1"/>
    <xf numFmtId="0" fontId="8" fillId="2" borderId="19" xfId="1" applyNumberFormat="1" applyBorder="1"/>
    <xf numFmtId="0" fontId="0" fillId="0" borderId="2" xfId="0" applyNumberFormat="1" applyFill="1" applyBorder="1"/>
    <xf numFmtId="0" fontId="0" fillId="5" borderId="0" xfId="0" applyFill="1" applyAlignment="1">
      <alignment horizontal="center"/>
    </xf>
    <xf numFmtId="0" fontId="5" fillId="0" borderId="20" xfId="0" applyNumberFormat="1" applyFont="1" applyBorder="1"/>
    <xf numFmtId="0" fontId="0" fillId="0" borderId="27" xfId="0" applyNumberFormat="1" applyBorder="1"/>
    <xf numFmtId="0" fontId="0" fillId="0" borderId="32" xfId="0" applyNumberFormat="1" applyBorder="1"/>
    <xf numFmtId="0" fontId="0" fillId="0" borderId="33" xfId="0" applyNumberFormat="1" applyBorder="1"/>
    <xf numFmtId="0" fontId="8" fillId="2" borderId="53" xfId="1" applyNumberFormat="1" applyBorder="1"/>
    <xf numFmtId="0" fontId="7" fillId="3" borderId="54" xfId="2" applyNumberFormat="1" applyBorder="1"/>
    <xf numFmtId="0" fontId="7" fillId="3" borderId="39" xfId="2" applyNumberFormat="1" applyBorder="1"/>
    <xf numFmtId="0" fontId="0" fillId="3" borderId="39" xfId="2" applyNumberFormat="1" applyFont="1" applyBorder="1"/>
    <xf numFmtId="0" fontId="0" fillId="3" borderId="55" xfId="2" applyNumberFormat="1" applyFont="1" applyBorder="1"/>
    <xf numFmtId="0" fontId="0" fillId="3" borderId="54" xfId="2" applyNumberFormat="1" applyFont="1" applyBorder="1"/>
    <xf numFmtId="0" fontId="7" fillId="3" borderId="55" xfId="2" applyNumberFormat="1" applyBorder="1"/>
    <xf numFmtId="0" fontId="7" fillId="3" borderId="54" xfId="2" applyNumberFormat="1" applyBorder="1" applyAlignment="1">
      <alignment horizontal="center"/>
    </xf>
    <xf numFmtId="0" fontId="7" fillId="3" borderId="39" xfId="2" applyNumberFormat="1" applyBorder="1" applyAlignment="1">
      <alignment horizontal="center"/>
    </xf>
    <xf numFmtId="0" fontId="0" fillId="3" borderId="39" xfId="2" applyNumberFormat="1" applyFont="1" applyBorder="1" applyAlignment="1">
      <alignment horizontal="center"/>
    </xf>
    <xf numFmtId="0" fontId="0" fillId="3" borderId="55" xfId="2" applyNumberFormat="1" applyFont="1" applyBorder="1" applyAlignment="1">
      <alignment horizontal="center"/>
    </xf>
    <xf numFmtId="0" fontId="0" fillId="3" borderId="54" xfId="2" applyNumberFormat="1" applyFont="1" applyBorder="1" applyAlignment="1">
      <alignment horizontal="center"/>
    </xf>
    <xf numFmtId="0" fontId="7" fillId="3" borderId="55" xfId="2" applyNumberFormat="1" applyBorder="1" applyAlignment="1">
      <alignment horizontal="center"/>
    </xf>
    <xf numFmtId="0" fontId="7" fillId="6" borderId="28" xfId="3" applyNumberFormat="1" applyBorder="1" applyAlignment="1">
      <alignment horizontal="center"/>
    </xf>
    <xf numFmtId="0" fontId="7" fillId="6" borderId="29" xfId="3" applyNumberFormat="1" applyBorder="1" applyAlignment="1">
      <alignment horizontal="center"/>
    </xf>
    <xf numFmtId="0" fontId="7" fillId="6" borderId="34" xfId="3" applyNumberFormat="1" applyBorder="1" applyAlignment="1">
      <alignment horizontal="center"/>
    </xf>
    <xf numFmtId="0" fontId="8" fillId="2" borderId="56" xfId="1" applyNumberFormat="1" applyBorder="1" applyAlignment="1">
      <alignment horizontal="center"/>
    </xf>
    <xf numFmtId="0" fontId="8" fillId="2" borderId="57" xfId="1" applyNumberFormat="1" applyBorder="1" applyAlignment="1">
      <alignment horizontal="center"/>
    </xf>
    <xf numFmtId="0" fontId="8" fillId="2" borderId="51" xfId="1" applyNumberFormat="1" applyBorder="1" applyAlignment="1">
      <alignment horizontal="center"/>
    </xf>
    <xf numFmtId="0" fontId="14" fillId="0" borderId="18" xfId="6" applyNumberFormat="1" applyFill="1" applyBorder="1" applyAlignment="1">
      <alignment horizontal="center"/>
    </xf>
    <xf numFmtId="0" fontId="0" fillId="0" borderId="18" xfId="0" applyNumberFormat="1" applyBorder="1"/>
    <xf numFmtId="0" fontId="22" fillId="3" borderId="0" xfId="2" applyNumberFormat="1" applyFont="1" applyBorder="1" applyAlignment="1">
      <alignment horizontal="center"/>
    </xf>
    <xf numFmtId="0" fontId="22" fillId="10" borderId="0" xfId="2" applyNumberFormat="1" applyFont="1" applyFill="1" applyBorder="1" applyAlignment="1">
      <alignment horizontal="center"/>
    </xf>
    <xf numFmtId="0" fontId="7" fillId="6" borderId="0" xfId="3" applyNumberFormat="1" applyBorder="1" applyAlignment="1">
      <alignment horizontal="center"/>
    </xf>
    <xf numFmtId="0" fontId="7" fillId="6" borderId="0" xfId="3" applyNumberFormat="1" applyBorder="1"/>
    <xf numFmtId="0" fontId="7" fillId="6" borderId="3" xfId="3" applyNumberFormat="1" applyBorder="1"/>
    <xf numFmtId="0" fontId="13" fillId="8" borderId="58" xfId="5" applyNumberFormat="1" applyBorder="1"/>
    <xf numFmtId="0" fontId="0" fillId="0" borderId="20" xfId="0" applyNumberFormat="1" applyBorder="1"/>
    <xf numFmtId="0" fontId="0" fillId="0" borderId="21" xfId="0" applyNumberFormat="1" applyBorder="1"/>
    <xf numFmtId="0" fontId="0" fillId="0" borderId="22" xfId="0" applyNumberFormat="1" applyBorder="1"/>
    <xf numFmtId="0" fontId="13" fillId="8" borderId="59" xfId="5" applyNumberFormat="1" applyBorder="1"/>
    <xf numFmtId="0" fontId="31" fillId="3" borderId="4" xfId="2" applyNumberFormat="1" applyFont="1" applyBorder="1" applyAlignment="1">
      <alignment horizontal="center"/>
    </xf>
    <xf numFmtId="0" fontId="35" fillId="2" borderId="16" xfId="1" applyFont="1" applyBorder="1" applyAlignment="1">
      <alignment horizontal="left" vertical="center"/>
    </xf>
    <xf numFmtId="0" fontId="0" fillId="0" borderId="0" xfId="0" applyNumberFormat="1" applyFill="1" applyBorder="1"/>
    <xf numFmtId="0" fontId="0" fillId="0" borderId="0" xfId="0" applyNumberFormat="1" applyBorder="1" applyAlignment="1">
      <alignment wrapText="1"/>
    </xf>
    <xf numFmtId="0" fontId="0" fillId="0" borderId="0" xfId="0" applyNumberFormat="1" applyBorder="1"/>
    <xf numFmtId="0" fontId="0" fillId="0" borderId="60" xfId="0" applyNumberFormat="1" applyBorder="1"/>
    <xf numFmtId="0" fontId="8" fillId="2" borderId="49" xfId="1" applyNumberFormat="1" applyBorder="1" applyAlignment="1">
      <alignment horizontal="center" wrapText="1"/>
    </xf>
    <xf numFmtId="0" fontId="8" fillId="2" borderId="61" xfId="1" applyNumberFormat="1" applyBorder="1" applyAlignment="1">
      <alignment horizontal="center" wrapText="1"/>
    </xf>
    <xf numFmtId="0" fontId="8" fillId="2" borderId="62" xfId="1" applyNumberFormat="1" applyBorder="1" applyAlignment="1">
      <alignment horizontal="center" wrapText="1"/>
    </xf>
    <xf numFmtId="0" fontId="7" fillId="3" borderId="51" xfId="2" applyNumberFormat="1" applyBorder="1" applyAlignment="1">
      <alignment wrapText="1"/>
    </xf>
    <xf numFmtId="0" fontId="24" fillId="0" borderId="0" xfId="0" applyFont="1" applyAlignment="1">
      <alignment horizontal="left" vertical="center" indent="5"/>
    </xf>
    <xf numFmtId="0" fontId="24" fillId="0" borderId="0" xfId="0" applyFont="1" applyAlignment="1">
      <alignment horizontal="left" vertical="center"/>
    </xf>
    <xf numFmtId="0" fontId="15" fillId="11" borderId="0" xfId="0" applyFont="1" applyFill="1" applyAlignment="1">
      <alignment horizontal="right"/>
    </xf>
    <xf numFmtId="0" fontId="8" fillId="2" borderId="3" xfId="1" applyNumberFormat="1" applyBorder="1" applyAlignment="1"/>
    <xf numFmtId="0" fontId="8" fillId="2" borderId="3" xfId="1" applyNumberFormat="1" applyBorder="1" applyAlignment="1">
      <alignment wrapText="1"/>
    </xf>
    <xf numFmtId="0" fontId="37" fillId="0" borderId="2" xfId="0" applyNumberFormat="1" applyFont="1" applyBorder="1"/>
    <xf numFmtId="0" fontId="7" fillId="6" borderId="23" xfId="3" applyNumberFormat="1" applyBorder="1" applyAlignment="1">
      <alignment horizontal="center"/>
    </xf>
    <xf numFmtId="0" fontId="7" fillId="6" borderId="18" xfId="3" applyNumberFormat="1" applyBorder="1" applyAlignment="1">
      <alignment horizontal="center"/>
    </xf>
    <xf numFmtId="0" fontId="7" fillId="6" borderId="19" xfId="3" applyNumberFormat="1" applyBorder="1" applyAlignment="1">
      <alignment horizontal="center"/>
    </xf>
    <xf numFmtId="0" fontId="7" fillId="3" borderId="23" xfId="2" applyNumberFormat="1" applyBorder="1" applyAlignment="1">
      <alignment horizontal="center"/>
    </xf>
    <xf numFmtId="0" fontId="7" fillId="3" borderId="18" xfId="2" applyNumberFormat="1" applyBorder="1" applyAlignment="1">
      <alignment horizontal="center"/>
    </xf>
    <xf numFmtId="0" fontId="7" fillId="3" borderId="19" xfId="2" applyNumberFormat="1" applyBorder="1" applyAlignment="1">
      <alignment horizontal="center"/>
    </xf>
    <xf numFmtId="0" fontId="7" fillId="0" borderId="0" xfId="0" applyNumberFormat="1" applyFont="1" applyBorder="1"/>
    <xf numFmtId="0" fontId="7" fillId="0" borderId="3" xfId="0" applyNumberFormat="1" applyFont="1" applyBorder="1"/>
    <xf numFmtId="0" fontId="7" fillId="3" borderId="23" xfId="2" applyNumberFormat="1" applyFont="1" applyBorder="1" applyAlignment="1">
      <alignment wrapText="1"/>
    </xf>
    <xf numFmtId="0" fontId="7" fillId="3" borderId="18" xfId="2" applyNumberFormat="1" applyFont="1" applyBorder="1"/>
    <xf numFmtId="0" fontId="7" fillId="3" borderId="18" xfId="2" applyNumberFormat="1" applyFont="1" applyBorder="1" applyAlignment="1">
      <alignment horizontal="center"/>
    </xf>
    <xf numFmtId="0" fontId="7" fillId="3" borderId="18" xfId="2" applyNumberFormat="1" applyFont="1" applyBorder="1" applyAlignment="1">
      <alignment horizontal="center" wrapText="1"/>
    </xf>
    <xf numFmtId="0" fontId="7" fillId="3" borderId="23" xfId="2" applyNumberFormat="1" applyFont="1" applyBorder="1" applyAlignment="1">
      <alignment horizontal="center"/>
    </xf>
    <xf numFmtId="0" fontId="7" fillId="3" borderId="19" xfId="2" applyNumberFormat="1" applyFont="1" applyBorder="1" applyAlignment="1">
      <alignment horizontal="center"/>
    </xf>
    <xf numFmtId="0" fontId="7" fillId="3" borderId="18" xfId="2" applyNumberFormat="1" applyBorder="1" applyAlignment="1">
      <alignment vertical="top" wrapText="1"/>
    </xf>
    <xf numFmtId="0" fontId="7" fillId="3" borderId="18" xfId="2" applyNumberFormat="1" applyBorder="1" applyAlignment="1">
      <alignment vertical="top"/>
    </xf>
    <xf numFmtId="0" fontId="0" fillId="3" borderId="19" xfId="2" applyNumberFormat="1" applyFont="1" applyBorder="1" applyAlignment="1">
      <alignment horizontal="center"/>
    </xf>
    <xf numFmtId="0" fontId="7" fillId="3" borderId="19" xfId="2" applyNumberFormat="1" applyBorder="1"/>
    <xf numFmtId="0" fontId="0" fillId="3" borderId="18" xfId="2" applyNumberFormat="1" applyFont="1" applyBorder="1"/>
    <xf numFmtId="0" fontId="7" fillId="3" borderId="19" xfId="2" quotePrefix="1" applyNumberFormat="1" applyBorder="1"/>
    <xf numFmtId="0" fontId="7" fillId="3" borderId="23" xfId="2" quotePrefix="1" applyNumberFormat="1" applyBorder="1"/>
    <xf numFmtId="0" fontId="7" fillId="3" borderId="18" xfId="2" quotePrefix="1" applyNumberFormat="1" applyBorder="1" applyAlignment="1">
      <alignment horizontal="center"/>
    </xf>
    <xf numFmtId="0" fontId="7" fillId="3" borderId="19" xfId="2" quotePrefix="1" applyNumberFormat="1" applyBorder="1" applyAlignment="1">
      <alignment horizontal="center"/>
    </xf>
    <xf numFmtId="0" fontId="7" fillId="3" borderId="43" xfId="2" applyNumberFormat="1" applyBorder="1"/>
    <xf numFmtId="0" fontId="7" fillId="3" borderId="66" xfId="2" applyNumberFormat="1" applyBorder="1"/>
    <xf numFmtId="0" fontId="5" fillId="0" borderId="0" xfId="0" applyNumberFormat="1" applyFont="1" applyBorder="1"/>
    <xf numFmtId="0" fontId="7" fillId="3" borderId="23" xfId="2" applyNumberFormat="1" applyBorder="1" applyAlignment="1">
      <alignment horizontal="center" wrapText="1"/>
    </xf>
    <xf numFmtId="0" fontId="7" fillId="3" borderId="19" xfId="2" applyNumberFormat="1" applyBorder="1" applyAlignment="1">
      <alignment horizontal="center" wrapText="1"/>
    </xf>
    <xf numFmtId="0" fontId="7" fillId="6" borderId="63" xfId="3" applyNumberFormat="1" applyBorder="1" applyAlignment="1">
      <alignment horizontal="center" wrapText="1"/>
    </xf>
    <xf numFmtId="0" fontId="7" fillId="6" borderId="64" xfId="3" applyNumberFormat="1" applyBorder="1" applyAlignment="1">
      <alignment horizontal="center" wrapText="1"/>
    </xf>
    <xf numFmtId="0" fontId="7" fillId="6" borderId="65" xfId="3" applyNumberFormat="1" applyBorder="1" applyAlignment="1">
      <alignment horizontal="center" wrapText="1"/>
    </xf>
    <xf numFmtId="0" fontId="7" fillId="3" borderId="18" xfId="2" applyBorder="1" applyAlignment="1">
      <alignment horizontal="center"/>
    </xf>
    <xf numFmtId="0" fontId="7" fillId="3" borderId="18" xfId="2" applyNumberFormat="1" applyBorder="1" applyAlignment="1">
      <alignment wrapText="1"/>
    </xf>
    <xf numFmtId="0" fontId="7" fillId="3" borderId="19" xfId="2" applyNumberFormat="1" applyBorder="1" applyAlignment="1">
      <alignment wrapText="1"/>
    </xf>
    <xf numFmtId="0" fontId="0" fillId="3" borderId="23" xfId="2" applyNumberFormat="1" applyFont="1" applyBorder="1" applyAlignment="1">
      <alignment horizontal="center"/>
    </xf>
    <xf numFmtId="0" fontId="20" fillId="3" borderId="18" xfId="2" applyNumberFormat="1" applyFont="1" applyBorder="1" applyAlignment="1">
      <alignment horizontal="center"/>
    </xf>
    <xf numFmtId="0" fontId="7" fillId="3" borderId="23" xfId="2" applyNumberFormat="1" applyBorder="1" applyAlignment="1">
      <alignment wrapText="1"/>
    </xf>
    <xf numFmtId="0" fontId="0" fillId="3" borderId="19" xfId="2" applyNumberFormat="1" applyFont="1" applyBorder="1" applyAlignment="1">
      <alignment horizontal="center" wrapText="1"/>
    </xf>
    <xf numFmtId="0" fontId="14" fillId="8" borderId="12" xfId="6" applyNumberFormat="1" applyFill="1" applyBorder="1" applyAlignment="1"/>
    <xf numFmtId="0" fontId="7" fillId="3" borderId="56" xfId="2" applyNumberFormat="1" applyBorder="1"/>
    <xf numFmtId="0" fontId="7" fillId="3" borderId="18" xfId="2" applyNumberFormat="1" applyBorder="1" applyAlignment="1">
      <alignment horizontal="left"/>
    </xf>
    <xf numFmtId="0" fontId="7" fillId="3" borderId="24" xfId="2" applyNumberFormat="1" applyBorder="1" applyAlignment="1">
      <alignment horizontal="center"/>
    </xf>
    <xf numFmtId="0" fontId="7" fillId="6" borderId="23" xfId="3" applyBorder="1" applyAlignment="1">
      <alignment horizontal="center"/>
    </xf>
    <xf numFmtId="0" fontId="7" fillId="6" borderId="18" xfId="3" applyBorder="1" applyAlignment="1">
      <alignment horizontal="center"/>
    </xf>
    <xf numFmtId="0" fontId="7" fillId="6" borderId="18" xfId="3" applyBorder="1"/>
    <xf numFmtId="0" fontId="7" fillId="6" borderId="24" xfId="3" applyBorder="1"/>
    <xf numFmtId="0" fontId="7" fillId="6" borderId="19" xfId="3" applyBorder="1"/>
    <xf numFmtId="0" fontId="20" fillId="6" borderId="18" xfId="3" applyNumberFormat="1" applyFont="1" applyBorder="1" applyAlignment="1">
      <alignment horizontal="center"/>
    </xf>
    <xf numFmtId="0" fontId="20" fillId="3" borderId="19" xfId="2" applyNumberFormat="1" applyFont="1" applyBorder="1" applyAlignment="1">
      <alignment horizontal="center"/>
    </xf>
    <xf numFmtId="0" fontId="31" fillId="3" borderId="67" xfId="2" applyNumberFormat="1" applyFont="1" applyBorder="1" applyAlignment="1">
      <alignment horizontal="center"/>
    </xf>
    <xf numFmtId="0" fontId="20" fillId="6" borderId="65" xfId="3" applyNumberFormat="1" applyFont="1" applyBorder="1" applyAlignment="1">
      <alignment horizontal="center"/>
    </xf>
    <xf numFmtId="0" fontId="3" fillId="0" borderId="0" xfId="0" applyFont="1"/>
    <xf numFmtId="0" fontId="3" fillId="0" borderId="0" xfId="0" applyFont="1" applyAlignment="1">
      <alignment horizontal="left" vertical="top" wrapText="1"/>
    </xf>
    <xf numFmtId="0" fontId="8" fillId="2" borderId="69" xfId="1" applyBorder="1"/>
    <xf numFmtId="0" fontId="8" fillId="2" borderId="69" xfId="1" applyBorder="1" applyAlignment="1">
      <alignment horizontal="center" vertical="center"/>
    </xf>
    <xf numFmtId="0" fontId="8" fillId="2" borderId="60" xfId="1" applyBorder="1" applyAlignment="1">
      <alignment horizontal="center"/>
    </xf>
    <xf numFmtId="0" fontId="8" fillId="2" borderId="60" xfId="1" applyBorder="1"/>
    <xf numFmtId="0" fontId="7" fillId="6" borderId="19" xfId="3" applyNumberFormat="1" applyBorder="1" applyAlignment="1">
      <alignment horizontal="center"/>
    </xf>
    <xf numFmtId="0" fontId="29" fillId="0" borderId="0" xfId="4" applyFont="1" applyFill="1" applyBorder="1" applyAlignment="1">
      <alignment horizontal="center"/>
    </xf>
    <xf numFmtId="0" fontId="2" fillId="0" borderId="0" xfId="0" applyFont="1"/>
    <xf numFmtId="165" fontId="0" fillId="0" borderId="0" xfId="0" applyNumberFormat="1" applyFill="1" applyAlignment="1">
      <alignment horizontal="left"/>
    </xf>
    <xf numFmtId="0" fontId="38" fillId="0" borderId="0" xfId="0" applyFont="1" applyAlignment="1">
      <alignment vertical="center"/>
    </xf>
    <xf numFmtId="0" fontId="38" fillId="0" borderId="0" xfId="0" applyFont="1" applyAlignment="1">
      <alignment vertical="center" wrapText="1"/>
    </xf>
    <xf numFmtId="0" fontId="8" fillId="2" borderId="39" xfId="1" applyBorder="1" applyAlignment="1">
      <alignment horizontal="center" wrapText="1"/>
    </xf>
    <xf numFmtId="0" fontId="8" fillId="2" borderId="10" xfId="1" applyBorder="1" applyAlignment="1">
      <alignment horizontal="center" wrapText="1"/>
    </xf>
    <xf numFmtId="0" fontId="8" fillId="2" borderId="68" xfId="1" applyBorder="1" applyAlignment="1">
      <alignment horizontal="center" wrapText="1"/>
    </xf>
    <xf numFmtId="0" fontId="17" fillId="2" borderId="2" xfId="1" applyNumberFormat="1" applyFont="1" applyBorder="1" applyAlignment="1">
      <alignment horizontal="center" wrapText="1"/>
    </xf>
    <xf numFmtId="0" fontId="17" fillId="2" borderId="0" xfId="1" applyNumberFormat="1" applyFont="1" applyBorder="1" applyAlignment="1">
      <alignment horizontal="center" wrapText="1"/>
    </xf>
    <xf numFmtId="0" fontId="17" fillId="2" borderId="3" xfId="1" applyNumberFormat="1" applyFont="1" applyBorder="1" applyAlignment="1">
      <alignment horizontal="center" wrapText="1"/>
    </xf>
    <xf numFmtId="0" fontId="17" fillId="2" borderId="20" xfId="1" applyNumberFormat="1" applyFont="1" applyBorder="1" applyAlignment="1">
      <alignment horizontal="center" wrapText="1"/>
    </xf>
    <xf numFmtId="0" fontId="17" fillId="2" borderId="21" xfId="1" applyNumberFormat="1" applyFont="1" applyBorder="1" applyAlignment="1">
      <alignment horizontal="center" wrapText="1"/>
    </xf>
    <xf numFmtId="0" fontId="17" fillId="2" borderId="22" xfId="1" applyNumberFormat="1" applyFont="1" applyBorder="1" applyAlignment="1">
      <alignment horizontal="center" wrapText="1"/>
    </xf>
    <xf numFmtId="0" fontId="17" fillId="2" borderId="20" xfId="1" applyNumberFormat="1" applyFont="1" applyBorder="1" applyAlignment="1">
      <alignment horizontal="center"/>
    </xf>
    <xf numFmtId="0" fontId="17" fillId="2" borderId="21" xfId="1" applyNumberFormat="1" applyFont="1" applyBorder="1" applyAlignment="1">
      <alignment horizontal="center"/>
    </xf>
    <xf numFmtId="0" fontId="17" fillId="2" borderId="22" xfId="1" applyNumberFormat="1" applyFont="1" applyBorder="1" applyAlignment="1">
      <alignment horizontal="center"/>
    </xf>
    <xf numFmtId="0" fontId="7" fillId="3" borderId="2" xfId="2" applyNumberFormat="1" applyFont="1" applyBorder="1" applyAlignment="1">
      <alignment horizontal="center" wrapText="1"/>
    </xf>
    <xf numFmtId="0" fontId="7" fillId="3" borderId="0" xfId="2" applyNumberFormat="1" applyFont="1" applyBorder="1" applyAlignment="1">
      <alignment horizontal="center" wrapText="1"/>
    </xf>
    <xf numFmtId="0" fontId="12" fillId="7" borderId="21" xfId="4" applyNumberFormat="1" applyBorder="1" applyAlignment="1">
      <alignment horizontal="right"/>
    </xf>
    <xf numFmtId="0" fontId="7" fillId="3" borderId="6" xfId="2" applyNumberFormat="1" applyBorder="1" applyAlignment="1">
      <alignment horizontal="center"/>
    </xf>
    <xf numFmtId="0" fontId="7" fillId="3" borderId="1" xfId="2" applyNumberFormat="1" applyBorder="1" applyAlignment="1">
      <alignment horizontal="center"/>
    </xf>
    <xf numFmtId="0" fontId="7" fillId="3" borderId="7" xfId="2" applyNumberFormat="1" applyBorder="1" applyAlignment="1">
      <alignment horizontal="center"/>
    </xf>
    <xf numFmtId="0" fontId="7" fillId="6" borderId="23" xfId="3" applyNumberFormat="1" applyBorder="1" applyAlignment="1">
      <alignment horizontal="center"/>
    </xf>
    <xf numFmtId="0" fontId="7" fillId="6" borderId="18" xfId="3" applyNumberFormat="1" applyBorder="1" applyAlignment="1">
      <alignment horizontal="center"/>
    </xf>
    <xf numFmtId="0" fontId="7" fillId="6" borderId="19" xfId="3" applyNumberFormat="1" applyBorder="1" applyAlignment="1">
      <alignment horizontal="center"/>
    </xf>
    <xf numFmtId="0" fontId="7" fillId="3" borderId="23" xfId="2" applyNumberFormat="1" applyBorder="1" applyAlignment="1">
      <alignment horizontal="center"/>
    </xf>
    <xf numFmtId="0" fontId="7" fillId="3" borderId="18" xfId="2" applyNumberFormat="1" applyBorder="1" applyAlignment="1">
      <alignment horizontal="center"/>
    </xf>
    <xf numFmtId="0" fontId="7" fillId="3" borderId="19" xfId="2" applyNumberFormat="1" applyBorder="1" applyAlignment="1">
      <alignment horizontal="center"/>
    </xf>
    <xf numFmtId="0" fontId="8" fillId="2" borderId="20" xfId="1" applyNumberFormat="1" applyBorder="1" applyAlignment="1">
      <alignment horizontal="center"/>
    </xf>
    <xf numFmtId="0" fontId="8" fillId="2" borderId="21" xfId="1" applyNumberFormat="1" applyBorder="1" applyAlignment="1">
      <alignment horizontal="center"/>
    </xf>
    <xf numFmtId="0" fontId="8" fillId="2" borderId="22" xfId="1" applyNumberFormat="1" applyBorder="1" applyAlignment="1">
      <alignment horizontal="center"/>
    </xf>
    <xf numFmtId="0" fontId="7" fillId="3" borderId="2" xfId="2" applyNumberFormat="1" applyBorder="1" applyAlignment="1">
      <alignment horizontal="center" wrapText="1"/>
    </xf>
    <xf numFmtId="0" fontId="7" fillId="3" borderId="0" xfId="2" applyNumberFormat="1" applyBorder="1" applyAlignment="1">
      <alignment horizontal="center" wrapText="1"/>
    </xf>
    <xf numFmtId="0" fontId="7" fillId="3" borderId="3" xfId="2" applyNumberFormat="1" applyBorder="1" applyAlignment="1">
      <alignment horizontal="center" wrapText="1"/>
    </xf>
    <xf numFmtId="0" fontId="8" fillId="2" borderId="3" xfId="1" applyNumberFormat="1" applyBorder="1" applyAlignment="1">
      <alignment horizontal="center" wrapText="1"/>
    </xf>
    <xf numFmtId="0" fontId="8" fillId="2" borderId="20" xfId="1" applyNumberFormat="1" applyBorder="1" applyAlignment="1">
      <alignment horizontal="center" wrapText="1"/>
    </xf>
    <xf numFmtId="0" fontId="8" fillId="2" borderId="21" xfId="1" applyNumberFormat="1" applyBorder="1" applyAlignment="1">
      <alignment horizontal="center" wrapText="1"/>
    </xf>
    <xf numFmtId="0" fontId="32" fillId="2" borderId="3" xfId="1" applyNumberFormat="1" applyFont="1" applyBorder="1" applyAlignment="1">
      <alignment horizontal="center" textRotation="255" wrapText="1"/>
    </xf>
    <xf numFmtId="0" fontId="14" fillId="0" borderId="21" xfId="6" applyNumberFormat="1" applyFill="1" applyBorder="1" applyAlignment="1">
      <alignment horizontal="left" wrapText="1"/>
    </xf>
    <xf numFmtId="0" fontId="33" fillId="3" borderId="8" xfId="2" applyNumberFormat="1" applyFont="1" applyBorder="1" applyAlignment="1">
      <alignment horizontal="right" wrapText="1"/>
    </xf>
    <xf numFmtId="0" fontId="33" fillId="3" borderId="1" xfId="2" applyNumberFormat="1" applyFont="1" applyBorder="1" applyAlignment="1">
      <alignment horizontal="right" wrapText="1"/>
    </xf>
    <xf numFmtId="0" fontId="7" fillId="3" borderId="2" xfId="2" applyNumberFormat="1" applyBorder="1" applyAlignment="1">
      <alignment horizontal="right" wrapText="1"/>
    </xf>
    <xf numFmtId="0" fontId="7" fillId="3" borderId="44" xfId="2" applyNumberFormat="1" applyBorder="1" applyAlignment="1">
      <alignment horizontal="right" wrapText="1"/>
    </xf>
    <xf numFmtId="0" fontId="8" fillId="2" borderId="27" xfId="1" applyNumberFormat="1" applyBorder="1" applyAlignment="1">
      <alignment horizontal="center" vertical="center"/>
    </xf>
    <xf numFmtId="0" fontId="8" fillId="2" borderId="32" xfId="1" applyNumberFormat="1" applyBorder="1" applyAlignment="1">
      <alignment horizontal="center" vertical="center"/>
    </xf>
    <xf numFmtId="0" fontId="8" fillId="2" borderId="33" xfId="1" applyNumberFormat="1" applyBorder="1" applyAlignment="1">
      <alignment horizontal="center" vertical="center"/>
    </xf>
    <xf numFmtId="0" fontId="8" fillId="2" borderId="49" xfId="1" applyNumberFormat="1" applyBorder="1" applyAlignment="1">
      <alignment horizontal="center" vertical="center"/>
    </xf>
    <xf numFmtId="0" fontId="8" fillId="2" borderId="30" xfId="1" applyNumberFormat="1" applyBorder="1" applyAlignment="1">
      <alignment horizontal="center" vertical="center"/>
    </xf>
    <xf numFmtId="0" fontId="8" fillId="2" borderId="51" xfId="1" applyNumberFormat="1" applyBorder="1" applyAlignment="1">
      <alignment horizontal="center" vertical="center"/>
    </xf>
    <xf numFmtId="0" fontId="8" fillId="2" borderId="49" xfId="1" applyNumberFormat="1" applyBorder="1" applyAlignment="1">
      <alignment horizontal="center" vertical="center" wrapText="1"/>
    </xf>
    <xf numFmtId="0" fontId="8" fillId="2" borderId="30" xfId="1" applyNumberFormat="1" applyBorder="1" applyAlignment="1">
      <alignment horizontal="center" vertical="center" wrapText="1"/>
    </xf>
    <xf numFmtId="0" fontId="8" fillId="2" borderId="51" xfId="1" applyNumberFormat="1" applyBorder="1" applyAlignment="1">
      <alignment horizontal="center" vertical="center" wrapText="1"/>
    </xf>
    <xf numFmtId="0" fontId="8" fillId="2" borderId="27" xfId="1" applyNumberFormat="1" applyBorder="1" applyAlignment="1">
      <alignment horizontal="center" vertical="center" wrapText="1"/>
    </xf>
    <xf numFmtId="0" fontId="8" fillId="2" borderId="32" xfId="1" applyNumberFormat="1" applyBorder="1" applyAlignment="1">
      <alignment horizontal="center" vertical="center" wrapText="1"/>
    </xf>
    <xf numFmtId="0" fontId="8" fillId="2" borderId="33" xfId="1" applyNumberFormat="1" applyBorder="1" applyAlignment="1">
      <alignment horizontal="center" vertical="center" wrapText="1"/>
    </xf>
    <xf numFmtId="0" fontId="8" fillId="2" borderId="22" xfId="1" applyNumberFormat="1" applyBorder="1" applyAlignment="1">
      <alignment horizontal="center" wrapText="1"/>
    </xf>
    <xf numFmtId="0" fontId="7" fillId="3" borderId="0" xfId="2" applyNumberFormat="1" applyAlignment="1">
      <alignment horizontal="center" wrapText="1"/>
    </xf>
    <xf numFmtId="0" fontId="8" fillId="2" borderId="0" xfId="1" applyNumberFormat="1" applyAlignment="1">
      <alignment horizontal="center"/>
    </xf>
    <xf numFmtId="0" fontId="8" fillId="2" borderId="3" xfId="1" applyNumberFormat="1" applyBorder="1" applyAlignment="1">
      <alignment horizontal="center"/>
    </xf>
  </cellXfs>
  <cellStyles count="8">
    <cellStyle name="20% - Accent2" xfId="2" builtinId="34"/>
    <cellStyle name="20% - Accent4" xfId="3" builtinId="42"/>
    <cellStyle name="Accent2" xfId="1" builtinId="33"/>
    <cellStyle name="Calculation" xfId="5" builtinId="22"/>
    <cellStyle name="Heading 1" xfId="7" builtinId="16" customBuiltin="1"/>
    <cellStyle name="Linked Cell" xfId="6" builtinId="24"/>
    <cellStyle name="Neutral" xfId="4" builtinId="28"/>
    <cellStyle name="Normal" xfId="0" builtinId="0"/>
  </cellStyles>
  <dxfs count="52">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
      <fill>
        <patternFill patternType="none">
          <bgColor indexed="65"/>
        </patternFill>
      </fill>
    </dxf>
    <dxf>
      <fill>
        <patternFill>
          <bgColor theme="7" tint="-0.499984740745262"/>
        </patternFill>
      </fill>
    </dxf>
    <dxf>
      <fill>
        <patternFill patternType="none">
          <bgColor indexed="65"/>
        </patternFill>
      </fill>
    </dxf>
    <dxf>
      <fill>
        <patternFill>
          <bgColor theme="7" tint="-0.499984740745262"/>
        </patternFill>
      </fill>
    </dxf>
    <dxf>
      <fill>
        <patternFill patternType="none">
          <bgColor indexed="65"/>
        </patternFill>
      </fill>
    </dxf>
    <dxf>
      <fill>
        <patternFill>
          <bgColor theme="7" tint="-0.499984740745262"/>
        </patternFill>
      </fill>
    </dxf>
    <dxf>
      <fill>
        <patternFill patternType="none">
          <bgColor auto="1"/>
        </patternFill>
      </fill>
    </dxf>
    <dxf>
      <fill>
        <patternFill>
          <bgColor theme="7" tint="-0.499984740745262"/>
        </patternFill>
      </fill>
    </dxf>
    <dxf>
      <fill>
        <patternFill patternType="none">
          <bgColor indexed="65"/>
        </patternFill>
      </fill>
    </dxf>
    <dxf>
      <fill>
        <patternFill>
          <bgColor theme="7" tint="-0.499984740745262"/>
        </patternFill>
      </fill>
    </dxf>
    <dxf>
      <fill>
        <patternFill patternType="none">
          <bgColor indexed="65"/>
        </patternFill>
      </fill>
    </dxf>
    <dxf>
      <fill>
        <patternFill>
          <bgColor theme="7" tint="-0.499984740745262"/>
        </patternFill>
      </fill>
    </dxf>
    <dxf>
      <fill>
        <patternFill patternType="none">
          <bgColor indexed="65"/>
        </patternFill>
      </fill>
    </dxf>
    <dxf>
      <fill>
        <patternFill>
          <bgColor theme="7" tint="-0.499984740745262"/>
        </patternFill>
      </fill>
    </dxf>
    <dxf>
      <fill>
        <patternFill patternType="none">
          <bgColor indexed="65"/>
        </patternFill>
      </fill>
    </dxf>
    <dxf>
      <fill>
        <patternFill>
          <bgColor theme="7" tint="-0.499984740745262"/>
        </patternFill>
      </fill>
    </dxf>
    <dxf>
      <fill>
        <patternFill patternType="none">
          <bgColor indexed="65"/>
        </patternFill>
      </fill>
    </dxf>
    <dxf>
      <fill>
        <patternFill>
          <bgColor theme="7" tint="-0.499984740745262"/>
        </patternFill>
      </fill>
    </dxf>
    <dxf>
      <fill>
        <patternFill patternType="none">
          <bgColor indexed="65"/>
        </patternFill>
      </fill>
    </dxf>
    <dxf>
      <fill>
        <patternFill>
          <bgColor theme="7" tint="-0.499984740745262"/>
        </patternFill>
      </fill>
    </dxf>
    <dxf>
      <fill>
        <patternFill>
          <bgColor theme="7" tint="-0.499984740745262"/>
        </patternFill>
      </fill>
    </dxf>
    <dxf>
      <fill>
        <patternFill>
          <bgColor theme="7" tint="-0.499984740745262"/>
        </patternFill>
      </fill>
    </dxf>
    <dxf>
      <fill>
        <patternFill>
          <bgColor theme="7" tint="-0.499984740745262"/>
        </patternFill>
      </fill>
    </dxf>
  </dxfs>
  <tableStyles count="0" defaultTableStyle="TableStyleMedium2" defaultPivotStyle="PivotStyleLight16"/>
  <colors>
    <mruColors>
      <color rgb="FFFCE4D6"/>
      <color rgb="FFFFF2CC"/>
      <color rgb="FFFFFFCC"/>
      <color rgb="FFCC6600"/>
      <color rgb="FFFF99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4.png"/><Relationship Id="rId7" Type="http://schemas.openxmlformats.org/officeDocument/2006/relationships/image" Target="../media/image18.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6.emf"/><Relationship Id="rId7" Type="http://schemas.openxmlformats.org/officeDocument/2006/relationships/image" Target="../media/image9.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8.emf"/><Relationship Id="rId11" Type="http://schemas.openxmlformats.org/officeDocument/2006/relationships/image" Target="../media/image1.emf"/><Relationship Id="rId5" Type="http://schemas.openxmlformats.org/officeDocument/2006/relationships/image" Target="../media/image2.emf"/><Relationship Id="rId10" Type="http://schemas.openxmlformats.org/officeDocument/2006/relationships/image" Target="../media/image3.emf"/><Relationship Id="rId4" Type="http://schemas.openxmlformats.org/officeDocument/2006/relationships/image" Target="../media/image7.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3</xdr:col>
          <xdr:colOff>0</xdr:colOff>
          <xdr:row>7</xdr:row>
          <xdr:rowOff>66675</xdr:rowOff>
        </xdr:to>
        <xdr:sp macro="" textlink="">
          <xdr:nvSpPr>
            <xdr:cNvPr id="51219" name="cmdRead" hidden="1">
              <a:extLst>
                <a:ext uri="{63B3BB69-23CF-44E3-9099-C40C66FF867C}">
                  <a14:compatExt spid="_x0000_s51219"/>
                </a:ext>
                <a:ext uri="{FF2B5EF4-FFF2-40B4-BE49-F238E27FC236}">
                  <a16:creationId xmlns:a16="http://schemas.microsoft.com/office/drawing/2014/main" id="{00000000-0008-0000-0000-000013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2</xdr:col>
          <xdr:colOff>600075</xdr:colOff>
          <xdr:row>10</xdr:row>
          <xdr:rowOff>66675</xdr:rowOff>
        </xdr:to>
        <xdr:sp macro="" textlink="">
          <xdr:nvSpPr>
            <xdr:cNvPr id="51220" name="cmdWrite" hidden="1">
              <a:extLst>
                <a:ext uri="{63B3BB69-23CF-44E3-9099-C40C66FF867C}">
                  <a14:compatExt spid="_x0000_s51220"/>
                </a:ext>
                <a:ext uri="{FF2B5EF4-FFF2-40B4-BE49-F238E27FC236}">
                  <a16:creationId xmlns:a16="http://schemas.microsoft.com/office/drawing/2014/main" id="{00000000-0008-0000-0000-000014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104775</xdr:rowOff>
        </xdr:from>
        <xdr:to>
          <xdr:col>2</xdr:col>
          <xdr:colOff>600075</xdr:colOff>
          <xdr:row>1</xdr:row>
          <xdr:rowOff>76200</xdr:rowOff>
        </xdr:to>
        <xdr:sp macro="" textlink="">
          <xdr:nvSpPr>
            <xdr:cNvPr id="51221" name="cmdActivation" hidden="1">
              <a:extLst>
                <a:ext uri="{63B3BB69-23CF-44E3-9099-C40C66FF867C}">
                  <a14:compatExt spid="_x0000_s51221"/>
                </a:ext>
                <a:ext uri="{FF2B5EF4-FFF2-40B4-BE49-F238E27FC236}">
                  <a16:creationId xmlns:a16="http://schemas.microsoft.com/office/drawing/2014/main" id="{00000000-0008-0000-0000-000015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3</xdr:col>
          <xdr:colOff>0</xdr:colOff>
          <xdr:row>13</xdr:row>
          <xdr:rowOff>66675</xdr:rowOff>
        </xdr:to>
        <xdr:sp macro="" textlink="">
          <xdr:nvSpPr>
            <xdr:cNvPr id="51222" name="cmdReset" hidden="1">
              <a:extLst>
                <a:ext uri="{63B3BB69-23CF-44E3-9099-C40C66FF867C}">
                  <a14:compatExt spid="_x0000_s51222"/>
                </a:ext>
                <a:ext uri="{FF2B5EF4-FFF2-40B4-BE49-F238E27FC236}">
                  <a16:creationId xmlns:a16="http://schemas.microsoft.com/office/drawing/2014/main" id="{00000000-0008-0000-0000-000016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1179</xdr:colOff>
      <xdr:row>14</xdr:row>
      <xdr:rowOff>13565</xdr:rowOff>
    </xdr:from>
    <xdr:to>
      <xdr:col>3</xdr:col>
      <xdr:colOff>95292</xdr:colOff>
      <xdr:row>17</xdr:row>
      <xdr:rowOff>31270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2784" y="2871065"/>
          <a:ext cx="1317324" cy="589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9</xdr:row>
          <xdr:rowOff>0</xdr:rowOff>
        </xdr:from>
        <xdr:to>
          <xdr:col>7</xdr:col>
          <xdr:colOff>476250</xdr:colOff>
          <xdr:row>10</xdr:row>
          <xdr:rowOff>57150</xdr:rowOff>
        </xdr:to>
        <xdr:sp macro="" textlink="">
          <xdr:nvSpPr>
            <xdr:cNvPr id="51223" name="CheckBox1" hidden="1">
              <a:extLst>
                <a:ext uri="{63B3BB69-23CF-44E3-9099-C40C66FF867C}">
                  <a14:compatExt spid="_x0000_s51223"/>
                </a:ext>
                <a:ext uri="{FF2B5EF4-FFF2-40B4-BE49-F238E27FC236}">
                  <a16:creationId xmlns:a16="http://schemas.microsoft.com/office/drawing/2014/main" id="{00000000-0008-0000-0000-000017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9525</xdr:rowOff>
        </xdr:from>
        <xdr:to>
          <xdr:col>3</xdr:col>
          <xdr:colOff>0</xdr:colOff>
          <xdr:row>4</xdr:row>
          <xdr:rowOff>66675</xdr:rowOff>
        </xdr:to>
        <xdr:sp macro="" textlink="">
          <xdr:nvSpPr>
            <xdr:cNvPr id="51225" name="CommandButton2" hidden="1">
              <a:extLst>
                <a:ext uri="{63B3BB69-23CF-44E3-9099-C40C66FF867C}">
                  <a14:compatExt spid="_x0000_s51225"/>
                </a:ext>
                <a:ext uri="{FF2B5EF4-FFF2-40B4-BE49-F238E27FC236}">
                  <a16:creationId xmlns:a16="http://schemas.microsoft.com/office/drawing/2014/main" id="{00000000-0008-0000-0000-000019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0</xdr:rowOff>
        </xdr:from>
        <xdr:to>
          <xdr:col>7</xdr:col>
          <xdr:colOff>447675</xdr:colOff>
          <xdr:row>7</xdr:row>
          <xdr:rowOff>57150</xdr:rowOff>
        </xdr:to>
        <xdr:sp macro="" textlink="">
          <xdr:nvSpPr>
            <xdr:cNvPr id="51232" name="ipCheckBox" hidden="1">
              <a:extLst>
                <a:ext uri="{63B3BB69-23CF-44E3-9099-C40C66FF867C}">
                  <a14:compatExt spid="_x0000_s51232"/>
                </a:ext>
                <a:ext uri="{FF2B5EF4-FFF2-40B4-BE49-F238E27FC236}">
                  <a16:creationId xmlns:a16="http://schemas.microsoft.com/office/drawing/2014/main" id="{00000000-0008-0000-0000-000020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0</xdr:row>
          <xdr:rowOff>219044</xdr:rowOff>
        </xdr:from>
        <xdr:to>
          <xdr:col>14</xdr:col>
          <xdr:colOff>328705</xdr:colOff>
          <xdr:row>1</xdr:row>
          <xdr:rowOff>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2209800" y="219044"/>
              <a:ext cx="6034180" cy="247681"/>
              <a:chOff x="2202658" y="219023"/>
              <a:chExt cx="6013935" cy="245321"/>
            </a:xfrm>
          </xdr:grpSpPr>
          <xdr:sp macro="" textlink="">
            <xdr:nvSpPr>
              <xdr:cNvPr id="51226" name="OptionButton1" hidden="1">
                <a:extLst>
                  <a:ext uri="{63B3BB69-23CF-44E3-9099-C40C66FF867C}">
                    <a14:compatExt spid="_x0000_s51226"/>
                  </a:ext>
                  <a:ext uri="{FF2B5EF4-FFF2-40B4-BE49-F238E27FC236}">
                    <a16:creationId xmlns:a16="http://schemas.microsoft.com/office/drawing/2014/main" id="{00000000-0008-0000-0000-00001AC80000}"/>
                  </a:ext>
                </a:extLst>
              </xdr:cNvPr>
              <xdr:cNvSpPr/>
            </xdr:nvSpPr>
            <xdr:spPr bwMode="auto">
              <a:xfrm>
                <a:off x="2202658" y="219075"/>
                <a:ext cx="1882378" cy="245269"/>
              </a:xfrm>
              <a:prstGeom prst="rect">
                <a:avLst/>
              </a:prstGeom>
              <a:noFill/>
              <a:ln>
                <a:noFill/>
              </a:ln>
              <a:extLst>
                <a:ext uri="{91240B29-F687-4F45-9708-019B960494DF}">
                  <a14:hiddenLine w="9525">
                    <a:noFill/>
                    <a:miter lim="800000"/>
                    <a:headEnd/>
                    <a:tailEnd/>
                  </a14:hiddenLine>
                </a:ext>
              </a:extLst>
            </xdr:spPr>
          </xdr:sp>
          <xdr:sp macro="" textlink="">
            <xdr:nvSpPr>
              <xdr:cNvPr id="51230" name="OptionButton2" hidden="1">
                <a:extLst>
                  <a:ext uri="{63B3BB69-23CF-44E3-9099-C40C66FF867C}">
                    <a14:compatExt spid="_x0000_s51230"/>
                  </a:ext>
                  <a:ext uri="{FF2B5EF4-FFF2-40B4-BE49-F238E27FC236}">
                    <a16:creationId xmlns:a16="http://schemas.microsoft.com/office/drawing/2014/main" id="{00000000-0008-0000-0000-00001EC80000}"/>
                  </a:ext>
                </a:extLst>
              </xdr:cNvPr>
              <xdr:cNvSpPr/>
            </xdr:nvSpPr>
            <xdr:spPr bwMode="auto">
              <a:xfrm>
                <a:off x="3951684" y="219075"/>
                <a:ext cx="2088357" cy="245269"/>
              </a:xfrm>
              <a:prstGeom prst="rect">
                <a:avLst/>
              </a:prstGeom>
              <a:noFill/>
              <a:ln>
                <a:noFill/>
              </a:ln>
              <a:extLst>
                <a:ext uri="{91240B29-F687-4F45-9708-019B960494DF}">
                  <a14:hiddenLine w="9525">
                    <a:noFill/>
                    <a:miter lim="800000"/>
                    <a:headEnd/>
                    <a:tailEnd/>
                  </a14:hiddenLine>
                </a:ext>
              </a:extLst>
            </xdr:spPr>
          </xdr:sp>
          <xdr:sp macro="" textlink="">
            <xdr:nvSpPr>
              <xdr:cNvPr id="51231" name="OptionButton3" hidden="1">
                <a:extLst>
                  <a:ext uri="{63B3BB69-23CF-44E3-9099-C40C66FF867C}">
                    <a14:compatExt spid="_x0000_s51231"/>
                  </a:ext>
                  <a:ext uri="{FF2B5EF4-FFF2-40B4-BE49-F238E27FC236}">
                    <a16:creationId xmlns:a16="http://schemas.microsoft.com/office/drawing/2014/main" id="{00000000-0008-0000-0000-00001FC80000}"/>
                  </a:ext>
                </a:extLst>
              </xdr:cNvPr>
              <xdr:cNvSpPr/>
            </xdr:nvSpPr>
            <xdr:spPr bwMode="auto">
              <a:xfrm>
                <a:off x="6040041" y="219075"/>
                <a:ext cx="1090612" cy="245269"/>
              </a:xfrm>
              <a:prstGeom prst="rect">
                <a:avLst/>
              </a:prstGeom>
              <a:noFill/>
              <a:ln>
                <a:noFill/>
              </a:ln>
              <a:extLst>
                <a:ext uri="{91240B29-F687-4F45-9708-019B960494DF}">
                  <a14:hiddenLine w="9525">
                    <a:noFill/>
                    <a:miter lim="800000"/>
                    <a:headEnd/>
                    <a:tailEnd/>
                  </a14:hiddenLine>
                </a:ext>
              </a:extLst>
            </xdr:spPr>
          </xdr:sp>
          <xdr:sp macro="" textlink="">
            <xdr:nvSpPr>
              <xdr:cNvPr id="51237" name="OptionButton4" hidden="1">
                <a:extLst>
                  <a:ext uri="{63B3BB69-23CF-44E3-9099-C40C66FF867C}">
                    <a14:compatExt spid="_x0000_s51237"/>
                  </a:ext>
                  <a:ext uri="{FF2B5EF4-FFF2-40B4-BE49-F238E27FC236}">
                    <a16:creationId xmlns:a16="http://schemas.microsoft.com/office/drawing/2014/main" id="{00000000-0008-0000-0000-000025C80000}"/>
                  </a:ext>
                </a:extLst>
              </xdr:cNvPr>
              <xdr:cNvSpPr/>
            </xdr:nvSpPr>
            <xdr:spPr bwMode="auto">
              <a:xfrm>
                <a:off x="7127295" y="219023"/>
                <a:ext cx="1089298" cy="24479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4124325</xdr:colOff>
      <xdr:row>0</xdr:row>
      <xdr:rowOff>95250</xdr:rowOff>
    </xdr:from>
    <xdr:to>
      <xdr:col>1</xdr:col>
      <xdr:colOff>5428673</xdr:colOff>
      <xdr:row>0</xdr:row>
      <xdr:rowOff>684455</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3475" y="95250"/>
          <a:ext cx="1304348" cy="589205"/>
        </a:xfrm>
        <a:prstGeom prst="rect">
          <a:avLst/>
        </a:prstGeom>
      </xdr:spPr>
    </xdr:pic>
    <xdr:clientData/>
  </xdr:twoCellAnchor>
  <xdr:twoCellAnchor editAs="oneCell">
    <xdr:from>
      <xdr:col>2</xdr:col>
      <xdr:colOff>122822</xdr:colOff>
      <xdr:row>10</xdr:row>
      <xdr:rowOff>66675</xdr:rowOff>
    </xdr:from>
    <xdr:to>
      <xdr:col>2</xdr:col>
      <xdr:colOff>1230731</xdr:colOff>
      <xdr:row>10</xdr:row>
      <xdr:rowOff>361950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3854" t="15215" r="4572" b="17402"/>
        <a:stretch/>
      </xdr:blipFill>
      <xdr:spPr>
        <a:xfrm>
          <a:off x="6390272" y="3714750"/>
          <a:ext cx="1107909" cy="29527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38100</xdr:colOff>
      <xdr:row>16</xdr:row>
      <xdr:rowOff>58616</xdr:rowOff>
    </xdr:from>
    <xdr:to>
      <xdr:col>2</xdr:col>
      <xdr:colOff>1209839</xdr:colOff>
      <xdr:row>16</xdr:row>
      <xdr:rowOff>337040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3"/>
        <a:srcRect t="12569" b="16146"/>
        <a:stretch/>
      </xdr:blipFill>
      <xdr:spPr>
        <a:xfrm>
          <a:off x="6309946" y="5942135"/>
          <a:ext cx="1171739" cy="27842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38100</xdr:colOff>
      <xdr:row>14</xdr:row>
      <xdr:rowOff>58615</xdr:rowOff>
    </xdr:from>
    <xdr:to>
      <xdr:col>2</xdr:col>
      <xdr:colOff>1209839</xdr:colOff>
      <xdr:row>14</xdr:row>
      <xdr:rowOff>344366</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4"/>
        <a:srcRect t="10649" b="12438"/>
        <a:stretch/>
      </xdr:blipFill>
      <xdr:spPr>
        <a:xfrm>
          <a:off x="6309946" y="5180134"/>
          <a:ext cx="1171739" cy="28575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38100</xdr:colOff>
      <xdr:row>15</xdr:row>
      <xdr:rowOff>51289</xdr:rowOff>
    </xdr:from>
    <xdr:to>
      <xdr:col>2</xdr:col>
      <xdr:colOff>1209839</xdr:colOff>
      <xdr:row>15</xdr:row>
      <xdr:rowOff>307731</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5"/>
        <a:srcRect t="15570" b="18773"/>
        <a:stretch/>
      </xdr:blipFill>
      <xdr:spPr>
        <a:xfrm>
          <a:off x="6309946" y="5553808"/>
          <a:ext cx="1171739" cy="256442"/>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36634</xdr:colOff>
      <xdr:row>17</xdr:row>
      <xdr:rowOff>73269</xdr:rowOff>
    </xdr:from>
    <xdr:to>
      <xdr:col>2</xdr:col>
      <xdr:colOff>1198846</xdr:colOff>
      <xdr:row>17</xdr:row>
      <xdr:rowOff>337039</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6"/>
        <a:srcRect t="14954" b="8133"/>
        <a:stretch/>
      </xdr:blipFill>
      <xdr:spPr>
        <a:xfrm>
          <a:off x="6308480" y="6337788"/>
          <a:ext cx="1162212" cy="26377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809625</xdr:colOff>
      <xdr:row>12</xdr:row>
      <xdr:rowOff>47626</xdr:rowOff>
    </xdr:from>
    <xdr:to>
      <xdr:col>1</xdr:col>
      <xdr:colOff>5438775</xdr:colOff>
      <xdr:row>12</xdr:row>
      <xdr:rowOff>262358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a:stretch>
          <a:fillRect/>
        </a:stretch>
      </xdr:blipFill>
      <xdr:spPr>
        <a:xfrm>
          <a:off x="809625" y="4791076"/>
          <a:ext cx="5448300" cy="2147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5735-13AE-4E81-AC5F-A03DEAB6A13D}">
  <sheetPr codeName="Sheet12">
    <tabColor theme="5"/>
  </sheetPr>
  <dimension ref="A1:O21"/>
  <sheetViews>
    <sheetView tabSelected="1" workbookViewId="0"/>
  </sheetViews>
  <sheetFormatPr defaultColWidth="9.140625" defaultRowHeight="15" x14ac:dyDescent="0.25"/>
  <cols>
    <col min="1" max="3" width="9.140625" style="7"/>
    <col min="4" max="4" width="3" style="7" customWidth="1"/>
    <col min="5" max="5" width="2.7109375" style="7" customWidth="1"/>
    <col min="6" max="6" width="12.42578125" style="7" customWidth="1"/>
    <col min="7" max="16384" width="9.140625" style="7"/>
  </cols>
  <sheetData>
    <row r="1" spans="1:15" ht="36.75" customHeight="1" x14ac:dyDescent="0.25">
      <c r="A1" s="6"/>
      <c r="B1" s="6"/>
      <c r="C1" s="6"/>
      <c r="D1" s="6"/>
      <c r="E1" s="6"/>
      <c r="F1" s="174" t="s">
        <v>511</v>
      </c>
    </row>
    <row r="2" spans="1:15" x14ac:dyDescent="0.25">
      <c r="A2" s="6"/>
      <c r="B2" s="6"/>
      <c r="C2" s="6"/>
      <c r="D2" s="6"/>
      <c r="E2" s="6"/>
      <c r="N2" s="276" t="s">
        <v>711</v>
      </c>
      <c r="O2"/>
    </row>
    <row r="3" spans="1:15" x14ac:dyDescent="0.25">
      <c r="A3" s="6"/>
      <c r="B3" s="6"/>
      <c r="C3" s="6"/>
      <c r="D3" s="6"/>
      <c r="E3" s="6"/>
      <c r="F3" s="7" t="s">
        <v>496</v>
      </c>
      <c r="G3" s="6"/>
      <c r="H3" s="6"/>
    </row>
    <row r="4" spans="1:15" x14ac:dyDescent="0.25">
      <c r="A4" s="6"/>
      <c r="B4" s="6"/>
      <c r="C4" s="6"/>
      <c r="D4" s="6"/>
      <c r="E4" s="6"/>
      <c r="F4" s="150" t="s">
        <v>701</v>
      </c>
      <c r="G4" s="6"/>
      <c r="H4" s="6"/>
    </row>
    <row r="5" spans="1:15" x14ac:dyDescent="0.25">
      <c r="A5" s="6"/>
      <c r="B5" s="6"/>
      <c r="C5" s="6"/>
      <c r="D5" s="6"/>
      <c r="E5" s="6"/>
      <c r="F5" s="6"/>
      <c r="G5" s="6"/>
      <c r="H5" s="6"/>
    </row>
    <row r="6" spans="1:15" x14ac:dyDescent="0.25">
      <c r="A6" s="6"/>
      <c r="B6" s="6"/>
      <c r="C6" s="6"/>
      <c r="D6" s="6"/>
      <c r="E6" s="6"/>
      <c r="F6" s="6" t="s">
        <v>512</v>
      </c>
      <c r="G6" s="6"/>
      <c r="H6" s="6"/>
    </row>
    <row r="7" spans="1:15" x14ac:dyDescent="0.25">
      <c r="A7" s="6"/>
      <c r="B7" s="6"/>
      <c r="C7" s="6"/>
      <c r="D7" s="6"/>
      <c r="E7" s="6"/>
      <c r="G7" s="6"/>
      <c r="H7" s="6"/>
    </row>
    <row r="8" spans="1:15" x14ac:dyDescent="0.25">
      <c r="A8" s="6"/>
      <c r="B8" s="6"/>
      <c r="C8" s="6"/>
      <c r="D8" s="6"/>
      <c r="E8" s="6"/>
      <c r="F8" s="6"/>
      <c r="G8" s="6"/>
      <c r="H8" s="6"/>
    </row>
    <row r="9" spans="1:15" x14ac:dyDescent="0.25">
      <c r="A9" s="6"/>
      <c r="B9" s="6"/>
      <c r="C9" s="6"/>
      <c r="D9" s="6"/>
      <c r="E9" s="6"/>
      <c r="F9" s="6" t="s">
        <v>513</v>
      </c>
      <c r="G9" s="6"/>
      <c r="H9" s="6"/>
    </row>
    <row r="10" spans="1:15" x14ac:dyDescent="0.25">
      <c r="A10" s="6"/>
      <c r="B10" s="6"/>
      <c r="C10" s="6"/>
      <c r="D10" s="6"/>
      <c r="E10" s="6"/>
      <c r="G10" s="6"/>
      <c r="I10" s="6" t="s">
        <v>514</v>
      </c>
    </row>
    <row r="11" spans="1:15" x14ac:dyDescent="0.25">
      <c r="A11" s="6"/>
      <c r="B11" s="6"/>
      <c r="C11" s="6"/>
      <c r="D11" s="6"/>
      <c r="E11" s="6"/>
      <c r="G11" s="6"/>
      <c r="H11" s="6"/>
    </row>
    <row r="12" spans="1:15" x14ac:dyDescent="0.25">
      <c r="A12" s="6"/>
      <c r="B12" s="6"/>
      <c r="C12" s="6"/>
      <c r="D12" s="6"/>
      <c r="E12" s="6"/>
      <c r="F12" s="6" t="s">
        <v>700</v>
      </c>
      <c r="G12" s="6"/>
      <c r="H12" s="6"/>
    </row>
    <row r="13" spans="1:15" x14ac:dyDescent="0.25">
      <c r="A13" s="6"/>
      <c r="B13" s="6"/>
      <c r="C13" s="6"/>
      <c r="D13" s="6"/>
      <c r="E13" s="6"/>
      <c r="G13" s="6"/>
      <c r="H13" s="6"/>
    </row>
    <row r="14" spans="1:15" x14ac:dyDescent="0.25">
      <c r="A14" s="6"/>
      <c r="B14" s="6"/>
      <c r="C14" s="6"/>
      <c r="D14" s="6"/>
      <c r="E14" s="6"/>
      <c r="G14" s="6"/>
      <c r="H14" s="6"/>
    </row>
    <row r="15" spans="1:15" x14ac:dyDescent="0.25">
      <c r="A15" s="6"/>
      <c r="B15" s="6"/>
      <c r="C15" s="6"/>
      <c r="D15" s="6"/>
      <c r="E15" s="6"/>
      <c r="F15" s="6" t="s">
        <v>380</v>
      </c>
      <c r="G15" s="6"/>
      <c r="H15" s="6"/>
    </row>
    <row r="16" spans="1:15" x14ac:dyDescent="0.25">
      <c r="A16" s="6"/>
      <c r="B16" s="6"/>
      <c r="C16" s="6"/>
      <c r="D16" s="6"/>
      <c r="E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s="9" customFormat="1" x14ac:dyDescent="0.25">
      <c r="A19" s="8"/>
      <c r="B19" s="8" t="s">
        <v>1025</v>
      </c>
      <c r="C19" s="8"/>
      <c r="D19" s="8"/>
      <c r="E19" s="8"/>
      <c r="F19" s="149"/>
      <c r="G19" s="228"/>
      <c r="H19" s="8"/>
    </row>
    <row r="20" spans="1:8" s="9" customFormat="1" x14ac:dyDescent="0.25">
      <c r="A20" s="8"/>
      <c r="B20" s="8" t="s">
        <v>1025</v>
      </c>
      <c r="C20" s="8"/>
      <c r="D20" s="8"/>
      <c r="E20" s="8"/>
      <c r="F20" s="149"/>
      <c r="G20" s="228"/>
      <c r="H20" s="8"/>
    </row>
    <row r="21" spans="1:8" s="9" customFormat="1" x14ac:dyDescent="0.25">
      <c r="A21" s="8"/>
      <c r="B21" s="8" t="s">
        <v>739</v>
      </c>
      <c r="C21" s="8"/>
      <c r="D21" s="8"/>
      <c r="E21" s="8"/>
      <c r="F21" s="149"/>
      <c r="G21" s="228"/>
      <c r="H21" s="8" t="s">
        <v>702</v>
      </c>
    </row>
  </sheetData>
  <pageMargins left="0.7" right="0.7" top="0.75" bottom="0.75" header="0.3" footer="0.3"/>
  <pageSetup orientation="portrait" r:id="rId1"/>
  <drawing r:id="rId2"/>
  <legacyDrawing r:id="rId3"/>
  <controls>
    <mc:AlternateContent xmlns:mc="http://schemas.openxmlformats.org/markup-compatibility/2006">
      <mc:Choice Requires="x14">
        <control shapeId="51237" r:id="rId4" name="OptionButton4">
          <controlPr defaultSize="0" autoLine="0" autoPict="0" r:id="rId5">
            <anchor moveWithCells="1">
              <from>
                <xdr:col>12</xdr:col>
                <xdr:colOff>457200</xdr:colOff>
                <xdr:row>0</xdr:row>
                <xdr:rowOff>219075</xdr:rowOff>
              </from>
              <to>
                <xdr:col>14</xdr:col>
                <xdr:colOff>333375</xdr:colOff>
                <xdr:row>0</xdr:row>
                <xdr:rowOff>466725</xdr:rowOff>
              </to>
            </anchor>
          </controlPr>
        </control>
      </mc:Choice>
      <mc:Fallback>
        <control shapeId="51237" r:id="rId4" name="OptionButton4"/>
      </mc:Fallback>
    </mc:AlternateContent>
    <mc:AlternateContent xmlns:mc="http://schemas.openxmlformats.org/markup-compatibility/2006">
      <mc:Choice Requires="x14">
        <control shapeId="51225" r:id="rId6" name="CommandButton2">
          <controlPr defaultSize="0" autoLine="0" r:id="rId7">
            <anchor moveWithCells="1">
              <from>
                <xdr:col>1</xdr:col>
                <xdr:colOff>0</xdr:colOff>
                <xdr:row>2</xdr:row>
                <xdr:rowOff>9525</xdr:rowOff>
              </from>
              <to>
                <xdr:col>3</xdr:col>
                <xdr:colOff>0</xdr:colOff>
                <xdr:row>4</xdr:row>
                <xdr:rowOff>66675</xdr:rowOff>
              </to>
            </anchor>
          </controlPr>
        </control>
      </mc:Choice>
      <mc:Fallback>
        <control shapeId="51225" r:id="rId6" name="CommandButton2"/>
      </mc:Fallback>
    </mc:AlternateContent>
    <mc:AlternateContent xmlns:mc="http://schemas.openxmlformats.org/markup-compatibility/2006">
      <mc:Choice Requires="x14">
        <control shapeId="51223" r:id="rId8" name="CheckBox1">
          <controlPr defaultSize="0" autoLine="0" autoPict="0" r:id="rId9">
            <anchor moveWithCells="1">
              <from>
                <xdr:col>5</xdr:col>
                <xdr:colOff>19050</xdr:colOff>
                <xdr:row>9</xdr:row>
                <xdr:rowOff>0</xdr:rowOff>
              </from>
              <to>
                <xdr:col>7</xdr:col>
                <xdr:colOff>476250</xdr:colOff>
                <xdr:row>10</xdr:row>
                <xdr:rowOff>57150</xdr:rowOff>
              </to>
            </anchor>
          </controlPr>
        </control>
      </mc:Choice>
      <mc:Fallback>
        <control shapeId="51223" r:id="rId8" name="CheckBox1"/>
      </mc:Fallback>
    </mc:AlternateContent>
    <mc:AlternateContent xmlns:mc="http://schemas.openxmlformats.org/markup-compatibility/2006">
      <mc:Choice Requires="x14">
        <control shapeId="51219" r:id="rId10" name="cmdRead">
          <controlPr defaultSize="0" disabled="1" autoLine="0" r:id="rId11">
            <anchor moveWithCells="1">
              <from>
                <xdr:col>1</xdr:col>
                <xdr:colOff>0</xdr:colOff>
                <xdr:row>5</xdr:row>
                <xdr:rowOff>9525</xdr:rowOff>
              </from>
              <to>
                <xdr:col>3</xdr:col>
                <xdr:colOff>0</xdr:colOff>
                <xdr:row>7</xdr:row>
                <xdr:rowOff>66675</xdr:rowOff>
              </to>
            </anchor>
          </controlPr>
        </control>
      </mc:Choice>
      <mc:Fallback>
        <control shapeId="51219" r:id="rId10" name="cmdRead"/>
      </mc:Fallback>
    </mc:AlternateContent>
    <mc:AlternateContent xmlns:mc="http://schemas.openxmlformats.org/markup-compatibility/2006">
      <mc:Choice Requires="x14">
        <control shapeId="51220" r:id="rId12" name="cmdWrite">
          <controlPr defaultSize="0" disabled="1" autoLine="0" r:id="rId13">
            <anchor moveWithCells="1">
              <from>
                <xdr:col>1</xdr:col>
                <xdr:colOff>0</xdr:colOff>
                <xdr:row>8</xdr:row>
                <xdr:rowOff>9525</xdr:rowOff>
              </from>
              <to>
                <xdr:col>2</xdr:col>
                <xdr:colOff>600075</xdr:colOff>
                <xdr:row>10</xdr:row>
                <xdr:rowOff>66675</xdr:rowOff>
              </to>
            </anchor>
          </controlPr>
        </control>
      </mc:Choice>
      <mc:Fallback>
        <control shapeId="51220" r:id="rId12" name="cmdWrite"/>
      </mc:Fallback>
    </mc:AlternateContent>
    <mc:AlternateContent xmlns:mc="http://schemas.openxmlformats.org/markup-compatibility/2006">
      <mc:Choice Requires="x14">
        <control shapeId="51221" r:id="rId14" name="cmdActivation">
          <controlPr defaultSize="0" autoLine="0" r:id="rId15">
            <anchor moveWithCells="1">
              <from>
                <xdr:col>1</xdr:col>
                <xdr:colOff>0</xdr:colOff>
                <xdr:row>0</xdr:row>
                <xdr:rowOff>104775</xdr:rowOff>
              </from>
              <to>
                <xdr:col>2</xdr:col>
                <xdr:colOff>600075</xdr:colOff>
                <xdr:row>1</xdr:row>
                <xdr:rowOff>76200</xdr:rowOff>
              </to>
            </anchor>
          </controlPr>
        </control>
      </mc:Choice>
      <mc:Fallback>
        <control shapeId="51221" r:id="rId14" name="cmdActivation"/>
      </mc:Fallback>
    </mc:AlternateContent>
    <mc:AlternateContent xmlns:mc="http://schemas.openxmlformats.org/markup-compatibility/2006">
      <mc:Choice Requires="x14">
        <control shapeId="51222" r:id="rId16" name="cmdReset">
          <controlPr defaultSize="0" disabled="1" autoLine="0" r:id="rId17">
            <anchor moveWithCells="1">
              <from>
                <xdr:col>1</xdr:col>
                <xdr:colOff>0</xdr:colOff>
                <xdr:row>11</xdr:row>
                <xdr:rowOff>9525</xdr:rowOff>
              </from>
              <to>
                <xdr:col>3</xdr:col>
                <xdr:colOff>0</xdr:colOff>
                <xdr:row>13</xdr:row>
                <xdr:rowOff>66675</xdr:rowOff>
              </to>
            </anchor>
          </controlPr>
        </control>
      </mc:Choice>
      <mc:Fallback>
        <control shapeId="51222" r:id="rId16" name="cmdReset"/>
      </mc:Fallback>
    </mc:AlternateContent>
    <mc:AlternateContent xmlns:mc="http://schemas.openxmlformats.org/markup-compatibility/2006">
      <mc:Choice Requires="x14">
        <control shapeId="51226" r:id="rId18" name="OptionButton1">
          <controlPr defaultSize="0" autoLine="0" autoPict="0" r:id="rId19">
            <anchor moveWithCells="1">
              <from>
                <xdr:col>5</xdr:col>
                <xdr:colOff>0</xdr:colOff>
                <xdr:row>0</xdr:row>
                <xdr:rowOff>219075</xdr:rowOff>
              </from>
              <to>
                <xdr:col>7</xdr:col>
                <xdr:colOff>447675</xdr:colOff>
                <xdr:row>1</xdr:row>
                <xdr:rowOff>0</xdr:rowOff>
              </to>
            </anchor>
          </controlPr>
        </control>
      </mc:Choice>
      <mc:Fallback>
        <control shapeId="51226" r:id="rId18" name="OptionButton1"/>
      </mc:Fallback>
    </mc:AlternateContent>
    <mc:AlternateContent xmlns:mc="http://schemas.openxmlformats.org/markup-compatibility/2006">
      <mc:Choice Requires="x14">
        <control shapeId="51230" r:id="rId20" name="OptionButton2">
          <controlPr defaultSize="0" autoLine="0" autoPict="0" r:id="rId21">
            <anchor moveWithCells="1">
              <from>
                <xdr:col>7</xdr:col>
                <xdr:colOff>314325</xdr:colOff>
                <xdr:row>0</xdr:row>
                <xdr:rowOff>219075</xdr:rowOff>
              </from>
              <to>
                <xdr:col>10</xdr:col>
                <xdr:colOff>581025</xdr:colOff>
                <xdr:row>1</xdr:row>
                <xdr:rowOff>0</xdr:rowOff>
              </to>
            </anchor>
          </controlPr>
        </control>
      </mc:Choice>
      <mc:Fallback>
        <control shapeId="51230" r:id="rId20" name="OptionButton2"/>
      </mc:Fallback>
    </mc:AlternateContent>
    <mc:AlternateContent xmlns:mc="http://schemas.openxmlformats.org/markup-compatibility/2006">
      <mc:Choice Requires="x14">
        <control shapeId="51231" r:id="rId22" name="OptionButton3">
          <controlPr defaultSize="0" autoLine="0" autoPict="0" r:id="rId23">
            <anchor moveWithCells="1">
              <from>
                <xdr:col>10</xdr:col>
                <xdr:colOff>581025</xdr:colOff>
                <xdr:row>0</xdr:row>
                <xdr:rowOff>219075</xdr:rowOff>
              </from>
              <to>
                <xdr:col>12</xdr:col>
                <xdr:colOff>457200</xdr:colOff>
                <xdr:row>1</xdr:row>
                <xdr:rowOff>0</xdr:rowOff>
              </to>
            </anchor>
          </controlPr>
        </control>
      </mc:Choice>
      <mc:Fallback>
        <control shapeId="51231" r:id="rId22" name="OptionButton3"/>
      </mc:Fallback>
    </mc:AlternateContent>
    <mc:AlternateContent xmlns:mc="http://schemas.openxmlformats.org/markup-compatibility/2006">
      <mc:Choice Requires="x14">
        <control shapeId="51232" r:id="rId24" name="ipCheckBox">
          <controlPr defaultSize="0" autoLine="0" autoPict="0" r:id="rId25">
            <anchor moveWithCells="1">
              <from>
                <xdr:col>5</xdr:col>
                <xdr:colOff>19050</xdr:colOff>
                <xdr:row>6</xdr:row>
                <xdr:rowOff>0</xdr:rowOff>
              </from>
              <to>
                <xdr:col>7</xdr:col>
                <xdr:colOff>447675</xdr:colOff>
                <xdr:row>7</xdr:row>
                <xdr:rowOff>57150</xdr:rowOff>
              </to>
            </anchor>
          </controlPr>
        </control>
      </mc:Choice>
      <mc:Fallback>
        <control shapeId="51232" r:id="rId24" name="ipCheckBox"/>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84227-1BD1-4C48-B18F-EDDE008F3740}">
  <sheetPr codeName="Sheet3"/>
  <dimension ref="B1:AZ526"/>
  <sheetViews>
    <sheetView workbookViewId="0"/>
  </sheetViews>
  <sheetFormatPr defaultRowHeight="15" x14ac:dyDescent="0.25"/>
  <cols>
    <col min="1" max="1" width="2.7109375" style="31" customWidth="1"/>
    <col min="2" max="2" width="5.7109375" style="77" customWidth="1"/>
    <col min="3" max="3" width="10.140625" style="31" customWidth="1"/>
    <col min="4" max="4" width="12.7109375" style="31" customWidth="1"/>
    <col min="5" max="5" width="10.140625" style="77" customWidth="1"/>
    <col min="6" max="6" width="9.28515625" style="31" customWidth="1"/>
    <col min="7" max="7" width="8.7109375" style="31" bestFit="1" customWidth="1"/>
    <col min="8" max="8" width="9.28515625" style="31" bestFit="1" customWidth="1"/>
    <col min="9" max="9" width="8.42578125" style="31" bestFit="1" customWidth="1"/>
    <col min="10" max="10" width="9" style="31" customWidth="1"/>
    <col min="11" max="11" width="8" style="77" customWidth="1"/>
    <col min="12" max="14" width="8" style="31" customWidth="1"/>
    <col min="15" max="15" width="7.7109375" style="31" customWidth="1"/>
    <col min="16" max="16" width="8" style="77" customWidth="1"/>
    <col min="17" max="18" width="8" style="31" customWidth="1"/>
    <col min="19" max="19" width="8" style="77" customWidth="1"/>
    <col min="20" max="22" width="8" style="31" customWidth="1"/>
    <col min="23" max="23" width="8" style="77" customWidth="1"/>
    <col min="24" max="27" width="8" style="31" customWidth="1"/>
    <col min="28" max="28" width="8.5703125" style="77" customWidth="1"/>
    <col min="29" max="30" width="8.5703125" style="31" customWidth="1"/>
    <col min="31" max="31" width="7" style="31" customWidth="1"/>
    <col min="32" max="32" width="7.7109375" style="31" customWidth="1"/>
    <col min="33" max="33" width="9.140625" style="77"/>
    <col min="34" max="39" width="9.140625" style="31"/>
    <col min="40" max="40" width="6.85546875" style="77" customWidth="1"/>
    <col min="41" max="42" width="6.85546875" style="31" customWidth="1"/>
    <col min="43" max="45" width="9.140625" style="31"/>
    <col min="46" max="46" width="6.7109375" style="77" customWidth="1"/>
    <col min="47" max="48" width="6.7109375" style="31" customWidth="1"/>
    <col min="49" max="51" width="9.140625" style="31"/>
    <col min="52" max="52" width="9.140625" style="77"/>
    <col min="53" max="256" width="9.140625" style="31"/>
    <col min="257" max="257" width="0" style="31" hidden="1" customWidth="1"/>
    <col min="258" max="258" width="5.7109375" style="31" customWidth="1"/>
    <col min="259" max="259" width="10.140625" style="31" customWidth="1"/>
    <col min="260" max="260" width="12.7109375" style="31" customWidth="1"/>
    <col min="261" max="261" width="10.140625" style="31" customWidth="1"/>
    <col min="262" max="262" width="9.28515625" style="31" customWidth="1"/>
    <col min="263" max="263" width="8.7109375" style="31" bestFit="1" customWidth="1"/>
    <col min="264" max="264" width="9.28515625" style="31" bestFit="1" customWidth="1"/>
    <col min="265" max="265" width="8.42578125" style="31" bestFit="1" customWidth="1"/>
    <col min="266" max="266" width="9" style="31" customWidth="1"/>
    <col min="267" max="267" width="8.28515625" style="31" customWidth="1"/>
    <col min="268" max="270" width="8" style="31" customWidth="1"/>
    <col min="271" max="271" width="7.7109375" style="31" customWidth="1"/>
    <col min="272" max="274" width="8.28515625" style="31" customWidth="1"/>
    <col min="275" max="277" width="8.42578125" style="31" customWidth="1"/>
    <col min="278" max="278" width="6.85546875" style="31" customWidth="1"/>
    <col min="279" max="281" width="8" style="31" customWidth="1"/>
    <col min="282" max="282" width="6.5703125" style="31" customWidth="1"/>
    <col min="283" max="283" width="8.28515625" style="31" customWidth="1"/>
    <col min="284" max="286" width="8.5703125" style="31" customWidth="1"/>
    <col min="287" max="287" width="7" style="31" customWidth="1"/>
    <col min="288" max="288" width="7.7109375" style="31" customWidth="1"/>
    <col min="289" max="295" width="9.140625" style="31"/>
    <col min="296" max="298" width="6.85546875" style="31" customWidth="1"/>
    <col min="299" max="301" width="9.140625" style="31"/>
    <col min="302" max="304" width="6.7109375" style="31" customWidth="1"/>
    <col min="305" max="512" width="9.140625" style="31"/>
    <col min="513" max="513" width="0" style="31" hidden="1" customWidth="1"/>
    <col min="514" max="514" width="5.7109375" style="31" customWidth="1"/>
    <col min="515" max="515" width="10.140625" style="31" customWidth="1"/>
    <col min="516" max="516" width="12.7109375" style="31" customWidth="1"/>
    <col min="517" max="517" width="10.140625" style="31" customWidth="1"/>
    <col min="518" max="518" width="9.28515625" style="31" customWidth="1"/>
    <col min="519" max="519" width="8.7109375" style="31" bestFit="1" customWidth="1"/>
    <col min="520" max="520" width="9.28515625" style="31" bestFit="1" customWidth="1"/>
    <col min="521" max="521" width="8.42578125" style="31" bestFit="1" customWidth="1"/>
    <col min="522" max="522" width="9" style="31" customWidth="1"/>
    <col min="523" max="523" width="8.28515625" style="31" customWidth="1"/>
    <col min="524" max="526" width="8" style="31" customWidth="1"/>
    <col min="527" max="527" width="7.7109375" style="31" customWidth="1"/>
    <col min="528" max="530" width="8.28515625" style="31" customWidth="1"/>
    <col min="531" max="533" width="8.42578125" style="31" customWidth="1"/>
    <col min="534" max="534" width="6.85546875" style="31" customWidth="1"/>
    <col min="535" max="537" width="8" style="31" customWidth="1"/>
    <col min="538" max="538" width="6.5703125" style="31" customWidth="1"/>
    <col min="539" max="539" width="8.28515625" style="31" customWidth="1"/>
    <col min="540" max="542" width="8.5703125" style="31" customWidth="1"/>
    <col min="543" max="543" width="7" style="31" customWidth="1"/>
    <col min="544" max="544" width="7.7109375" style="31" customWidth="1"/>
    <col min="545" max="551" width="9.140625" style="31"/>
    <col min="552" max="554" width="6.85546875" style="31" customWidth="1"/>
    <col min="555" max="557" width="9.140625" style="31"/>
    <col min="558" max="560" width="6.7109375" style="31" customWidth="1"/>
    <col min="561" max="768" width="9.140625" style="31"/>
    <col min="769" max="769" width="0" style="31" hidden="1" customWidth="1"/>
    <col min="770" max="770" width="5.7109375" style="31" customWidth="1"/>
    <col min="771" max="771" width="10.140625" style="31" customWidth="1"/>
    <col min="772" max="772" width="12.7109375" style="31" customWidth="1"/>
    <col min="773" max="773" width="10.140625" style="31" customWidth="1"/>
    <col min="774" max="774" width="9.28515625" style="31" customWidth="1"/>
    <col min="775" max="775" width="8.7109375" style="31" bestFit="1" customWidth="1"/>
    <col min="776" max="776" width="9.28515625" style="31" bestFit="1" customWidth="1"/>
    <col min="777" max="777" width="8.42578125" style="31" bestFit="1" customWidth="1"/>
    <col min="778" max="778" width="9" style="31" customWidth="1"/>
    <col min="779" max="779" width="8.28515625" style="31" customWidth="1"/>
    <col min="780" max="782" width="8" style="31" customWidth="1"/>
    <col min="783" max="783" width="7.7109375" style="31" customWidth="1"/>
    <col min="784" max="786" width="8.28515625" style="31" customWidth="1"/>
    <col min="787" max="789" width="8.42578125" style="31" customWidth="1"/>
    <col min="790" max="790" width="6.85546875" style="31" customWidth="1"/>
    <col min="791" max="793" width="8" style="31" customWidth="1"/>
    <col min="794" max="794" width="6.5703125" style="31" customWidth="1"/>
    <col min="795" max="795" width="8.28515625" style="31" customWidth="1"/>
    <col min="796" max="798" width="8.5703125" style="31" customWidth="1"/>
    <col min="799" max="799" width="7" style="31" customWidth="1"/>
    <col min="800" max="800" width="7.7109375" style="31" customWidth="1"/>
    <col min="801" max="807" width="9.140625" style="31"/>
    <col min="808" max="810" width="6.85546875" style="31" customWidth="1"/>
    <col min="811" max="813" width="9.140625" style="31"/>
    <col min="814" max="816" width="6.7109375" style="31" customWidth="1"/>
    <col min="817" max="1024" width="9.140625" style="31"/>
    <col min="1025" max="1025" width="0" style="31" hidden="1" customWidth="1"/>
    <col min="1026" max="1026" width="5.7109375" style="31" customWidth="1"/>
    <col min="1027" max="1027" width="10.140625" style="31" customWidth="1"/>
    <col min="1028" max="1028" width="12.7109375" style="31" customWidth="1"/>
    <col min="1029" max="1029" width="10.140625" style="31" customWidth="1"/>
    <col min="1030" max="1030" width="9.28515625" style="31" customWidth="1"/>
    <col min="1031" max="1031" width="8.7109375" style="31" bestFit="1" customWidth="1"/>
    <col min="1032" max="1032" width="9.28515625" style="31" bestFit="1" customWidth="1"/>
    <col min="1033" max="1033" width="8.42578125" style="31" bestFit="1" customWidth="1"/>
    <col min="1034" max="1034" width="9" style="31" customWidth="1"/>
    <col min="1035" max="1035" width="8.28515625" style="31" customWidth="1"/>
    <col min="1036" max="1038" width="8" style="31" customWidth="1"/>
    <col min="1039" max="1039" width="7.7109375" style="31" customWidth="1"/>
    <col min="1040" max="1042" width="8.28515625" style="31" customWidth="1"/>
    <col min="1043" max="1045" width="8.42578125" style="31" customWidth="1"/>
    <col min="1046" max="1046" width="6.85546875" style="31" customWidth="1"/>
    <col min="1047" max="1049" width="8" style="31" customWidth="1"/>
    <col min="1050" max="1050" width="6.5703125" style="31" customWidth="1"/>
    <col min="1051" max="1051" width="8.28515625" style="31" customWidth="1"/>
    <col min="1052" max="1054" width="8.5703125" style="31" customWidth="1"/>
    <col min="1055" max="1055" width="7" style="31" customWidth="1"/>
    <col min="1056" max="1056" width="7.7109375" style="31" customWidth="1"/>
    <col min="1057" max="1063" width="9.140625" style="31"/>
    <col min="1064" max="1066" width="6.85546875" style="31" customWidth="1"/>
    <col min="1067" max="1069" width="9.140625" style="31"/>
    <col min="1070" max="1072" width="6.7109375" style="31" customWidth="1"/>
    <col min="1073" max="1280" width="9.140625" style="31"/>
    <col min="1281" max="1281" width="0" style="31" hidden="1" customWidth="1"/>
    <col min="1282" max="1282" width="5.7109375" style="31" customWidth="1"/>
    <col min="1283" max="1283" width="10.140625" style="31" customWidth="1"/>
    <col min="1284" max="1284" width="12.7109375" style="31" customWidth="1"/>
    <col min="1285" max="1285" width="10.140625" style="31" customWidth="1"/>
    <col min="1286" max="1286" width="9.28515625" style="31" customWidth="1"/>
    <col min="1287" max="1287" width="8.7109375" style="31" bestFit="1" customWidth="1"/>
    <col min="1288" max="1288" width="9.28515625" style="31" bestFit="1" customWidth="1"/>
    <col min="1289" max="1289" width="8.42578125" style="31" bestFit="1" customWidth="1"/>
    <col min="1290" max="1290" width="9" style="31" customWidth="1"/>
    <col min="1291" max="1291" width="8.28515625" style="31" customWidth="1"/>
    <col min="1292" max="1294" width="8" style="31" customWidth="1"/>
    <col min="1295" max="1295" width="7.7109375" style="31" customWidth="1"/>
    <col min="1296" max="1298" width="8.28515625" style="31" customWidth="1"/>
    <col min="1299" max="1301" width="8.42578125" style="31" customWidth="1"/>
    <col min="1302" max="1302" width="6.85546875" style="31" customWidth="1"/>
    <col min="1303" max="1305" width="8" style="31" customWidth="1"/>
    <col min="1306" max="1306" width="6.5703125" style="31" customWidth="1"/>
    <col min="1307" max="1307" width="8.28515625" style="31" customWidth="1"/>
    <col min="1308" max="1310" width="8.5703125" style="31" customWidth="1"/>
    <col min="1311" max="1311" width="7" style="31" customWidth="1"/>
    <col min="1312" max="1312" width="7.7109375" style="31" customWidth="1"/>
    <col min="1313" max="1319" width="9.140625" style="31"/>
    <col min="1320" max="1322" width="6.85546875" style="31" customWidth="1"/>
    <col min="1323" max="1325" width="9.140625" style="31"/>
    <col min="1326" max="1328" width="6.7109375" style="31" customWidth="1"/>
    <col min="1329" max="1536" width="9.140625" style="31"/>
    <col min="1537" max="1537" width="0" style="31" hidden="1" customWidth="1"/>
    <col min="1538" max="1538" width="5.7109375" style="31" customWidth="1"/>
    <col min="1539" max="1539" width="10.140625" style="31" customWidth="1"/>
    <col min="1540" max="1540" width="12.7109375" style="31" customWidth="1"/>
    <col min="1541" max="1541" width="10.140625" style="31" customWidth="1"/>
    <col min="1542" max="1542" width="9.28515625" style="31" customWidth="1"/>
    <col min="1543" max="1543" width="8.7109375" style="31" bestFit="1" customWidth="1"/>
    <col min="1544" max="1544" width="9.28515625" style="31" bestFit="1" customWidth="1"/>
    <col min="1545" max="1545" width="8.42578125" style="31" bestFit="1" customWidth="1"/>
    <col min="1546" max="1546" width="9" style="31" customWidth="1"/>
    <col min="1547" max="1547" width="8.28515625" style="31" customWidth="1"/>
    <col min="1548" max="1550" width="8" style="31" customWidth="1"/>
    <col min="1551" max="1551" width="7.7109375" style="31" customWidth="1"/>
    <col min="1552" max="1554" width="8.28515625" style="31" customWidth="1"/>
    <col min="1555" max="1557" width="8.42578125" style="31" customWidth="1"/>
    <col min="1558" max="1558" width="6.85546875" style="31" customWidth="1"/>
    <col min="1559" max="1561" width="8" style="31" customWidth="1"/>
    <col min="1562" max="1562" width="6.5703125" style="31" customWidth="1"/>
    <col min="1563" max="1563" width="8.28515625" style="31" customWidth="1"/>
    <col min="1564" max="1566" width="8.5703125" style="31" customWidth="1"/>
    <col min="1567" max="1567" width="7" style="31" customWidth="1"/>
    <col min="1568" max="1568" width="7.7109375" style="31" customWidth="1"/>
    <col min="1569" max="1575" width="9.140625" style="31"/>
    <col min="1576" max="1578" width="6.85546875" style="31" customWidth="1"/>
    <col min="1579" max="1581" width="9.140625" style="31"/>
    <col min="1582" max="1584" width="6.7109375" style="31" customWidth="1"/>
    <col min="1585" max="1792" width="9.140625" style="31"/>
    <col min="1793" max="1793" width="0" style="31" hidden="1" customWidth="1"/>
    <col min="1794" max="1794" width="5.7109375" style="31" customWidth="1"/>
    <col min="1795" max="1795" width="10.140625" style="31" customWidth="1"/>
    <col min="1796" max="1796" width="12.7109375" style="31" customWidth="1"/>
    <col min="1797" max="1797" width="10.140625" style="31" customWidth="1"/>
    <col min="1798" max="1798" width="9.28515625" style="31" customWidth="1"/>
    <col min="1799" max="1799" width="8.7109375" style="31" bestFit="1" customWidth="1"/>
    <col min="1800" max="1800" width="9.28515625" style="31" bestFit="1" customWidth="1"/>
    <col min="1801" max="1801" width="8.42578125" style="31" bestFit="1" customWidth="1"/>
    <col min="1802" max="1802" width="9" style="31" customWidth="1"/>
    <col min="1803" max="1803" width="8.28515625" style="31" customWidth="1"/>
    <col min="1804" max="1806" width="8" style="31" customWidth="1"/>
    <col min="1807" max="1807" width="7.7109375" style="31" customWidth="1"/>
    <col min="1808" max="1810" width="8.28515625" style="31" customWidth="1"/>
    <col min="1811" max="1813" width="8.42578125" style="31" customWidth="1"/>
    <col min="1814" max="1814" width="6.85546875" style="31" customWidth="1"/>
    <col min="1815" max="1817" width="8" style="31" customWidth="1"/>
    <col min="1818" max="1818" width="6.5703125" style="31" customWidth="1"/>
    <col min="1819" max="1819" width="8.28515625" style="31" customWidth="1"/>
    <col min="1820" max="1822" width="8.5703125" style="31" customWidth="1"/>
    <col min="1823" max="1823" width="7" style="31" customWidth="1"/>
    <col min="1824" max="1824" width="7.7109375" style="31" customWidth="1"/>
    <col min="1825" max="1831" width="9.140625" style="31"/>
    <col min="1832" max="1834" width="6.85546875" style="31" customWidth="1"/>
    <col min="1835" max="1837" width="9.140625" style="31"/>
    <col min="1838" max="1840" width="6.7109375" style="31" customWidth="1"/>
    <col min="1841" max="2048" width="9.140625" style="31"/>
    <col min="2049" max="2049" width="0" style="31" hidden="1" customWidth="1"/>
    <col min="2050" max="2050" width="5.7109375" style="31" customWidth="1"/>
    <col min="2051" max="2051" width="10.140625" style="31" customWidth="1"/>
    <col min="2052" max="2052" width="12.7109375" style="31" customWidth="1"/>
    <col min="2053" max="2053" width="10.140625" style="31" customWidth="1"/>
    <col min="2054" max="2054" width="9.28515625" style="31" customWidth="1"/>
    <col min="2055" max="2055" width="8.7109375" style="31" bestFit="1" customWidth="1"/>
    <col min="2056" max="2056" width="9.28515625" style="31" bestFit="1" customWidth="1"/>
    <col min="2057" max="2057" width="8.42578125" style="31" bestFit="1" customWidth="1"/>
    <col min="2058" max="2058" width="9" style="31" customWidth="1"/>
    <col min="2059" max="2059" width="8.28515625" style="31" customWidth="1"/>
    <col min="2060" max="2062" width="8" style="31" customWidth="1"/>
    <col min="2063" max="2063" width="7.7109375" style="31" customWidth="1"/>
    <col min="2064" max="2066" width="8.28515625" style="31" customWidth="1"/>
    <col min="2067" max="2069" width="8.42578125" style="31" customWidth="1"/>
    <col min="2070" max="2070" width="6.85546875" style="31" customWidth="1"/>
    <col min="2071" max="2073" width="8" style="31" customWidth="1"/>
    <col min="2074" max="2074" width="6.5703125" style="31" customWidth="1"/>
    <col min="2075" max="2075" width="8.28515625" style="31" customWidth="1"/>
    <col min="2076" max="2078" width="8.5703125" style="31" customWidth="1"/>
    <col min="2079" max="2079" width="7" style="31" customWidth="1"/>
    <col min="2080" max="2080" width="7.7109375" style="31" customWidth="1"/>
    <col min="2081" max="2087" width="9.140625" style="31"/>
    <col min="2088" max="2090" width="6.85546875" style="31" customWidth="1"/>
    <col min="2091" max="2093" width="9.140625" style="31"/>
    <col min="2094" max="2096" width="6.7109375" style="31" customWidth="1"/>
    <col min="2097" max="2304" width="9.140625" style="31"/>
    <col min="2305" max="2305" width="0" style="31" hidden="1" customWidth="1"/>
    <col min="2306" max="2306" width="5.7109375" style="31" customWidth="1"/>
    <col min="2307" max="2307" width="10.140625" style="31" customWidth="1"/>
    <col min="2308" max="2308" width="12.7109375" style="31" customWidth="1"/>
    <col min="2309" max="2309" width="10.140625" style="31" customWidth="1"/>
    <col min="2310" max="2310" width="9.28515625" style="31" customWidth="1"/>
    <col min="2311" max="2311" width="8.7109375" style="31" bestFit="1" customWidth="1"/>
    <col min="2312" max="2312" width="9.28515625" style="31" bestFit="1" customWidth="1"/>
    <col min="2313" max="2313" width="8.42578125" style="31" bestFit="1" customWidth="1"/>
    <col min="2314" max="2314" width="9" style="31" customWidth="1"/>
    <col min="2315" max="2315" width="8.28515625" style="31" customWidth="1"/>
    <col min="2316" max="2318" width="8" style="31" customWidth="1"/>
    <col min="2319" max="2319" width="7.7109375" style="31" customWidth="1"/>
    <col min="2320" max="2322" width="8.28515625" style="31" customWidth="1"/>
    <col min="2323" max="2325" width="8.42578125" style="31" customWidth="1"/>
    <col min="2326" max="2326" width="6.85546875" style="31" customWidth="1"/>
    <col min="2327" max="2329" width="8" style="31" customWidth="1"/>
    <col min="2330" max="2330" width="6.5703125" style="31" customWidth="1"/>
    <col min="2331" max="2331" width="8.28515625" style="31" customWidth="1"/>
    <col min="2332" max="2334" width="8.5703125" style="31" customWidth="1"/>
    <col min="2335" max="2335" width="7" style="31" customWidth="1"/>
    <col min="2336" max="2336" width="7.7109375" style="31" customWidth="1"/>
    <col min="2337" max="2343" width="9.140625" style="31"/>
    <col min="2344" max="2346" width="6.85546875" style="31" customWidth="1"/>
    <col min="2347" max="2349" width="9.140625" style="31"/>
    <col min="2350" max="2352" width="6.7109375" style="31" customWidth="1"/>
    <col min="2353" max="2560" width="9.140625" style="31"/>
    <col min="2561" max="2561" width="0" style="31" hidden="1" customWidth="1"/>
    <col min="2562" max="2562" width="5.7109375" style="31" customWidth="1"/>
    <col min="2563" max="2563" width="10.140625" style="31" customWidth="1"/>
    <col min="2564" max="2564" width="12.7109375" style="31" customWidth="1"/>
    <col min="2565" max="2565" width="10.140625" style="31" customWidth="1"/>
    <col min="2566" max="2566" width="9.28515625" style="31" customWidth="1"/>
    <col min="2567" max="2567" width="8.7109375" style="31" bestFit="1" customWidth="1"/>
    <col min="2568" max="2568" width="9.28515625" style="31" bestFit="1" customWidth="1"/>
    <col min="2569" max="2569" width="8.42578125" style="31" bestFit="1" customWidth="1"/>
    <col min="2570" max="2570" width="9" style="31" customWidth="1"/>
    <col min="2571" max="2571" width="8.28515625" style="31" customWidth="1"/>
    <col min="2572" max="2574" width="8" style="31" customWidth="1"/>
    <col min="2575" max="2575" width="7.7109375" style="31" customWidth="1"/>
    <col min="2576" max="2578" width="8.28515625" style="31" customWidth="1"/>
    <col min="2579" max="2581" width="8.42578125" style="31" customWidth="1"/>
    <col min="2582" max="2582" width="6.85546875" style="31" customWidth="1"/>
    <col min="2583" max="2585" width="8" style="31" customWidth="1"/>
    <col min="2586" max="2586" width="6.5703125" style="31" customWidth="1"/>
    <col min="2587" max="2587" width="8.28515625" style="31" customWidth="1"/>
    <col min="2588" max="2590" width="8.5703125" style="31" customWidth="1"/>
    <col min="2591" max="2591" width="7" style="31" customWidth="1"/>
    <col min="2592" max="2592" width="7.7109375" style="31" customWidth="1"/>
    <col min="2593" max="2599" width="9.140625" style="31"/>
    <col min="2600" max="2602" width="6.85546875" style="31" customWidth="1"/>
    <col min="2603" max="2605" width="9.140625" style="31"/>
    <col min="2606" max="2608" width="6.7109375" style="31" customWidth="1"/>
    <col min="2609" max="2816" width="9.140625" style="31"/>
    <col min="2817" max="2817" width="0" style="31" hidden="1" customWidth="1"/>
    <col min="2818" max="2818" width="5.7109375" style="31" customWidth="1"/>
    <col min="2819" max="2819" width="10.140625" style="31" customWidth="1"/>
    <col min="2820" max="2820" width="12.7109375" style="31" customWidth="1"/>
    <col min="2821" max="2821" width="10.140625" style="31" customWidth="1"/>
    <col min="2822" max="2822" width="9.28515625" style="31" customWidth="1"/>
    <col min="2823" max="2823" width="8.7109375" style="31" bestFit="1" customWidth="1"/>
    <col min="2824" max="2824" width="9.28515625" style="31" bestFit="1" customWidth="1"/>
    <col min="2825" max="2825" width="8.42578125" style="31" bestFit="1" customWidth="1"/>
    <col min="2826" max="2826" width="9" style="31" customWidth="1"/>
    <col min="2827" max="2827" width="8.28515625" style="31" customWidth="1"/>
    <col min="2828" max="2830" width="8" style="31" customWidth="1"/>
    <col min="2831" max="2831" width="7.7109375" style="31" customWidth="1"/>
    <col min="2832" max="2834" width="8.28515625" style="31" customWidth="1"/>
    <col min="2835" max="2837" width="8.42578125" style="31" customWidth="1"/>
    <col min="2838" max="2838" width="6.85546875" style="31" customWidth="1"/>
    <col min="2839" max="2841" width="8" style="31" customWidth="1"/>
    <col min="2842" max="2842" width="6.5703125" style="31" customWidth="1"/>
    <col min="2843" max="2843" width="8.28515625" style="31" customWidth="1"/>
    <col min="2844" max="2846" width="8.5703125" style="31" customWidth="1"/>
    <col min="2847" max="2847" width="7" style="31" customWidth="1"/>
    <col min="2848" max="2848" width="7.7109375" style="31" customWidth="1"/>
    <col min="2849" max="2855" width="9.140625" style="31"/>
    <col min="2856" max="2858" width="6.85546875" style="31" customWidth="1"/>
    <col min="2859" max="2861" width="9.140625" style="31"/>
    <col min="2862" max="2864" width="6.7109375" style="31" customWidth="1"/>
    <col min="2865" max="3072" width="9.140625" style="31"/>
    <col min="3073" max="3073" width="0" style="31" hidden="1" customWidth="1"/>
    <col min="3074" max="3074" width="5.7109375" style="31" customWidth="1"/>
    <col min="3075" max="3075" width="10.140625" style="31" customWidth="1"/>
    <col min="3076" max="3076" width="12.7109375" style="31" customWidth="1"/>
    <col min="3077" max="3077" width="10.140625" style="31" customWidth="1"/>
    <col min="3078" max="3078" width="9.28515625" style="31" customWidth="1"/>
    <col min="3079" max="3079" width="8.7109375" style="31" bestFit="1" customWidth="1"/>
    <col min="3080" max="3080" width="9.28515625" style="31" bestFit="1" customWidth="1"/>
    <col min="3081" max="3081" width="8.42578125" style="31" bestFit="1" customWidth="1"/>
    <col min="3082" max="3082" width="9" style="31" customWidth="1"/>
    <col min="3083" max="3083" width="8.28515625" style="31" customWidth="1"/>
    <col min="3084" max="3086" width="8" style="31" customWidth="1"/>
    <col min="3087" max="3087" width="7.7109375" style="31" customWidth="1"/>
    <col min="3088" max="3090" width="8.28515625" style="31" customWidth="1"/>
    <col min="3091" max="3093" width="8.42578125" style="31" customWidth="1"/>
    <col min="3094" max="3094" width="6.85546875" style="31" customWidth="1"/>
    <col min="3095" max="3097" width="8" style="31" customWidth="1"/>
    <col min="3098" max="3098" width="6.5703125" style="31" customWidth="1"/>
    <col min="3099" max="3099" width="8.28515625" style="31" customWidth="1"/>
    <col min="3100" max="3102" width="8.5703125" style="31" customWidth="1"/>
    <col min="3103" max="3103" width="7" style="31" customWidth="1"/>
    <col min="3104" max="3104" width="7.7109375" style="31" customWidth="1"/>
    <col min="3105" max="3111" width="9.140625" style="31"/>
    <col min="3112" max="3114" width="6.85546875" style="31" customWidth="1"/>
    <col min="3115" max="3117" width="9.140625" style="31"/>
    <col min="3118" max="3120" width="6.7109375" style="31" customWidth="1"/>
    <col min="3121" max="3328" width="9.140625" style="31"/>
    <col min="3329" max="3329" width="0" style="31" hidden="1" customWidth="1"/>
    <col min="3330" max="3330" width="5.7109375" style="31" customWidth="1"/>
    <col min="3331" max="3331" width="10.140625" style="31" customWidth="1"/>
    <col min="3332" max="3332" width="12.7109375" style="31" customWidth="1"/>
    <col min="3333" max="3333" width="10.140625" style="31" customWidth="1"/>
    <col min="3334" max="3334" width="9.28515625" style="31" customWidth="1"/>
    <col min="3335" max="3335" width="8.7109375" style="31" bestFit="1" customWidth="1"/>
    <col min="3336" max="3336" width="9.28515625" style="31" bestFit="1" customWidth="1"/>
    <col min="3337" max="3337" width="8.42578125" style="31" bestFit="1" customWidth="1"/>
    <col min="3338" max="3338" width="9" style="31" customWidth="1"/>
    <col min="3339" max="3339" width="8.28515625" style="31" customWidth="1"/>
    <col min="3340" max="3342" width="8" style="31" customWidth="1"/>
    <col min="3343" max="3343" width="7.7109375" style="31" customWidth="1"/>
    <col min="3344" max="3346" width="8.28515625" style="31" customWidth="1"/>
    <col min="3347" max="3349" width="8.42578125" style="31" customWidth="1"/>
    <col min="3350" max="3350" width="6.85546875" style="31" customWidth="1"/>
    <col min="3351" max="3353" width="8" style="31" customWidth="1"/>
    <col min="3354" max="3354" width="6.5703125" style="31" customWidth="1"/>
    <col min="3355" max="3355" width="8.28515625" style="31" customWidth="1"/>
    <col min="3356" max="3358" width="8.5703125" style="31" customWidth="1"/>
    <col min="3359" max="3359" width="7" style="31" customWidth="1"/>
    <col min="3360" max="3360" width="7.7109375" style="31" customWidth="1"/>
    <col min="3361" max="3367" width="9.140625" style="31"/>
    <col min="3368" max="3370" width="6.85546875" style="31" customWidth="1"/>
    <col min="3371" max="3373" width="9.140625" style="31"/>
    <col min="3374" max="3376" width="6.7109375" style="31" customWidth="1"/>
    <col min="3377" max="3584" width="9.140625" style="31"/>
    <col min="3585" max="3585" width="0" style="31" hidden="1" customWidth="1"/>
    <col min="3586" max="3586" width="5.7109375" style="31" customWidth="1"/>
    <col min="3587" max="3587" width="10.140625" style="31" customWidth="1"/>
    <col min="3588" max="3588" width="12.7109375" style="31" customWidth="1"/>
    <col min="3589" max="3589" width="10.140625" style="31" customWidth="1"/>
    <col min="3590" max="3590" width="9.28515625" style="31" customWidth="1"/>
    <col min="3591" max="3591" width="8.7109375" style="31" bestFit="1" customWidth="1"/>
    <col min="3592" max="3592" width="9.28515625" style="31" bestFit="1" customWidth="1"/>
    <col min="3593" max="3593" width="8.42578125" style="31" bestFit="1" customWidth="1"/>
    <col min="3594" max="3594" width="9" style="31" customWidth="1"/>
    <col min="3595" max="3595" width="8.28515625" style="31" customWidth="1"/>
    <col min="3596" max="3598" width="8" style="31" customWidth="1"/>
    <col min="3599" max="3599" width="7.7109375" style="31" customWidth="1"/>
    <col min="3600" max="3602" width="8.28515625" style="31" customWidth="1"/>
    <col min="3603" max="3605" width="8.42578125" style="31" customWidth="1"/>
    <col min="3606" max="3606" width="6.85546875" style="31" customWidth="1"/>
    <col min="3607" max="3609" width="8" style="31" customWidth="1"/>
    <col min="3610" max="3610" width="6.5703125" style="31" customWidth="1"/>
    <col min="3611" max="3611" width="8.28515625" style="31" customWidth="1"/>
    <col min="3612" max="3614" width="8.5703125" style="31" customWidth="1"/>
    <col min="3615" max="3615" width="7" style="31" customWidth="1"/>
    <col min="3616" max="3616" width="7.7109375" style="31" customWidth="1"/>
    <col min="3617" max="3623" width="9.140625" style="31"/>
    <col min="3624" max="3626" width="6.85546875" style="31" customWidth="1"/>
    <col min="3627" max="3629" width="9.140625" style="31"/>
    <col min="3630" max="3632" width="6.7109375" style="31" customWidth="1"/>
    <col min="3633" max="3840" width="9.140625" style="31"/>
    <col min="3841" max="3841" width="0" style="31" hidden="1" customWidth="1"/>
    <col min="3842" max="3842" width="5.7109375" style="31" customWidth="1"/>
    <col min="3843" max="3843" width="10.140625" style="31" customWidth="1"/>
    <col min="3844" max="3844" width="12.7109375" style="31" customWidth="1"/>
    <col min="3845" max="3845" width="10.140625" style="31" customWidth="1"/>
    <col min="3846" max="3846" width="9.28515625" style="31" customWidth="1"/>
    <col min="3847" max="3847" width="8.7109375" style="31" bestFit="1" customWidth="1"/>
    <col min="3848" max="3848" width="9.28515625" style="31" bestFit="1" customWidth="1"/>
    <col min="3849" max="3849" width="8.42578125" style="31" bestFit="1" customWidth="1"/>
    <col min="3850" max="3850" width="9" style="31" customWidth="1"/>
    <col min="3851" max="3851" width="8.28515625" style="31" customWidth="1"/>
    <col min="3852" max="3854" width="8" style="31" customWidth="1"/>
    <col min="3855" max="3855" width="7.7109375" style="31" customWidth="1"/>
    <col min="3856" max="3858" width="8.28515625" style="31" customWidth="1"/>
    <col min="3859" max="3861" width="8.42578125" style="31" customWidth="1"/>
    <col min="3862" max="3862" width="6.85546875" style="31" customWidth="1"/>
    <col min="3863" max="3865" width="8" style="31" customWidth="1"/>
    <col min="3866" max="3866" width="6.5703125" style="31" customWidth="1"/>
    <col min="3867" max="3867" width="8.28515625" style="31" customWidth="1"/>
    <col min="3868" max="3870" width="8.5703125" style="31" customWidth="1"/>
    <col min="3871" max="3871" width="7" style="31" customWidth="1"/>
    <col min="3872" max="3872" width="7.7109375" style="31" customWidth="1"/>
    <col min="3873" max="3879" width="9.140625" style="31"/>
    <col min="3880" max="3882" width="6.85546875" style="31" customWidth="1"/>
    <col min="3883" max="3885" width="9.140625" style="31"/>
    <col min="3886" max="3888" width="6.7109375" style="31" customWidth="1"/>
    <col min="3889" max="4096" width="9.140625" style="31"/>
    <col min="4097" max="4097" width="0" style="31" hidden="1" customWidth="1"/>
    <col min="4098" max="4098" width="5.7109375" style="31" customWidth="1"/>
    <col min="4099" max="4099" width="10.140625" style="31" customWidth="1"/>
    <col min="4100" max="4100" width="12.7109375" style="31" customWidth="1"/>
    <col min="4101" max="4101" width="10.140625" style="31" customWidth="1"/>
    <col min="4102" max="4102" width="9.28515625" style="31" customWidth="1"/>
    <col min="4103" max="4103" width="8.7109375" style="31" bestFit="1" customWidth="1"/>
    <col min="4104" max="4104" width="9.28515625" style="31" bestFit="1" customWidth="1"/>
    <col min="4105" max="4105" width="8.42578125" style="31" bestFit="1" customWidth="1"/>
    <col min="4106" max="4106" width="9" style="31" customWidth="1"/>
    <col min="4107" max="4107" width="8.28515625" style="31" customWidth="1"/>
    <col min="4108" max="4110" width="8" style="31" customWidth="1"/>
    <col min="4111" max="4111" width="7.7109375" style="31" customWidth="1"/>
    <col min="4112" max="4114" width="8.28515625" style="31" customWidth="1"/>
    <col min="4115" max="4117" width="8.42578125" style="31" customWidth="1"/>
    <col min="4118" max="4118" width="6.85546875" style="31" customWidth="1"/>
    <col min="4119" max="4121" width="8" style="31" customWidth="1"/>
    <col min="4122" max="4122" width="6.5703125" style="31" customWidth="1"/>
    <col min="4123" max="4123" width="8.28515625" style="31" customWidth="1"/>
    <col min="4124" max="4126" width="8.5703125" style="31" customWidth="1"/>
    <col min="4127" max="4127" width="7" style="31" customWidth="1"/>
    <col min="4128" max="4128" width="7.7109375" style="31" customWidth="1"/>
    <col min="4129" max="4135" width="9.140625" style="31"/>
    <col min="4136" max="4138" width="6.85546875" style="31" customWidth="1"/>
    <col min="4139" max="4141" width="9.140625" style="31"/>
    <col min="4142" max="4144" width="6.7109375" style="31" customWidth="1"/>
    <col min="4145" max="4352" width="9.140625" style="31"/>
    <col min="4353" max="4353" width="0" style="31" hidden="1" customWidth="1"/>
    <col min="4354" max="4354" width="5.7109375" style="31" customWidth="1"/>
    <col min="4355" max="4355" width="10.140625" style="31" customWidth="1"/>
    <col min="4356" max="4356" width="12.7109375" style="31" customWidth="1"/>
    <col min="4357" max="4357" width="10.140625" style="31" customWidth="1"/>
    <col min="4358" max="4358" width="9.28515625" style="31" customWidth="1"/>
    <col min="4359" max="4359" width="8.7109375" style="31" bestFit="1" customWidth="1"/>
    <col min="4360" max="4360" width="9.28515625" style="31" bestFit="1" customWidth="1"/>
    <col min="4361" max="4361" width="8.42578125" style="31" bestFit="1" customWidth="1"/>
    <col min="4362" max="4362" width="9" style="31" customWidth="1"/>
    <col min="4363" max="4363" width="8.28515625" style="31" customWidth="1"/>
    <col min="4364" max="4366" width="8" style="31" customWidth="1"/>
    <col min="4367" max="4367" width="7.7109375" style="31" customWidth="1"/>
    <col min="4368" max="4370" width="8.28515625" style="31" customWidth="1"/>
    <col min="4371" max="4373" width="8.42578125" style="31" customWidth="1"/>
    <col min="4374" max="4374" width="6.85546875" style="31" customWidth="1"/>
    <col min="4375" max="4377" width="8" style="31" customWidth="1"/>
    <col min="4378" max="4378" width="6.5703125" style="31" customWidth="1"/>
    <col min="4379" max="4379" width="8.28515625" style="31" customWidth="1"/>
    <col min="4380" max="4382" width="8.5703125" style="31" customWidth="1"/>
    <col min="4383" max="4383" width="7" style="31" customWidth="1"/>
    <col min="4384" max="4384" width="7.7109375" style="31" customWidth="1"/>
    <col min="4385" max="4391" width="9.140625" style="31"/>
    <col min="4392" max="4394" width="6.85546875" style="31" customWidth="1"/>
    <col min="4395" max="4397" width="9.140625" style="31"/>
    <col min="4398" max="4400" width="6.7109375" style="31" customWidth="1"/>
    <col min="4401" max="4608" width="9.140625" style="31"/>
    <col min="4609" max="4609" width="0" style="31" hidden="1" customWidth="1"/>
    <col min="4610" max="4610" width="5.7109375" style="31" customWidth="1"/>
    <col min="4611" max="4611" width="10.140625" style="31" customWidth="1"/>
    <col min="4612" max="4612" width="12.7109375" style="31" customWidth="1"/>
    <col min="4613" max="4613" width="10.140625" style="31" customWidth="1"/>
    <col min="4614" max="4614" width="9.28515625" style="31" customWidth="1"/>
    <col min="4615" max="4615" width="8.7109375" style="31" bestFit="1" customWidth="1"/>
    <col min="4616" max="4616" width="9.28515625" style="31" bestFit="1" customWidth="1"/>
    <col min="4617" max="4617" width="8.42578125" style="31" bestFit="1" customWidth="1"/>
    <col min="4618" max="4618" width="9" style="31" customWidth="1"/>
    <col min="4619" max="4619" width="8.28515625" style="31" customWidth="1"/>
    <col min="4620" max="4622" width="8" style="31" customWidth="1"/>
    <col min="4623" max="4623" width="7.7109375" style="31" customWidth="1"/>
    <col min="4624" max="4626" width="8.28515625" style="31" customWidth="1"/>
    <col min="4627" max="4629" width="8.42578125" style="31" customWidth="1"/>
    <col min="4630" max="4630" width="6.85546875" style="31" customWidth="1"/>
    <col min="4631" max="4633" width="8" style="31" customWidth="1"/>
    <col min="4634" max="4634" width="6.5703125" style="31" customWidth="1"/>
    <col min="4635" max="4635" width="8.28515625" style="31" customWidth="1"/>
    <col min="4636" max="4638" width="8.5703125" style="31" customWidth="1"/>
    <col min="4639" max="4639" width="7" style="31" customWidth="1"/>
    <col min="4640" max="4640" width="7.7109375" style="31" customWidth="1"/>
    <col min="4641" max="4647" width="9.140625" style="31"/>
    <col min="4648" max="4650" width="6.85546875" style="31" customWidth="1"/>
    <col min="4651" max="4653" width="9.140625" style="31"/>
    <col min="4654" max="4656" width="6.7109375" style="31" customWidth="1"/>
    <col min="4657" max="4864" width="9.140625" style="31"/>
    <col min="4865" max="4865" width="0" style="31" hidden="1" customWidth="1"/>
    <col min="4866" max="4866" width="5.7109375" style="31" customWidth="1"/>
    <col min="4867" max="4867" width="10.140625" style="31" customWidth="1"/>
    <col min="4868" max="4868" width="12.7109375" style="31" customWidth="1"/>
    <col min="4869" max="4869" width="10.140625" style="31" customWidth="1"/>
    <col min="4870" max="4870" width="9.28515625" style="31" customWidth="1"/>
    <col min="4871" max="4871" width="8.7109375" style="31" bestFit="1" customWidth="1"/>
    <col min="4872" max="4872" width="9.28515625" style="31" bestFit="1" customWidth="1"/>
    <col min="4873" max="4873" width="8.42578125" style="31" bestFit="1" customWidth="1"/>
    <col min="4874" max="4874" width="9" style="31" customWidth="1"/>
    <col min="4875" max="4875" width="8.28515625" style="31" customWidth="1"/>
    <col min="4876" max="4878" width="8" style="31" customWidth="1"/>
    <col min="4879" max="4879" width="7.7109375" style="31" customWidth="1"/>
    <col min="4880" max="4882" width="8.28515625" style="31" customWidth="1"/>
    <col min="4883" max="4885" width="8.42578125" style="31" customWidth="1"/>
    <col min="4886" max="4886" width="6.85546875" style="31" customWidth="1"/>
    <col min="4887" max="4889" width="8" style="31" customWidth="1"/>
    <col min="4890" max="4890" width="6.5703125" style="31" customWidth="1"/>
    <col min="4891" max="4891" width="8.28515625" style="31" customWidth="1"/>
    <col min="4892" max="4894" width="8.5703125" style="31" customWidth="1"/>
    <col min="4895" max="4895" width="7" style="31" customWidth="1"/>
    <col min="4896" max="4896" width="7.7109375" style="31" customWidth="1"/>
    <col min="4897" max="4903" width="9.140625" style="31"/>
    <col min="4904" max="4906" width="6.85546875" style="31" customWidth="1"/>
    <col min="4907" max="4909" width="9.140625" style="31"/>
    <col min="4910" max="4912" width="6.7109375" style="31" customWidth="1"/>
    <col min="4913" max="5120" width="9.140625" style="31"/>
    <col min="5121" max="5121" width="0" style="31" hidden="1" customWidth="1"/>
    <col min="5122" max="5122" width="5.7109375" style="31" customWidth="1"/>
    <col min="5123" max="5123" width="10.140625" style="31" customWidth="1"/>
    <col min="5124" max="5124" width="12.7109375" style="31" customWidth="1"/>
    <col min="5125" max="5125" width="10.140625" style="31" customWidth="1"/>
    <col min="5126" max="5126" width="9.28515625" style="31" customWidth="1"/>
    <col min="5127" max="5127" width="8.7109375" style="31" bestFit="1" customWidth="1"/>
    <col min="5128" max="5128" width="9.28515625" style="31" bestFit="1" customWidth="1"/>
    <col min="5129" max="5129" width="8.42578125" style="31" bestFit="1" customWidth="1"/>
    <col min="5130" max="5130" width="9" style="31" customWidth="1"/>
    <col min="5131" max="5131" width="8.28515625" style="31" customWidth="1"/>
    <col min="5132" max="5134" width="8" style="31" customWidth="1"/>
    <col min="5135" max="5135" width="7.7109375" style="31" customWidth="1"/>
    <col min="5136" max="5138" width="8.28515625" style="31" customWidth="1"/>
    <col min="5139" max="5141" width="8.42578125" style="31" customWidth="1"/>
    <col min="5142" max="5142" width="6.85546875" style="31" customWidth="1"/>
    <col min="5143" max="5145" width="8" style="31" customWidth="1"/>
    <col min="5146" max="5146" width="6.5703125" style="31" customWidth="1"/>
    <col min="5147" max="5147" width="8.28515625" style="31" customWidth="1"/>
    <col min="5148" max="5150" width="8.5703125" style="31" customWidth="1"/>
    <col min="5151" max="5151" width="7" style="31" customWidth="1"/>
    <col min="5152" max="5152" width="7.7109375" style="31" customWidth="1"/>
    <col min="5153" max="5159" width="9.140625" style="31"/>
    <col min="5160" max="5162" width="6.85546875" style="31" customWidth="1"/>
    <col min="5163" max="5165" width="9.140625" style="31"/>
    <col min="5166" max="5168" width="6.7109375" style="31" customWidth="1"/>
    <col min="5169" max="5376" width="9.140625" style="31"/>
    <col min="5377" max="5377" width="0" style="31" hidden="1" customWidth="1"/>
    <col min="5378" max="5378" width="5.7109375" style="31" customWidth="1"/>
    <col min="5379" max="5379" width="10.140625" style="31" customWidth="1"/>
    <col min="5380" max="5380" width="12.7109375" style="31" customWidth="1"/>
    <col min="5381" max="5381" width="10.140625" style="31" customWidth="1"/>
    <col min="5382" max="5382" width="9.28515625" style="31" customWidth="1"/>
    <col min="5383" max="5383" width="8.7109375" style="31" bestFit="1" customWidth="1"/>
    <col min="5384" max="5384" width="9.28515625" style="31" bestFit="1" customWidth="1"/>
    <col min="5385" max="5385" width="8.42578125" style="31" bestFit="1" customWidth="1"/>
    <col min="5386" max="5386" width="9" style="31" customWidth="1"/>
    <col min="5387" max="5387" width="8.28515625" style="31" customWidth="1"/>
    <col min="5388" max="5390" width="8" style="31" customWidth="1"/>
    <col min="5391" max="5391" width="7.7109375" style="31" customWidth="1"/>
    <col min="5392" max="5394" width="8.28515625" style="31" customWidth="1"/>
    <col min="5395" max="5397" width="8.42578125" style="31" customWidth="1"/>
    <col min="5398" max="5398" width="6.85546875" style="31" customWidth="1"/>
    <col min="5399" max="5401" width="8" style="31" customWidth="1"/>
    <col min="5402" max="5402" width="6.5703125" style="31" customWidth="1"/>
    <col min="5403" max="5403" width="8.28515625" style="31" customWidth="1"/>
    <col min="5404" max="5406" width="8.5703125" style="31" customWidth="1"/>
    <col min="5407" max="5407" width="7" style="31" customWidth="1"/>
    <col min="5408" max="5408" width="7.7109375" style="31" customWidth="1"/>
    <col min="5409" max="5415" width="9.140625" style="31"/>
    <col min="5416" max="5418" width="6.85546875" style="31" customWidth="1"/>
    <col min="5419" max="5421" width="9.140625" style="31"/>
    <col min="5422" max="5424" width="6.7109375" style="31" customWidth="1"/>
    <col min="5425" max="5632" width="9.140625" style="31"/>
    <col min="5633" max="5633" width="0" style="31" hidden="1" customWidth="1"/>
    <col min="5634" max="5634" width="5.7109375" style="31" customWidth="1"/>
    <col min="5635" max="5635" width="10.140625" style="31" customWidth="1"/>
    <col min="5636" max="5636" width="12.7109375" style="31" customWidth="1"/>
    <col min="5637" max="5637" width="10.140625" style="31" customWidth="1"/>
    <col min="5638" max="5638" width="9.28515625" style="31" customWidth="1"/>
    <col min="5639" max="5639" width="8.7109375" style="31" bestFit="1" customWidth="1"/>
    <col min="5640" max="5640" width="9.28515625" style="31" bestFit="1" customWidth="1"/>
    <col min="5641" max="5641" width="8.42578125" style="31" bestFit="1" customWidth="1"/>
    <col min="5642" max="5642" width="9" style="31" customWidth="1"/>
    <col min="5643" max="5643" width="8.28515625" style="31" customWidth="1"/>
    <col min="5644" max="5646" width="8" style="31" customWidth="1"/>
    <col min="5647" max="5647" width="7.7109375" style="31" customWidth="1"/>
    <col min="5648" max="5650" width="8.28515625" style="31" customWidth="1"/>
    <col min="5651" max="5653" width="8.42578125" style="31" customWidth="1"/>
    <col min="5654" max="5654" width="6.85546875" style="31" customWidth="1"/>
    <col min="5655" max="5657" width="8" style="31" customWidth="1"/>
    <col min="5658" max="5658" width="6.5703125" style="31" customWidth="1"/>
    <col min="5659" max="5659" width="8.28515625" style="31" customWidth="1"/>
    <col min="5660" max="5662" width="8.5703125" style="31" customWidth="1"/>
    <col min="5663" max="5663" width="7" style="31" customWidth="1"/>
    <col min="5664" max="5664" width="7.7109375" style="31" customWidth="1"/>
    <col min="5665" max="5671" width="9.140625" style="31"/>
    <col min="5672" max="5674" width="6.85546875" style="31" customWidth="1"/>
    <col min="5675" max="5677" width="9.140625" style="31"/>
    <col min="5678" max="5680" width="6.7109375" style="31" customWidth="1"/>
    <col min="5681" max="5888" width="9.140625" style="31"/>
    <col min="5889" max="5889" width="0" style="31" hidden="1" customWidth="1"/>
    <col min="5890" max="5890" width="5.7109375" style="31" customWidth="1"/>
    <col min="5891" max="5891" width="10.140625" style="31" customWidth="1"/>
    <col min="5892" max="5892" width="12.7109375" style="31" customWidth="1"/>
    <col min="5893" max="5893" width="10.140625" style="31" customWidth="1"/>
    <col min="5894" max="5894" width="9.28515625" style="31" customWidth="1"/>
    <col min="5895" max="5895" width="8.7109375" style="31" bestFit="1" customWidth="1"/>
    <col min="5896" max="5896" width="9.28515625" style="31" bestFit="1" customWidth="1"/>
    <col min="5897" max="5897" width="8.42578125" style="31" bestFit="1" customWidth="1"/>
    <col min="5898" max="5898" width="9" style="31" customWidth="1"/>
    <col min="5899" max="5899" width="8.28515625" style="31" customWidth="1"/>
    <col min="5900" max="5902" width="8" style="31" customWidth="1"/>
    <col min="5903" max="5903" width="7.7109375" style="31" customWidth="1"/>
    <col min="5904" max="5906" width="8.28515625" style="31" customWidth="1"/>
    <col min="5907" max="5909" width="8.42578125" style="31" customWidth="1"/>
    <col min="5910" max="5910" width="6.85546875" style="31" customWidth="1"/>
    <col min="5911" max="5913" width="8" style="31" customWidth="1"/>
    <col min="5914" max="5914" width="6.5703125" style="31" customWidth="1"/>
    <col min="5915" max="5915" width="8.28515625" style="31" customWidth="1"/>
    <col min="5916" max="5918" width="8.5703125" style="31" customWidth="1"/>
    <col min="5919" max="5919" width="7" style="31" customWidth="1"/>
    <col min="5920" max="5920" width="7.7109375" style="31" customWidth="1"/>
    <col min="5921" max="5927" width="9.140625" style="31"/>
    <col min="5928" max="5930" width="6.85546875" style="31" customWidth="1"/>
    <col min="5931" max="5933" width="9.140625" style="31"/>
    <col min="5934" max="5936" width="6.7109375" style="31" customWidth="1"/>
    <col min="5937" max="6144" width="9.140625" style="31"/>
    <col min="6145" max="6145" width="0" style="31" hidden="1" customWidth="1"/>
    <col min="6146" max="6146" width="5.7109375" style="31" customWidth="1"/>
    <col min="6147" max="6147" width="10.140625" style="31" customWidth="1"/>
    <col min="6148" max="6148" width="12.7109375" style="31" customWidth="1"/>
    <col min="6149" max="6149" width="10.140625" style="31" customWidth="1"/>
    <col min="6150" max="6150" width="9.28515625" style="31" customWidth="1"/>
    <col min="6151" max="6151" width="8.7109375" style="31" bestFit="1" customWidth="1"/>
    <col min="6152" max="6152" width="9.28515625" style="31" bestFit="1" customWidth="1"/>
    <col min="6153" max="6153" width="8.42578125" style="31" bestFit="1" customWidth="1"/>
    <col min="6154" max="6154" width="9" style="31" customWidth="1"/>
    <col min="6155" max="6155" width="8.28515625" style="31" customWidth="1"/>
    <col min="6156" max="6158" width="8" style="31" customWidth="1"/>
    <col min="6159" max="6159" width="7.7109375" style="31" customWidth="1"/>
    <col min="6160" max="6162" width="8.28515625" style="31" customWidth="1"/>
    <col min="6163" max="6165" width="8.42578125" style="31" customWidth="1"/>
    <col min="6166" max="6166" width="6.85546875" style="31" customWidth="1"/>
    <col min="6167" max="6169" width="8" style="31" customWidth="1"/>
    <col min="6170" max="6170" width="6.5703125" style="31" customWidth="1"/>
    <col min="6171" max="6171" width="8.28515625" style="31" customWidth="1"/>
    <col min="6172" max="6174" width="8.5703125" style="31" customWidth="1"/>
    <col min="6175" max="6175" width="7" style="31" customWidth="1"/>
    <col min="6176" max="6176" width="7.7109375" style="31" customWidth="1"/>
    <col min="6177" max="6183" width="9.140625" style="31"/>
    <col min="6184" max="6186" width="6.85546875" style="31" customWidth="1"/>
    <col min="6187" max="6189" width="9.140625" style="31"/>
    <col min="6190" max="6192" width="6.7109375" style="31" customWidth="1"/>
    <col min="6193" max="6400" width="9.140625" style="31"/>
    <col min="6401" max="6401" width="0" style="31" hidden="1" customWidth="1"/>
    <col min="6402" max="6402" width="5.7109375" style="31" customWidth="1"/>
    <col min="6403" max="6403" width="10.140625" style="31" customWidth="1"/>
    <col min="6404" max="6404" width="12.7109375" style="31" customWidth="1"/>
    <col min="6405" max="6405" width="10.140625" style="31" customWidth="1"/>
    <col min="6406" max="6406" width="9.28515625" style="31" customWidth="1"/>
    <col min="6407" max="6407" width="8.7109375" style="31" bestFit="1" customWidth="1"/>
    <col min="6408" max="6408" width="9.28515625" style="31" bestFit="1" customWidth="1"/>
    <col min="6409" max="6409" width="8.42578125" style="31" bestFit="1" customWidth="1"/>
    <col min="6410" max="6410" width="9" style="31" customWidth="1"/>
    <col min="6411" max="6411" width="8.28515625" style="31" customWidth="1"/>
    <col min="6412" max="6414" width="8" style="31" customWidth="1"/>
    <col min="6415" max="6415" width="7.7109375" style="31" customWidth="1"/>
    <col min="6416" max="6418" width="8.28515625" style="31" customWidth="1"/>
    <col min="6419" max="6421" width="8.42578125" style="31" customWidth="1"/>
    <col min="6422" max="6422" width="6.85546875" style="31" customWidth="1"/>
    <col min="6423" max="6425" width="8" style="31" customWidth="1"/>
    <col min="6426" max="6426" width="6.5703125" style="31" customWidth="1"/>
    <col min="6427" max="6427" width="8.28515625" style="31" customWidth="1"/>
    <col min="6428" max="6430" width="8.5703125" style="31" customWidth="1"/>
    <col min="6431" max="6431" width="7" style="31" customWidth="1"/>
    <col min="6432" max="6432" width="7.7109375" style="31" customWidth="1"/>
    <col min="6433" max="6439" width="9.140625" style="31"/>
    <col min="6440" max="6442" width="6.85546875" style="31" customWidth="1"/>
    <col min="6443" max="6445" width="9.140625" style="31"/>
    <col min="6446" max="6448" width="6.7109375" style="31" customWidth="1"/>
    <col min="6449" max="6656" width="9.140625" style="31"/>
    <col min="6657" max="6657" width="0" style="31" hidden="1" customWidth="1"/>
    <col min="6658" max="6658" width="5.7109375" style="31" customWidth="1"/>
    <col min="6659" max="6659" width="10.140625" style="31" customWidth="1"/>
    <col min="6660" max="6660" width="12.7109375" style="31" customWidth="1"/>
    <col min="6661" max="6661" width="10.140625" style="31" customWidth="1"/>
    <col min="6662" max="6662" width="9.28515625" style="31" customWidth="1"/>
    <col min="6663" max="6663" width="8.7109375" style="31" bestFit="1" customWidth="1"/>
    <col min="6664" max="6664" width="9.28515625" style="31" bestFit="1" customWidth="1"/>
    <col min="6665" max="6665" width="8.42578125" style="31" bestFit="1" customWidth="1"/>
    <col min="6666" max="6666" width="9" style="31" customWidth="1"/>
    <col min="6667" max="6667" width="8.28515625" style="31" customWidth="1"/>
    <col min="6668" max="6670" width="8" style="31" customWidth="1"/>
    <col min="6671" max="6671" width="7.7109375" style="31" customWidth="1"/>
    <col min="6672" max="6674" width="8.28515625" style="31" customWidth="1"/>
    <col min="6675" max="6677" width="8.42578125" style="31" customWidth="1"/>
    <col min="6678" max="6678" width="6.85546875" style="31" customWidth="1"/>
    <col min="6679" max="6681" width="8" style="31" customWidth="1"/>
    <col min="6682" max="6682" width="6.5703125" style="31" customWidth="1"/>
    <col min="6683" max="6683" width="8.28515625" style="31" customWidth="1"/>
    <col min="6684" max="6686" width="8.5703125" style="31" customWidth="1"/>
    <col min="6687" max="6687" width="7" style="31" customWidth="1"/>
    <col min="6688" max="6688" width="7.7109375" style="31" customWidth="1"/>
    <col min="6689" max="6695" width="9.140625" style="31"/>
    <col min="6696" max="6698" width="6.85546875" style="31" customWidth="1"/>
    <col min="6699" max="6701" width="9.140625" style="31"/>
    <col min="6702" max="6704" width="6.7109375" style="31" customWidth="1"/>
    <col min="6705" max="6912" width="9.140625" style="31"/>
    <col min="6913" max="6913" width="0" style="31" hidden="1" customWidth="1"/>
    <col min="6914" max="6914" width="5.7109375" style="31" customWidth="1"/>
    <col min="6915" max="6915" width="10.140625" style="31" customWidth="1"/>
    <col min="6916" max="6916" width="12.7109375" style="31" customWidth="1"/>
    <col min="6917" max="6917" width="10.140625" style="31" customWidth="1"/>
    <col min="6918" max="6918" width="9.28515625" style="31" customWidth="1"/>
    <col min="6919" max="6919" width="8.7109375" style="31" bestFit="1" customWidth="1"/>
    <col min="6920" max="6920" width="9.28515625" style="31" bestFit="1" customWidth="1"/>
    <col min="6921" max="6921" width="8.42578125" style="31" bestFit="1" customWidth="1"/>
    <col min="6922" max="6922" width="9" style="31" customWidth="1"/>
    <col min="6923" max="6923" width="8.28515625" style="31" customWidth="1"/>
    <col min="6924" max="6926" width="8" style="31" customWidth="1"/>
    <col min="6927" max="6927" width="7.7109375" style="31" customWidth="1"/>
    <col min="6928" max="6930" width="8.28515625" style="31" customWidth="1"/>
    <col min="6931" max="6933" width="8.42578125" style="31" customWidth="1"/>
    <col min="6934" max="6934" width="6.85546875" style="31" customWidth="1"/>
    <col min="6935" max="6937" width="8" style="31" customWidth="1"/>
    <col min="6938" max="6938" width="6.5703125" style="31" customWidth="1"/>
    <col min="6939" max="6939" width="8.28515625" style="31" customWidth="1"/>
    <col min="6940" max="6942" width="8.5703125" style="31" customWidth="1"/>
    <col min="6943" max="6943" width="7" style="31" customWidth="1"/>
    <col min="6944" max="6944" width="7.7109375" style="31" customWidth="1"/>
    <col min="6945" max="6951" width="9.140625" style="31"/>
    <col min="6952" max="6954" width="6.85546875" style="31" customWidth="1"/>
    <col min="6955" max="6957" width="9.140625" style="31"/>
    <col min="6958" max="6960" width="6.7109375" style="31" customWidth="1"/>
    <col min="6961" max="7168" width="9.140625" style="31"/>
    <col min="7169" max="7169" width="0" style="31" hidden="1" customWidth="1"/>
    <col min="7170" max="7170" width="5.7109375" style="31" customWidth="1"/>
    <col min="7171" max="7171" width="10.140625" style="31" customWidth="1"/>
    <col min="7172" max="7172" width="12.7109375" style="31" customWidth="1"/>
    <col min="7173" max="7173" width="10.140625" style="31" customWidth="1"/>
    <col min="7174" max="7174" width="9.28515625" style="31" customWidth="1"/>
    <col min="7175" max="7175" width="8.7109375" style="31" bestFit="1" customWidth="1"/>
    <col min="7176" max="7176" width="9.28515625" style="31" bestFit="1" customWidth="1"/>
    <col min="7177" max="7177" width="8.42578125" style="31" bestFit="1" customWidth="1"/>
    <col min="7178" max="7178" width="9" style="31" customWidth="1"/>
    <col min="7179" max="7179" width="8.28515625" style="31" customWidth="1"/>
    <col min="7180" max="7182" width="8" style="31" customWidth="1"/>
    <col min="7183" max="7183" width="7.7109375" style="31" customWidth="1"/>
    <col min="7184" max="7186" width="8.28515625" style="31" customWidth="1"/>
    <col min="7187" max="7189" width="8.42578125" style="31" customWidth="1"/>
    <col min="7190" max="7190" width="6.85546875" style="31" customWidth="1"/>
    <col min="7191" max="7193" width="8" style="31" customWidth="1"/>
    <col min="7194" max="7194" width="6.5703125" style="31" customWidth="1"/>
    <col min="7195" max="7195" width="8.28515625" style="31" customWidth="1"/>
    <col min="7196" max="7198" width="8.5703125" style="31" customWidth="1"/>
    <col min="7199" max="7199" width="7" style="31" customWidth="1"/>
    <col min="7200" max="7200" width="7.7109375" style="31" customWidth="1"/>
    <col min="7201" max="7207" width="9.140625" style="31"/>
    <col min="7208" max="7210" width="6.85546875" style="31" customWidth="1"/>
    <col min="7211" max="7213" width="9.140625" style="31"/>
    <col min="7214" max="7216" width="6.7109375" style="31" customWidth="1"/>
    <col min="7217" max="7424" width="9.140625" style="31"/>
    <col min="7425" max="7425" width="0" style="31" hidden="1" customWidth="1"/>
    <col min="7426" max="7426" width="5.7109375" style="31" customWidth="1"/>
    <col min="7427" max="7427" width="10.140625" style="31" customWidth="1"/>
    <col min="7428" max="7428" width="12.7109375" style="31" customWidth="1"/>
    <col min="7429" max="7429" width="10.140625" style="31" customWidth="1"/>
    <col min="7430" max="7430" width="9.28515625" style="31" customWidth="1"/>
    <col min="7431" max="7431" width="8.7109375" style="31" bestFit="1" customWidth="1"/>
    <col min="7432" max="7432" width="9.28515625" style="31" bestFit="1" customWidth="1"/>
    <col min="7433" max="7433" width="8.42578125" style="31" bestFit="1" customWidth="1"/>
    <col min="7434" max="7434" width="9" style="31" customWidth="1"/>
    <col min="7435" max="7435" width="8.28515625" style="31" customWidth="1"/>
    <col min="7436" max="7438" width="8" style="31" customWidth="1"/>
    <col min="7439" max="7439" width="7.7109375" style="31" customWidth="1"/>
    <col min="7440" max="7442" width="8.28515625" style="31" customWidth="1"/>
    <col min="7443" max="7445" width="8.42578125" style="31" customWidth="1"/>
    <col min="7446" max="7446" width="6.85546875" style="31" customWidth="1"/>
    <col min="7447" max="7449" width="8" style="31" customWidth="1"/>
    <col min="7450" max="7450" width="6.5703125" style="31" customWidth="1"/>
    <col min="7451" max="7451" width="8.28515625" style="31" customWidth="1"/>
    <col min="7452" max="7454" width="8.5703125" style="31" customWidth="1"/>
    <col min="7455" max="7455" width="7" style="31" customWidth="1"/>
    <col min="7456" max="7456" width="7.7109375" style="31" customWidth="1"/>
    <col min="7457" max="7463" width="9.140625" style="31"/>
    <col min="7464" max="7466" width="6.85546875" style="31" customWidth="1"/>
    <col min="7467" max="7469" width="9.140625" style="31"/>
    <col min="7470" max="7472" width="6.7109375" style="31" customWidth="1"/>
    <col min="7473" max="7680" width="9.140625" style="31"/>
    <col min="7681" max="7681" width="0" style="31" hidden="1" customWidth="1"/>
    <col min="7682" max="7682" width="5.7109375" style="31" customWidth="1"/>
    <col min="7683" max="7683" width="10.140625" style="31" customWidth="1"/>
    <col min="7684" max="7684" width="12.7109375" style="31" customWidth="1"/>
    <col min="7685" max="7685" width="10.140625" style="31" customWidth="1"/>
    <col min="7686" max="7686" width="9.28515625" style="31" customWidth="1"/>
    <col min="7687" max="7687" width="8.7109375" style="31" bestFit="1" customWidth="1"/>
    <col min="7688" max="7688" width="9.28515625" style="31" bestFit="1" customWidth="1"/>
    <col min="7689" max="7689" width="8.42578125" style="31" bestFit="1" customWidth="1"/>
    <col min="7690" max="7690" width="9" style="31" customWidth="1"/>
    <col min="7691" max="7691" width="8.28515625" style="31" customWidth="1"/>
    <col min="7692" max="7694" width="8" style="31" customWidth="1"/>
    <col min="7695" max="7695" width="7.7109375" style="31" customWidth="1"/>
    <col min="7696" max="7698" width="8.28515625" style="31" customWidth="1"/>
    <col min="7699" max="7701" width="8.42578125" style="31" customWidth="1"/>
    <col min="7702" max="7702" width="6.85546875" style="31" customWidth="1"/>
    <col min="7703" max="7705" width="8" style="31" customWidth="1"/>
    <col min="7706" max="7706" width="6.5703125" style="31" customWidth="1"/>
    <col min="7707" max="7707" width="8.28515625" style="31" customWidth="1"/>
    <col min="7708" max="7710" width="8.5703125" style="31" customWidth="1"/>
    <col min="7711" max="7711" width="7" style="31" customWidth="1"/>
    <col min="7712" max="7712" width="7.7109375" style="31" customWidth="1"/>
    <col min="7713" max="7719" width="9.140625" style="31"/>
    <col min="7720" max="7722" width="6.85546875" style="31" customWidth="1"/>
    <col min="7723" max="7725" width="9.140625" style="31"/>
    <col min="7726" max="7728" width="6.7109375" style="31" customWidth="1"/>
    <col min="7729" max="7936" width="9.140625" style="31"/>
    <col min="7937" max="7937" width="0" style="31" hidden="1" customWidth="1"/>
    <col min="7938" max="7938" width="5.7109375" style="31" customWidth="1"/>
    <col min="7939" max="7939" width="10.140625" style="31" customWidth="1"/>
    <col min="7940" max="7940" width="12.7109375" style="31" customWidth="1"/>
    <col min="7941" max="7941" width="10.140625" style="31" customWidth="1"/>
    <col min="7942" max="7942" width="9.28515625" style="31" customWidth="1"/>
    <col min="7943" max="7943" width="8.7109375" style="31" bestFit="1" customWidth="1"/>
    <col min="7944" max="7944" width="9.28515625" style="31" bestFit="1" customWidth="1"/>
    <col min="7945" max="7945" width="8.42578125" style="31" bestFit="1" customWidth="1"/>
    <col min="7946" max="7946" width="9" style="31" customWidth="1"/>
    <col min="7947" max="7947" width="8.28515625" style="31" customWidth="1"/>
    <col min="7948" max="7950" width="8" style="31" customWidth="1"/>
    <col min="7951" max="7951" width="7.7109375" style="31" customWidth="1"/>
    <col min="7952" max="7954" width="8.28515625" style="31" customWidth="1"/>
    <col min="7955" max="7957" width="8.42578125" style="31" customWidth="1"/>
    <col min="7958" max="7958" width="6.85546875" style="31" customWidth="1"/>
    <col min="7959" max="7961" width="8" style="31" customWidth="1"/>
    <col min="7962" max="7962" width="6.5703125" style="31" customWidth="1"/>
    <col min="7963" max="7963" width="8.28515625" style="31" customWidth="1"/>
    <col min="7964" max="7966" width="8.5703125" style="31" customWidth="1"/>
    <col min="7967" max="7967" width="7" style="31" customWidth="1"/>
    <col min="7968" max="7968" width="7.7109375" style="31" customWidth="1"/>
    <col min="7969" max="7975" width="9.140625" style="31"/>
    <col min="7976" max="7978" width="6.85546875" style="31" customWidth="1"/>
    <col min="7979" max="7981" width="9.140625" style="31"/>
    <col min="7982" max="7984" width="6.7109375" style="31" customWidth="1"/>
    <col min="7985" max="8192" width="9.140625" style="31"/>
    <col min="8193" max="8193" width="0" style="31" hidden="1" customWidth="1"/>
    <col min="8194" max="8194" width="5.7109375" style="31" customWidth="1"/>
    <col min="8195" max="8195" width="10.140625" style="31" customWidth="1"/>
    <col min="8196" max="8196" width="12.7109375" style="31" customWidth="1"/>
    <col min="8197" max="8197" width="10.140625" style="31" customWidth="1"/>
    <col min="8198" max="8198" width="9.28515625" style="31" customWidth="1"/>
    <col min="8199" max="8199" width="8.7109375" style="31" bestFit="1" customWidth="1"/>
    <col min="8200" max="8200" width="9.28515625" style="31" bestFit="1" customWidth="1"/>
    <col min="8201" max="8201" width="8.42578125" style="31" bestFit="1" customWidth="1"/>
    <col min="8202" max="8202" width="9" style="31" customWidth="1"/>
    <col min="8203" max="8203" width="8.28515625" style="31" customWidth="1"/>
    <col min="8204" max="8206" width="8" style="31" customWidth="1"/>
    <col min="8207" max="8207" width="7.7109375" style="31" customWidth="1"/>
    <col min="8208" max="8210" width="8.28515625" style="31" customWidth="1"/>
    <col min="8211" max="8213" width="8.42578125" style="31" customWidth="1"/>
    <col min="8214" max="8214" width="6.85546875" style="31" customWidth="1"/>
    <col min="8215" max="8217" width="8" style="31" customWidth="1"/>
    <col min="8218" max="8218" width="6.5703125" style="31" customWidth="1"/>
    <col min="8219" max="8219" width="8.28515625" style="31" customWidth="1"/>
    <col min="8220" max="8222" width="8.5703125" style="31" customWidth="1"/>
    <col min="8223" max="8223" width="7" style="31" customWidth="1"/>
    <col min="8224" max="8224" width="7.7109375" style="31" customWidth="1"/>
    <col min="8225" max="8231" width="9.140625" style="31"/>
    <col min="8232" max="8234" width="6.85546875" style="31" customWidth="1"/>
    <col min="8235" max="8237" width="9.140625" style="31"/>
    <col min="8238" max="8240" width="6.7109375" style="31" customWidth="1"/>
    <col min="8241" max="8448" width="9.140625" style="31"/>
    <col min="8449" max="8449" width="0" style="31" hidden="1" customWidth="1"/>
    <col min="8450" max="8450" width="5.7109375" style="31" customWidth="1"/>
    <col min="8451" max="8451" width="10.140625" style="31" customWidth="1"/>
    <col min="8452" max="8452" width="12.7109375" style="31" customWidth="1"/>
    <col min="8453" max="8453" width="10.140625" style="31" customWidth="1"/>
    <col min="8454" max="8454" width="9.28515625" style="31" customWidth="1"/>
    <col min="8455" max="8455" width="8.7109375" style="31" bestFit="1" customWidth="1"/>
    <col min="8456" max="8456" width="9.28515625" style="31" bestFit="1" customWidth="1"/>
    <col min="8457" max="8457" width="8.42578125" style="31" bestFit="1" customWidth="1"/>
    <col min="8458" max="8458" width="9" style="31" customWidth="1"/>
    <col min="8459" max="8459" width="8.28515625" style="31" customWidth="1"/>
    <col min="8460" max="8462" width="8" style="31" customWidth="1"/>
    <col min="8463" max="8463" width="7.7109375" style="31" customWidth="1"/>
    <col min="8464" max="8466" width="8.28515625" style="31" customWidth="1"/>
    <col min="8467" max="8469" width="8.42578125" style="31" customWidth="1"/>
    <col min="8470" max="8470" width="6.85546875" style="31" customWidth="1"/>
    <col min="8471" max="8473" width="8" style="31" customWidth="1"/>
    <col min="8474" max="8474" width="6.5703125" style="31" customWidth="1"/>
    <col min="8475" max="8475" width="8.28515625" style="31" customWidth="1"/>
    <col min="8476" max="8478" width="8.5703125" style="31" customWidth="1"/>
    <col min="8479" max="8479" width="7" style="31" customWidth="1"/>
    <col min="8480" max="8480" width="7.7109375" style="31" customWidth="1"/>
    <col min="8481" max="8487" width="9.140625" style="31"/>
    <col min="8488" max="8490" width="6.85546875" style="31" customWidth="1"/>
    <col min="8491" max="8493" width="9.140625" style="31"/>
    <col min="8494" max="8496" width="6.7109375" style="31" customWidth="1"/>
    <col min="8497" max="8704" width="9.140625" style="31"/>
    <col min="8705" max="8705" width="0" style="31" hidden="1" customWidth="1"/>
    <col min="8706" max="8706" width="5.7109375" style="31" customWidth="1"/>
    <col min="8707" max="8707" width="10.140625" style="31" customWidth="1"/>
    <col min="8708" max="8708" width="12.7109375" style="31" customWidth="1"/>
    <col min="8709" max="8709" width="10.140625" style="31" customWidth="1"/>
    <col min="8710" max="8710" width="9.28515625" style="31" customWidth="1"/>
    <col min="8711" max="8711" width="8.7109375" style="31" bestFit="1" customWidth="1"/>
    <col min="8712" max="8712" width="9.28515625" style="31" bestFit="1" customWidth="1"/>
    <col min="8713" max="8713" width="8.42578125" style="31" bestFit="1" customWidth="1"/>
    <col min="8714" max="8714" width="9" style="31" customWidth="1"/>
    <col min="8715" max="8715" width="8.28515625" style="31" customWidth="1"/>
    <col min="8716" max="8718" width="8" style="31" customWidth="1"/>
    <col min="8719" max="8719" width="7.7109375" style="31" customWidth="1"/>
    <col min="8720" max="8722" width="8.28515625" style="31" customWidth="1"/>
    <col min="8723" max="8725" width="8.42578125" style="31" customWidth="1"/>
    <col min="8726" max="8726" width="6.85546875" style="31" customWidth="1"/>
    <col min="8727" max="8729" width="8" style="31" customWidth="1"/>
    <col min="8730" max="8730" width="6.5703125" style="31" customWidth="1"/>
    <col min="8731" max="8731" width="8.28515625" style="31" customWidth="1"/>
    <col min="8732" max="8734" width="8.5703125" style="31" customWidth="1"/>
    <col min="8735" max="8735" width="7" style="31" customWidth="1"/>
    <col min="8736" max="8736" width="7.7109375" style="31" customWidth="1"/>
    <col min="8737" max="8743" width="9.140625" style="31"/>
    <col min="8744" max="8746" width="6.85546875" style="31" customWidth="1"/>
    <col min="8747" max="8749" width="9.140625" style="31"/>
    <col min="8750" max="8752" width="6.7109375" style="31" customWidth="1"/>
    <col min="8753" max="8960" width="9.140625" style="31"/>
    <col min="8961" max="8961" width="0" style="31" hidden="1" customWidth="1"/>
    <col min="8962" max="8962" width="5.7109375" style="31" customWidth="1"/>
    <col min="8963" max="8963" width="10.140625" style="31" customWidth="1"/>
    <col min="8964" max="8964" width="12.7109375" style="31" customWidth="1"/>
    <col min="8965" max="8965" width="10.140625" style="31" customWidth="1"/>
    <col min="8966" max="8966" width="9.28515625" style="31" customWidth="1"/>
    <col min="8967" max="8967" width="8.7109375" style="31" bestFit="1" customWidth="1"/>
    <col min="8968" max="8968" width="9.28515625" style="31" bestFit="1" customWidth="1"/>
    <col min="8969" max="8969" width="8.42578125" style="31" bestFit="1" customWidth="1"/>
    <col min="8970" max="8970" width="9" style="31" customWidth="1"/>
    <col min="8971" max="8971" width="8.28515625" style="31" customWidth="1"/>
    <col min="8972" max="8974" width="8" style="31" customWidth="1"/>
    <col min="8975" max="8975" width="7.7109375" style="31" customWidth="1"/>
    <col min="8976" max="8978" width="8.28515625" style="31" customWidth="1"/>
    <col min="8979" max="8981" width="8.42578125" style="31" customWidth="1"/>
    <col min="8982" max="8982" width="6.85546875" style="31" customWidth="1"/>
    <col min="8983" max="8985" width="8" style="31" customWidth="1"/>
    <col min="8986" max="8986" width="6.5703125" style="31" customWidth="1"/>
    <col min="8987" max="8987" width="8.28515625" style="31" customWidth="1"/>
    <col min="8988" max="8990" width="8.5703125" style="31" customWidth="1"/>
    <col min="8991" max="8991" width="7" style="31" customWidth="1"/>
    <col min="8992" max="8992" width="7.7109375" style="31" customWidth="1"/>
    <col min="8993" max="8999" width="9.140625" style="31"/>
    <col min="9000" max="9002" width="6.85546875" style="31" customWidth="1"/>
    <col min="9003" max="9005" width="9.140625" style="31"/>
    <col min="9006" max="9008" width="6.7109375" style="31" customWidth="1"/>
    <col min="9009" max="9216" width="9.140625" style="31"/>
    <col min="9217" max="9217" width="0" style="31" hidden="1" customWidth="1"/>
    <col min="9218" max="9218" width="5.7109375" style="31" customWidth="1"/>
    <col min="9219" max="9219" width="10.140625" style="31" customWidth="1"/>
    <col min="9220" max="9220" width="12.7109375" style="31" customWidth="1"/>
    <col min="9221" max="9221" width="10.140625" style="31" customWidth="1"/>
    <col min="9222" max="9222" width="9.28515625" style="31" customWidth="1"/>
    <col min="9223" max="9223" width="8.7109375" style="31" bestFit="1" customWidth="1"/>
    <col min="9224" max="9224" width="9.28515625" style="31" bestFit="1" customWidth="1"/>
    <col min="9225" max="9225" width="8.42578125" style="31" bestFit="1" customWidth="1"/>
    <col min="9226" max="9226" width="9" style="31" customWidth="1"/>
    <col min="9227" max="9227" width="8.28515625" style="31" customWidth="1"/>
    <col min="9228" max="9230" width="8" style="31" customWidth="1"/>
    <col min="9231" max="9231" width="7.7109375" style="31" customWidth="1"/>
    <col min="9232" max="9234" width="8.28515625" style="31" customWidth="1"/>
    <col min="9235" max="9237" width="8.42578125" style="31" customWidth="1"/>
    <col min="9238" max="9238" width="6.85546875" style="31" customWidth="1"/>
    <col min="9239" max="9241" width="8" style="31" customWidth="1"/>
    <col min="9242" max="9242" width="6.5703125" style="31" customWidth="1"/>
    <col min="9243" max="9243" width="8.28515625" style="31" customWidth="1"/>
    <col min="9244" max="9246" width="8.5703125" style="31" customWidth="1"/>
    <col min="9247" max="9247" width="7" style="31" customWidth="1"/>
    <col min="9248" max="9248" width="7.7109375" style="31" customWidth="1"/>
    <col min="9249" max="9255" width="9.140625" style="31"/>
    <col min="9256" max="9258" width="6.85546875" style="31" customWidth="1"/>
    <col min="9259" max="9261" width="9.140625" style="31"/>
    <col min="9262" max="9264" width="6.7109375" style="31" customWidth="1"/>
    <col min="9265" max="9472" width="9.140625" style="31"/>
    <col min="9473" max="9473" width="0" style="31" hidden="1" customWidth="1"/>
    <col min="9474" max="9474" width="5.7109375" style="31" customWidth="1"/>
    <col min="9475" max="9475" width="10.140625" style="31" customWidth="1"/>
    <col min="9476" max="9476" width="12.7109375" style="31" customWidth="1"/>
    <col min="9477" max="9477" width="10.140625" style="31" customWidth="1"/>
    <col min="9478" max="9478" width="9.28515625" style="31" customWidth="1"/>
    <col min="9479" max="9479" width="8.7109375" style="31" bestFit="1" customWidth="1"/>
    <col min="9480" max="9480" width="9.28515625" style="31" bestFit="1" customWidth="1"/>
    <col min="9481" max="9481" width="8.42578125" style="31" bestFit="1" customWidth="1"/>
    <col min="9482" max="9482" width="9" style="31" customWidth="1"/>
    <col min="9483" max="9483" width="8.28515625" style="31" customWidth="1"/>
    <col min="9484" max="9486" width="8" style="31" customWidth="1"/>
    <col min="9487" max="9487" width="7.7109375" style="31" customWidth="1"/>
    <col min="9488" max="9490" width="8.28515625" style="31" customWidth="1"/>
    <col min="9491" max="9493" width="8.42578125" style="31" customWidth="1"/>
    <col min="9494" max="9494" width="6.85546875" style="31" customWidth="1"/>
    <col min="9495" max="9497" width="8" style="31" customWidth="1"/>
    <col min="9498" max="9498" width="6.5703125" style="31" customWidth="1"/>
    <col min="9499" max="9499" width="8.28515625" style="31" customWidth="1"/>
    <col min="9500" max="9502" width="8.5703125" style="31" customWidth="1"/>
    <col min="9503" max="9503" width="7" style="31" customWidth="1"/>
    <col min="9504" max="9504" width="7.7109375" style="31" customWidth="1"/>
    <col min="9505" max="9511" width="9.140625" style="31"/>
    <col min="9512" max="9514" width="6.85546875" style="31" customWidth="1"/>
    <col min="9515" max="9517" width="9.140625" style="31"/>
    <col min="9518" max="9520" width="6.7109375" style="31" customWidth="1"/>
    <col min="9521" max="9728" width="9.140625" style="31"/>
    <col min="9729" max="9729" width="0" style="31" hidden="1" customWidth="1"/>
    <col min="9730" max="9730" width="5.7109375" style="31" customWidth="1"/>
    <col min="9731" max="9731" width="10.140625" style="31" customWidth="1"/>
    <col min="9732" max="9732" width="12.7109375" style="31" customWidth="1"/>
    <col min="9733" max="9733" width="10.140625" style="31" customWidth="1"/>
    <col min="9734" max="9734" width="9.28515625" style="31" customWidth="1"/>
    <col min="9735" max="9735" width="8.7109375" style="31" bestFit="1" customWidth="1"/>
    <col min="9736" max="9736" width="9.28515625" style="31" bestFit="1" customWidth="1"/>
    <col min="9737" max="9737" width="8.42578125" style="31" bestFit="1" customWidth="1"/>
    <col min="9738" max="9738" width="9" style="31" customWidth="1"/>
    <col min="9739" max="9739" width="8.28515625" style="31" customWidth="1"/>
    <col min="9740" max="9742" width="8" style="31" customWidth="1"/>
    <col min="9743" max="9743" width="7.7109375" style="31" customWidth="1"/>
    <col min="9744" max="9746" width="8.28515625" style="31" customWidth="1"/>
    <col min="9747" max="9749" width="8.42578125" style="31" customWidth="1"/>
    <col min="9750" max="9750" width="6.85546875" style="31" customWidth="1"/>
    <col min="9751" max="9753" width="8" style="31" customWidth="1"/>
    <col min="9754" max="9754" width="6.5703125" style="31" customWidth="1"/>
    <col min="9755" max="9755" width="8.28515625" style="31" customWidth="1"/>
    <col min="9756" max="9758" width="8.5703125" style="31" customWidth="1"/>
    <col min="9759" max="9759" width="7" style="31" customWidth="1"/>
    <col min="9760" max="9760" width="7.7109375" style="31" customWidth="1"/>
    <col min="9761" max="9767" width="9.140625" style="31"/>
    <col min="9768" max="9770" width="6.85546875" style="31" customWidth="1"/>
    <col min="9771" max="9773" width="9.140625" style="31"/>
    <col min="9774" max="9776" width="6.7109375" style="31" customWidth="1"/>
    <col min="9777" max="9984" width="9.140625" style="31"/>
    <col min="9985" max="9985" width="0" style="31" hidden="1" customWidth="1"/>
    <col min="9986" max="9986" width="5.7109375" style="31" customWidth="1"/>
    <col min="9987" max="9987" width="10.140625" style="31" customWidth="1"/>
    <col min="9988" max="9988" width="12.7109375" style="31" customWidth="1"/>
    <col min="9989" max="9989" width="10.140625" style="31" customWidth="1"/>
    <col min="9990" max="9990" width="9.28515625" style="31" customWidth="1"/>
    <col min="9991" max="9991" width="8.7109375" style="31" bestFit="1" customWidth="1"/>
    <col min="9992" max="9992" width="9.28515625" style="31" bestFit="1" customWidth="1"/>
    <col min="9993" max="9993" width="8.42578125" style="31" bestFit="1" customWidth="1"/>
    <col min="9994" max="9994" width="9" style="31" customWidth="1"/>
    <col min="9995" max="9995" width="8.28515625" style="31" customWidth="1"/>
    <col min="9996" max="9998" width="8" style="31" customWidth="1"/>
    <col min="9999" max="9999" width="7.7109375" style="31" customWidth="1"/>
    <col min="10000" max="10002" width="8.28515625" style="31" customWidth="1"/>
    <col min="10003" max="10005" width="8.42578125" style="31" customWidth="1"/>
    <col min="10006" max="10006" width="6.85546875" style="31" customWidth="1"/>
    <col min="10007" max="10009" width="8" style="31" customWidth="1"/>
    <col min="10010" max="10010" width="6.5703125" style="31" customWidth="1"/>
    <col min="10011" max="10011" width="8.28515625" style="31" customWidth="1"/>
    <col min="10012" max="10014" width="8.5703125" style="31" customWidth="1"/>
    <col min="10015" max="10015" width="7" style="31" customWidth="1"/>
    <col min="10016" max="10016" width="7.7109375" style="31" customWidth="1"/>
    <col min="10017" max="10023" width="9.140625" style="31"/>
    <col min="10024" max="10026" width="6.85546875" style="31" customWidth="1"/>
    <col min="10027" max="10029" width="9.140625" style="31"/>
    <col min="10030" max="10032" width="6.7109375" style="31" customWidth="1"/>
    <col min="10033" max="10240" width="9.140625" style="31"/>
    <col min="10241" max="10241" width="0" style="31" hidden="1" customWidth="1"/>
    <col min="10242" max="10242" width="5.7109375" style="31" customWidth="1"/>
    <col min="10243" max="10243" width="10.140625" style="31" customWidth="1"/>
    <col min="10244" max="10244" width="12.7109375" style="31" customWidth="1"/>
    <col min="10245" max="10245" width="10.140625" style="31" customWidth="1"/>
    <col min="10246" max="10246" width="9.28515625" style="31" customWidth="1"/>
    <col min="10247" max="10247" width="8.7109375" style="31" bestFit="1" customWidth="1"/>
    <col min="10248" max="10248" width="9.28515625" style="31" bestFit="1" customWidth="1"/>
    <col min="10249" max="10249" width="8.42578125" style="31" bestFit="1" customWidth="1"/>
    <col min="10250" max="10250" width="9" style="31" customWidth="1"/>
    <col min="10251" max="10251" width="8.28515625" style="31" customWidth="1"/>
    <col min="10252" max="10254" width="8" style="31" customWidth="1"/>
    <col min="10255" max="10255" width="7.7109375" style="31" customWidth="1"/>
    <col min="10256" max="10258" width="8.28515625" style="31" customWidth="1"/>
    <col min="10259" max="10261" width="8.42578125" style="31" customWidth="1"/>
    <col min="10262" max="10262" width="6.85546875" style="31" customWidth="1"/>
    <col min="10263" max="10265" width="8" style="31" customWidth="1"/>
    <col min="10266" max="10266" width="6.5703125" style="31" customWidth="1"/>
    <col min="10267" max="10267" width="8.28515625" style="31" customWidth="1"/>
    <col min="10268" max="10270" width="8.5703125" style="31" customWidth="1"/>
    <col min="10271" max="10271" width="7" style="31" customWidth="1"/>
    <col min="10272" max="10272" width="7.7109375" style="31" customWidth="1"/>
    <col min="10273" max="10279" width="9.140625" style="31"/>
    <col min="10280" max="10282" width="6.85546875" style="31" customWidth="1"/>
    <col min="10283" max="10285" width="9.140625" style="31"/>
    <col min="10286" max="10288" width="6.7109375" style="31" customWidth="1"/>
    <col min="10289" max="10496" width="9.140625" style="31"/>
    <col min="10497" max="10497" width="0" style="31" hidden="1" customWidth="1"/>
    <col min="10498" max="10498" width="5.7109375" style="31" customWidth="1"/>
    <col min="10499" max="10499" width="10.140625" style="31" customWidth="1"/>
    <col min="10500" max="10500" width="12.7109375" style="31" customWidth="1"/>
    <col min="10501" max="10501" width="10.140625" style="31" customWidth="1"/>
    <col min="10502" max="10502" width="9.28515625" style="31" customWidth="1"/>
    <col min="10503" max="10503" width="8.7109375" style="31" bestFit="1" customWidth="1"/>
    <col min="10504" max="10504" width="9.28515625" style="31" bestFit="1" customWidth="1"/>
    <col min="10505" max="10505" width="8.42578125" style="31" bestFit="1" customWidth="1"/>
    <col min="10506" max="10506" width="9" style="31" customWidth="1"/>
    <col min="10507" max="10507" width="8.28515625" style="31" customWidth="1"/>
    <col min="10508" max="10510" width="8" style="31" customWidth="1"/>
    <col min="10511" max="10511" width="7.7109375" style="31" customWidth="1"/>
    <col min="10512" max="10514" width="8.28515625" style="31" customWidth="1"/>
    <col min="10515" max="10517" width="8.42578125" style="31" customWidth="1"/>
    <col min="10518" max="10518" width="6.85546875" style="31" customWidth="1"/>
    <col min="10519" max="10521" width="8" style="31" customWidth="1"/>
    <col min="10522" max="10522" width="6.5703125" style="31" customWidth="1"/>
    <col min="10523" max="10523" width="8.28515625" style="31" customWidth="1"/>
    <col min="10524" max="10526" width="8.5703125" style="31" customWidth="1"/>
    <col min="10527" max="10527" width="7" style="31" customWidth="1"/>
    <col min="10528" max="10528" width="7.7109375" style="31" customWidth="1"/>
    <col min="10529" max="10535" width="9.140625" style="31"/>
    <col min="10536" max="10538" width="6.85546875" style="31" customWidth="1"/>
    <col min="10539" max="10541" width="9.140625" style="31"/>
    <col min="10542" max="10544" width="6.7109375" style="31" customWidth="1"/>
    <col min="10545" max="10752" width="9.140625" style="31"/>
    <col min="10753" max="10753" width="0" style="31" hidden="1" customWidth="1"/>
    <col min="10754" max="10754" width="5.7109375" style="31" customWidth="1"/>
    <col min="10755" max="10755" width="10.140625" style="31" customWidth="1"/>
    <col min="10756" max="10756" width="12.7109375" style="31" customWidth="1"/>
    <col min="10757" max="10757" width="10.140625" style="31" customWidth="1"/>
    <col min="10758" max="10758" width="9.28515625" style="31" customWidth="1"/>
    <col min="10759" max="10759" width="8.7109375" style="31" bestFit="1" customWidth="1"/>
    <col min="10760" max="10760" width="9.28515625" style="31" bestFit="1" customWidth="1"/>
    <col min="10761" max="10761" width="8.42578125" style="31" bestFit="1" customWidth="1"/>
    <col min="10762" max="10762" width="9" style="31" customWidth="1"/>
    <col min="10763" max="10763" width="8.28515625" style="31" customWidth="1"/>
    <col min="10764" max="10766" width="8" style="31" customWidth="1"/>
    <col min="10767" max="10767" width="7.7109375" style="31" customWidth="1"/>
    <col min="10768" max="10770" width="8.28515625" style="31" customWidth="1"/>
    <col min="10771" max="10773" width="8.42578125" style="31" customWidth="1"/>
    <col min="10774" max="10774" width="6.85546875" style="31" customWidth="1"/>
    <col min="10775" max="10777" width="8" style="31" customWidth="1"/>
    <col min="10778" max="10778" width="6.5703125" style="31" customWidth="1"/>
    <col min="10779" max="10779" width="8.28515625" style="31" customWidth="1"/>
    <col min="10780" max="10782" width="8.5703125" style="31" customWidth="1"/>
    <col min="10783" max="10783" width="7" style="31" customWidth="1"/>
    <col min="10784" max="10784" width="7.7109375" style="31" customWidth="1"/>
    <col min="10785" max="10791" width="9.140625" style="31"/>
    <col min="10792" max="10794" width="6.85546875" style="31" customWidth="1"/>
    <col min="10795" max="10797" width="9.140625" style="31"/>
    <col min="10798" max="10800" width="6.7109375" style="31" customWidth="1"/>
    <col min="10801" max="11008" width="9.140625" style="31"/>
    <col min="11009" max="11009" width="0" style="31" hidden="1" customWidth="1"/>
    <col min="11010" max="11010" width="5.7109375" style="31" customWidth="1"/>
    <col min="11011" max="11011" width="10.140625" style="31" customWidth="1"/>
    <col min="11012" max="11012" width="12.7109375" style="31" customWidth="1"/>
    <col min="11013" max="11013" width="10.140625" style="31" customWidth="1"/>
    <col min="11014" max="11014" width="9.28515625" style="31" customWidth="1"/>
    <col min="11015" max="11015" width="8.7109375" style="31" bestFit="1" customWidth="1"/>
    <col min="11016" max="11016" width="9.28515625" style="31" bestFit="1" customWidth="1"/>
    <col min="11017" max="11017" width="8.42578125" style="31" bestFit="1" customWidth="1"/>
    <col min="11018" max="11018" width="9" style="31" customWidth="1"/>
    <col min="11019" max="11019" width="8.28515625" style="31" customWidth="1"/>
    <col min="11020" max="11022" width="8" style="31" customWidth="1"/>
    <col min="11023" max="11023" width="7.7109375" style="31" customWidth="1"/>
    <col min="11024" max="11026" width="8.28515625" style="31" customWidth="1"/>
    <col min="11027" max="11029" width="8.42578125" style="31" customWidth="1"/>
    <col min="11030" max="11030" width="6.85546875" style="31" customWidth="1"/>
    <col min="11031" max="11033" width="8" style="31" customWidth="1"/>
    <col min="11034" max="11034" width="6.5703125" style="31" customWidth="1"/>
    <col min="11035" max="11035" width="8.28515625" style="31" customWidth="1"/>
    <col min="11036" max="11038" width="8.5703125" style="31" customWidth="1"/>
    <col min="11039" max="11039" width="7" style="31" customWidth="1"/>
    <col min="11040" max="11040" width="7.7109375" style="31" customWidth="1"/>
    <col min="11041" max="11047" width="9.140625" style="31"/>
    <col min="11048" max="11050" width="6.85546875" style="31" customWidth="1"/>
    <col min="11051" max="11053" width="9.140625" style="31"/>
    <col min="11054" max="11056" width="6.7109375" style="31" customWidth="1"/>
    <col min="11057" max="11264" width="9.140625" style="31"/>
    <col min="11265" max="11265" width="0" style="31" hidden="1" customWidth="1"/>
    <col min="11266" max="11266" width="5.7109375" style="31" customWidth="1"/>
    <col min="11267" max="11267" width="10.140625" style="31" customWidth="1"/>
    <col min="11268" max="11268" width="12.7109375" style="31" customWidth="1"/>
    <col min="11269" max="11269" width="10.140625" style="31" customWidth="1"/>
    <col min="11270" max="11270" width="9.28515625" style="31" customWidth="1"/>
    <col min="11271" max="11271" width="8.7109375" style="31" bestFit="1" customWidth="1"/>
    <col min="11272" max="11272" width="9.28515625" style="31" bestFit="1" customWidth="1"/>
    <col min="11273" max="11273" width="8.42578125" style="31" bestFit="1" customWidth="1"/>
    <col min="11274" max="11274" width="9" style="31" customWidth="1"/>
    <col min="11275" max="11275" width="8.28515625" style="31" customWidth="1"/>
    <col min="11276" max="11278" width="8" style="31" customWidth="1"/>
    <col min="11279" max="11279" width="7.7109375" style="31" customWidth="1"/>
    <col min="11280" max="11282" width="8.28515625" style="31" customWidth="1"/>
    <col min="11283" max="11285" width="8.42578125" style="31" customWidth="1"/>
    <col min="11286" max="11286" width="6.85546875" style="31" customWidth="1"/>
    <col min="11287" max="11289" width="8" style="31" customWidth="1"/>
    <col min="11290" max="11290" width="6.5703125" style="31" customWidth="1"/>
    <col min="11291" max="11291" width="8.28515625" style="31" customWidth="1"/>
    <col min="11292" max="11294" width="8.5703125" style="31" customWidth="1"/>
    <col min="11295" max="11295" width="7" style="31" customWidth="1"/>
    <col min="11296" max="11296" width="7.7109375" style="31" customWidth="1"/>
    <col min="11297" max="11303" width="9.140625" style="31"/>
    <col min="11304" max="11306" width="6.85546875" style="31" customWidth="1"/>
    <col min="11307" max="11309" width="9.140625" style="31"/>
    <col min="11310" max="11312" width="6.7109375" style="31" customWidth="1"/>
    <col min="11313" max="11520" width="9.140625" style="31"/>
    <col min="11521" max="11521" width="0" style="31" hidden="1" customWidth="1"/>
    <col min="11522" max="11522" width="5.7109375" style="31" customWidth="1"/>
    <col min="11523" max="11523" width="10.140625" style="31" customWidth="1"/>
    <col min="11524" max="11524" width="12.7109375" style="31" customWidth="1"/>
    <col min="11525" max="11525" width="10.140625" style="31" customWidth="1"/>
    <col min="11526" max="11526" width="9.28515625" style="31" customWidth="1"/>
    <col min="11527" max="11527" width="8.7109375" style="31" bestFit="1" customWidth="1"/>
    <col min="11528" max="11528" width="9.28515625" style="31" bestFit="1" customWidth="1"/>
    <col min="11529" max="11529" width="8.42578125" style="31" bestFit="1" customWidth="1"/>
    <col min="11530" max="11530" width="9" style="31" customWidth="1"/>
    <col min="11531" max="11531" width="8.28515625" style="31" customWidth="1"/>
    <col min="11532" max="11534" width="8" style="31" customWidth="1"/>
    <col min="11535" max="11535" width="7.7109375" style="31" customWidth="1"/>
    <col min="11536" max="11538" width="8.28515625" style="31" customWidth="1"/>
    <col min="11539" max="11541" width="8.42578125" style="31" customWidth="1"/>
    <col min="11542" max="11542" width="6.85546875" style="31" customWidth="1"/>
    <col min="11543" max="11545" width="8" style="31" customWidth="1"/>
    <col min="11546" max="11546" width="6.5703125" style="31" customWidth="1"/>
    <col min="11547" max="11547" width="8.28515625" style="31" customWidth="1"/>
    <col min="11548" max="11550" width="8.5703125" style="31" customWidth="1"/>
    <col min="11551" max="11551" width="7" style="31" customWidth="1"/>
    <col min="11552" max="11552" width="7.7109375" style="31" customWidth="1"/>
    <col min="11553" max="11559" width="9.140625" style="31"/>
    <col min="11560" max="11562" width="6.85546875" style="31" customWidth="1"/>
    <col min="11563" max="11565" width="9.140625" style="31"/>
    <col min="11566" max="11568" width="6.7109375" style="31" customWidth="1"/>
    <col min="11569" max="11776" width="9.140625" style="31"/>
    <col min="11777" max="11777" width="0" style="31" hidden="1" customWidth="1"/>
    <col min="11778" max="11778" width="5.7109375" style="31" customWidth="1"/>
    <col min="11779" max="11779" width="10.140625" style="31" customWidth="1"/>
    <col min="11780" max="11780" width="12.7109375" style="31" customWidth="1"/>
    <col min="11781" max="11781" width="10.140625" style="31" customWidth="1"/>
    <col min="11782" max="11782" width="9.28515625" style="31" customWidth="1"/>
    <col min="11783" max="11783" width="8.7109375" style="31" bestFit="1" customWidth="1"/>
    <col min="11784" max="11784" width="9.28515625" style="31" bestFit="1" customWidth="1"/>
    <col min="11785" max="11785" width="8.42578125" style="31" bestFit="1" customWidth="1"/>
    <col min="11786" max="11786" width="9" style="31" customWidth="1"/>
    <col min="11787" max="11787" width="8.28515625" style="31" customWidth="1"/>
    <col min="11788" max="11790" width="8" style="31" customWidth="1"/>
    <col min="11791" max="11791" width="7.7109375" style="31" customWidth="1"/>
    <col min="11792" max="11794" width="8.28515625" style="31" customWidth="1"/>
    <col min="11795" max="11797" width="8.42578125" style="31" customWidth="1"/>
    <col min="11798" max="11798" width="6.85546875" style="31" customWidth="1"/>
    <col min="11799" max="11801" width="8" style="31" customWidth="1"/>
    <col min="11802" max="11802" width="6.5703125" style="31" customWidth="1"/>
    <col min="11803" max="11803" width="8.28515625" style="31" customWidth="1"/>
    <col min="11804" max="11806" width="8.5703125" style="31" customWidth="1"/>
    <col min="11807" max="11807" width="7" style="31" customWidth="1"/>
    <col min="11808" max="11808" width="7.7109375" style="31" customWidth="1"/>
    <col min="11809" max="11815" width="9.140625" style="31"/>
    <col min="11816" max="11818" width="6.85546875" style="31" customWidth="1"/>
    <col min="11819" max="11821" width="9.140625" style="31"/>
    <col min="11822" max="11824" width="6.7109375" style="31" customWidth="1"/>
    <col min="11825" max="12032" width="9.140625" style="31"/>
    <col min="12033" max="12033" width="0" style="31" hidden="1" customWidth="1"/>
    <col min="12034" max="12034" width="5.7109375" style="31" customWidth="1"/>
    <col min="12035" max="12035" width="10.140625" style="31" customWidth="1"/>
    <col min="12036" max="12036" width="12.7109375" style="31" customWidth="1"/>
    <col min="12037" max="12037" width="10.140625" style="31" customWidth="1"/>
    <col min="12038" max="12038" width="9.28515625" style="31" customWidth="1"/>
    <col min="12039" max="12039" width="8.7109375" style="31" bestFit="1" customWidth="1"/>
    <col min="12040" max="12040" width="9.28515625" style="31" bestFit="1" customWidth="1"/>
    <col min="12041" max="12041" width="8.42578125" style="31" bestFit="1" customWidth="1"/>
    <col min="12042" max="12042" width="9" style="31" customWidth="1"/>
    <col min="12043" max="12043" width="8.28515625" style="31" customWidth="1"/>
    <col min="12044" max="12046" width="8" style="31" customWidth="1"/>
    <col min="12047" max="12047" width="7.7109375" style="31" customWidth="1"/>
    <col min="12048" max="12050" width="8.28515625" style="31" customWidth="1"/>
    <col min="12051" max="12053" width="8.42578125" style="31" customWidth="1"/>
    <col min="12054" max="12054" width="6.85546875" style="31" customWidth="1"/>
    <col min="12055" max="12057" width="8" style="31" customWidth="1"/>
    <col min="12058" max="12058" width="6.5703125" style="31" customWidth="1"/>
    <col min="12059" max="12059" width="8.28515625" style="31" customWidth="1"/>
    <col min="12060" max="12062" width="8.5703125" style="31" customWidth="1"/>
    <col min="12063" max="12063" width="7" style="31" customWidth="1"/>
    <col min="12064" max="12064" width="7.7109375" style="31" customWidth="1"/>
    <col min="12065" max="12071" width="9.140625" style="31"/>
    <col min="12072" max="12074" width="6.85546875" style="31" customWidth="1"/>
    <col min="12075" max="12077" width="9.140625" style="31"/>
    <col min="12078" max="12080" width="6.7109375" style="31" customWidth="1"/>
    <col min="12081" max="12288" width="9.140625" style="31"/>
    <col min="12289" max="12289" width="0" style="31" hidden="1" customWidth="1"/>
    <col min="12290" max="12290" width="5.7109375" style="31" customWidth="1"/>
    <col min="12291" max="12291" width="10.140625" style="31" customWidth="1"/>
    <col min="12292" max="12292" width="12.7109375" style="31" customWidth="1"/>
    <col min="12293" max="12293" width="10.140625" style="31" customWidth="1"/>
    <col min="12294" max="12294" width="9.28515625" style="31" customWidth="1"/>
    <col min="12295" max="12295" width="8.7109375" style="31" bestFit="1" customWidth="1"/>
    <col min="12296" max="12296" width="9.28515625" style="31" bestFit="1" customWidth="1"/>
    <col min="12297" max="12297" width="8.42578125" style="31" bestFit="1" customWidth="1"/>
    <col min="12298" max="12298" width="9" style="31" customWidth="1"/>
    <col min="12299" max="12299" width="8.28515625" style="31" customWidth="1"/>
    <col min="12300" max="12302" width="8" style="31" customWidth="1"/>
    <col min="12303" max="12303" width="7.7109375" style="31" customWidth="1"/>
    <col min="12304" max="12306" width="8.28515625" style="31" customWidth="1"/>
    <col min="12307" max="12309" width="8.42578125" style="31" customWidth="1"/>
    <col min="12310" max="12310" width="6.85546875" style="31" customWidth="1"/>
    <col min="12311" max="12313" width="8" style="31" customWidth="1"/>
    <col min="12314" max="12314" width="6.5703125" style="31" customWidth="1"/>
    <col min="12315" max="12315" width="8.28515625" style="31" customWidth="1"/>
    <col min="12316" max="12318" width="8.5703125" style="31" customWidth="1"/>
    <col min="12319" max="12319" width="7" style="31" customWidth="1"/>
    <col min="12320" max="12320" width="7.7109375" style="31" customWidth="1"/>
    <col min="12321" max="12327" width="9.140625" style="31"/>
    <col min="12328" max="12330" width="6.85546875" style="31" customWidth="1"/>
    <col min="12331" max="12333" width="9.140625" style="31"/>
    <col min="12334" max="12336" width="6.7109375" style="31" customWidth="1"/>
    <col min="12337" max="12544" width="9.140625" style="31"/>
    <col min="12545" max="12545" width="0" style="31" hidden="1" customWidth="1"/>
    <col min="12546" max="12546" width="5.7109375" style="31" customWidth="1"/>
    <col min="12547" max="12547" width="10.140625" style="31" customWidth="1"/>
    <col min="12548" max="12548" width="12.7109375" style="31" customWidth="1"/>
    <col min="12549" max="12549" width="10.140625" style="31" customWidth="1"/>
    <col min="12550" max="12550" width="9.28515625" style="31" customWidth="1"/>
    <col min="12551" max="12551" width="8.7109375" style="31" bestFit="1" customWidth="1"/>
    <col min="12552" max="12552" width="9.28515625" style="31" bestFit="1" customWidth="1"/>
    <col min="12553" max="12553" width="8.42578125" style="31" bestFit="1" customWidth="1"/>
    <col min="12554" max="12554" width="9" style="31" customWidth="1"/>
    <col min="12555" max="12555" width="8.28515625" style="31" customWidth="1"/>
    <col min="12556" max="12558" width="8" style="31" customWidth="1"/>
    <col min="12559" max="12559" width="7.7109375" style="31" customWidth="1"/>
    <col min="12560" max="12562" width="8.28515625" style="31" customWidth="1"/>
    <col min="12563" max="12565" width="8.42578125" style="31" customWidth="1"/>
    <col min="12566" max="12566" width="6.85546875" style="31" customWidth="1"/>
    <col min="12567" max="12569" width="8" style="31" customWidth="1"/>
    <col min="12570" max="12570" width="6.5703125" style="31" customWidth="1"/>
    <col min="12571" max="12571" width="8.28515625" style="31" customWidth="1"/>
    <col min="12572" max="12574" width="8.5703125" style="31" customWidth="1"/>
    <col min="12575" max="12575" width="7" style="31" customWidth="1"/>
    <col min="12576" max="12576" width="7.7109375" style="31" customWidth="1"/>
    <col min="12577" max="12583" width="9.140625" style="31"/>
    <col min="12584" max="12586" width="6.85546875" style="31" customWidth="1"/>
    <col min="12587" max="12589" width="9.140625" style="31"/>
    <col min="12590" max="12592" width="6.7109375" style="31" customWidth="1"/>
    <col min="12593" max="12800" width="9.140625" style="31"/>
    <col min="12801" max="12801" width="0" style="31" hidden="1" customWidth="1"/>
    <col min="12802" max="12802" width="5.7109375" style="31" customWidth="1"/>
    <col min="12803" max="12803" width="10.140625" style="31" customWidth="1"/>
    <col min="12804" max="12804" width="12.7109375" style="31" customWidth="1"/>
    <col min="12805" max="12805" width="10.140625" style="31" customWidth="1"/>
    <col min="12806" max="12806" width="9.28515625" style="31" customWidth="1"/>
    <col min="12807" max="12807" width="8.7109375" style="31" bestFit="1" customWidth="1"/>
    <col min="12808" max="12808" width="9.28515625" style="31" bestFit="1" customWidth="1"/>
    <col min="12809" max="12809" width="8.42578125" style="31" bestFit="1" customWidth="1"/>
    <col min="12810" max="12810" width="9" style="31" customWidth="1"/>
    <col min="12811" max="12811" width="8.28515625" style="31" customWidth="1"/>
    <col min="12812" max="12814" width="8" style="31" customWidth="1"/>
    <col min="12815" max="12815" width="7.7109375" style="31" customWidth="1"/>
    <col min="12816" max="12818" width="8.28515625" style="31" customWidth="1"/>
    <col min="12819" max="12821" width="8.42578125" style="31" customWidth="1"/>
    <col min="12822" max="12822" width="6.85546875" style="31" customWidth="1"/>
    <col min="12823" max="12825" width="8" style="31" customWidth="1"/>
    <col min="12826" max="12826" width="6.5703125" style="31" customWidth="1"/>
    <col min="12827" max="12827" width="8.28515625" style="31" customWidth="1"/>
    <col min="12828" max="12830" width="8.5703125" style="31" customWidth="1"/>
    <col min="12831" max="12831" width="7" style="31" customWidth="1"/>
    <col min="12832" max="12832" width="7.7109375" style="31" customWidth="1"/>
    <col min="12833" max="12839" width="9.140625" style="31"/>
    <col min="12840" max="12842" width="6.85546875" style="31" customWidth="1"/>
    <col min="12843" max="12845" width="9.140625" style="31"/>
    <col min="12846" max="12848" width="6.7109375" style="31" customWidth="1"/>
    <col min="12849" max="13056" width="9.140625" style="31"/>
    <col min="13057" max="13057" width="0" style="31" hidden="1" customWidth="1"/>
    <col min="13058" max="13058" width="5.7109375" style="31" customWidth="1"/>
    <col min="13059" max="13059" width="10.140625" style="31" customWidth="1"/>
    <col min="13060" max="13060" width="12.7109375" style="31" customWidth="1"/>
    <col min="13061" max="13061" width="10.140625" style="31" customWidth="1"/>
    <col min="13062" max="13062" width="9.28515625" style="31" customWidth="1"/>
    <col min="13063" max="13063" width="8.7109375" style="31" bestFit="1" customWidth="1"/>
    <col min="13064" max="13064" width="9.28515625" style="31" bestFit="1" customWidth="1"/>
    <col min="13065" max="13065" width="8.42578125" style="31" bestFit="1" customWidth="1"/>
    <col min="13066" max="13066" width="9" style="31" customWidth="1"/>
    <col min="13067" max="13067" width="8.28515625" style="31" customWidth="1"/>
    <col min="13068" max="13070" width="8" style="31" customWidth="1"/>
    <col min="13071" max="13071" width="7.7109375" style="31" customWidth="1"/>
    <col min="13072" max="13074" width="8.28515625" style="31" customWidth="1"/>
    <col min="13075" max="13077" width="8.42578125" style="31" customWidth="1"/>
    <col min="13078" max="13078" width="6.85546875" style="31" customWidth="1"/>
    <col min="13079" max="13081" width="8" style="31" customWidth="1"/>
    <col min="13082" max="13082" width="6.5703125" style="31" customWidth="1"/>
    <col min="13083" max="13083" width="8.28515625" style="31" customWidth="1"/>
    <col min="13084" max="13086" width="8.5703125" style="31" customWidth="1"/>
    <col min="13087" max="13087" width="7" style="31" customWidth="1"/>
    <col min="13088" max="13088" width="7.7109375" style="31" customWidth="1"/>
    <col min="13089" max="13095" width="9.140625" style="31"/>
    <col min="13096" max="13098" width="6.85546875" style="31" customWidth="1"/>
    <col min="13099" max="13101" width="9.140625" style="31"/>
    <col min="13102" max="13104" width="6.7109375" style="31" customWidth="1"/>
    <col min="13105" max="13312" width="9.140625" style="31"/>
    <col min="13313" max="13313" width="0" style="31" hidden="1" customWidth="1"/>
    <col min="13314" max="13314" width="5.7109375" style="31" customWidth="1"/>
    <col min="13315" max="13315" width="10.140625" style="31" customWidth="1"/>
    <col min="13316" max="13316" width="12.7109375" style="31" customWidth="1"/>
    <col min="13317" max="13317" width="10.140625" style="31" customWidth="1"/>
    <col min="13318" max="13318" width="9.28515625" style="31" customWidth="1"/>
    <col min="13319" max="13319" width="8.7109375" style="31" bestFit="1" customWidth="1"/>
    <col min="13320" max="13320" width="9.28515625" style="31" bestFit="1" customWidth="1"/>
    <col min="13321" max="13321" width="8.42578125" style="31" bestFit="1" customWidth="1"/>
    <col min="13322" max="13322" width="9" style="31" customWidth="1"/>
    <col min="13323" max="13323" width="8.28515625" style="31" customWidth="1"/>
    <col min="13324" max="13326" width="8" style="31" customWidth="1"/>
    <col min="13327" max="13327" width="7.7109375" style="31" customWidth="1"/>
    <col min="13328" max="13330" width="8.28515625" style="31" customWidth="1"/>
    <col min="13331" max="13333" width="8.42578125" style="31" customWidth="1"/>
    <col min="13334" max="13334" width="6.85546875" style="31" customWidth="1"/>
    <col min="13335" max="13337" width="8" style="31" customWidth="1"/>
    <col min="13338" max="13338" width="6.5703125" style="31" customWidth="1"/>
    <col min="13339" max="13339" width="8.28515625" style="31" customWidth="1"/>
    <col min="13340" max="13342" width="8.5703125" style="31" customWidth="1"/>
    <col min="13343" max="13343" width="7" style="31" customWidth="1"/>
    <col min="13344" max="13344" width="7.7109375" style="31" customWidth="1"/>
    <col min="13345" max="13351" width="9.140625" style="31"/>
    <col min="13352" max="13354" width="6.85546875" style="31" customWidth="1"/>
    <col min="13355" max="13357" width="9.140625" style="31"/>
    <col min="13358" max="13360" width="6.7109375" style="31" customWidth="1"/>
    <col min="13361" max="13568" width="9.140625" style="31"/>
    <col min="13569" max="13569" width="0" style="31" hidden="1" customWidth="1"/>
    <col min="13570" max="13570" width="5.7109375" style="31" customWidth="1"/>
    <col min="13571" max="13571" width="10.140625" style="31" customWidth="1"/>
    <col min="13572" max="13572" width="12.7109375" style="31" customWidth="1"/>
    <col min="13573" max="13573" width="10.140625" style="31" customWidth="1"/>
    <col min="13574" max="13574" width="9.28515625" style="31" customWidth="1"/>
    <col min="13575" max="13575" width="8.7109375" style="31" bestFit="1" customWidth="1"/>
    <col min="13576" max="13576" width="9.28515625" style="31" bestFit="1" customWidth="1"/>
    <col min="13577" max="13577" width="8.42578125" style="31" bestFit="1" customWidth="1"/>
    <col min="13578" max="13578" width="9" style="31" customWidth="1"/>
    <col min="13579" max="13579" width="8.28515625" style="31" customWidth="1"/>
    <col min="13580" max="13582" width="8" style="31" customWidth="1"/>
    <col min="13583" max="13583" width="7.7109375" style="31" customWidth="1"/>
    <col min="13584" max="13586" width="8.28515625" style="31" customWidth="1"/>
    <col min="13587" max="13589" width="8.42578125" style="31" customWidth="1"/>
    <col min="13590" max="13590" width="6.85546875" style="31" customWidth="1"/>
    <col min="13591" max="13593" width="8" style="31" customWidth="1"/>
    <col min="13594" max="13594" width="6.5703125" style="31" customWidth="1"/>
    <col min="13595" max="13595" width="8.28515625" style="31" customWidth="1"/>
    <col min="13596" max="13598" width="8.5703125" style="31" customWidth="1"/>
    <col min="13599" max="13599" width="7" style="31" customWidth="1"/>
    <col min="13600" max="13600" width="7.7109375" style="31" customWidth="1"/>
    <col min="13601" max="13607" width="9.140625" style="31"/>
    <col min="13608" max="13610" width="6.85546875" style="31" customWidth="1"/>
    <col min="13611" max="13613" width="9.140625" style="31"/>
    <col min="13614" max="13616" width="6.7109375" style="31" customWidth="1"/>
    <col min="13617" max="13824" width="9.140625" style="31"/>
    <col min="13825" max="13825" width="0" style="31" hidden="1" customWidth="1"/>
    <col min="13826" max="13826" width="5.7109375" style="31" customWidth="1"/>
    <col min="13827" max="13827" width="10.140625" style="31" customWidth="1"/>
    <col min="13828" max="13828" width="12.7109375" style="31" customWidth="1"/>
    <col min="13829" max="13829" width="10.140625" style="31" customWidth="1"/>
    <col min="13830" max="13830" width="9.28515625" style="31" customWidth="1"/>
    <col min="13831" max="13831" width="8.7109375" style="31" bestFit="1" customWidth="1"/>
    <col min="13832" max="13832" width="9.28515625" style="31" bestFit="1" customWidth="1"/>
    <col min="13833" max="13833" width="8.42578125" style="31" bestFit="1" customWidth="1"/>
    <col min="13834" max="13834" width="9" style="31" customWidth="1"/>
    <col min="13835" max="13835" width="8.28515625" style="31" customWidth="1"/>
    <col min="13836" max="13838" width="8" style="31" customWidth="1"/>
    <col min="13839" max="13839" width="7.7109375" style="31" customWidth="1"/>
    <col min="13840" max="13842" width="8.28515625" style="31" customWidth="1"/>
    <col min="13843" max="13845" width="8.42578125" style="31" customWidth="1"/>
    <col min="13846" max="13846" width="6.85546875" style="31" customWidth="1"/>
    <col min="13847" max="13849" width="8" style="31" customWidth="1"/>
    <col min="13850" max="13850" width="6.5703125" style="31" customWidth="1"/>
    <col min="13851" max="13851" width="8.28515625" style="31" customWidth="1"/>
    <col min="13852" max="13854" width="8.5703125" style="31" customWidth="1"/>
    <col min="13855" max="13855" width="7" style="31" customWidth="1"/>
    <col min="13856" max="13856" width="7.7109375" style="31" customWidth="1"/>
    <col min="13857" max="13863" width="9.140625" style="31"/>
    <col min="13864" max="13866" width="6.85546875" style="31" customWidth="1"/>
    <col min="13867" max="13869" width="9.140625" style="31"/>
    <col min="13870" max="13872" width="6.7109375" style="31" customWidth="1"/>
    <col min="13873" max="14080" width="9.140625" style="31"/>
    <col min="14081" max="14081" width="0" style="31" hidden="1" customWidth="1"/>
    <col min="14082" max="14082" width="5.7109375" style="31" customWidth="1"/>
    <col min="14083" max="14083" width="10.140625" style="31" customWidth="1"/>
    <col min="14084" max="14084" width="12.7109375" style="31" customWidth="1"/>
    <col min="14085" max="14085" width="10.140625" style="31" customWidth="1"/>
    <col min="14086" max="14086" width="9.28515625" style="31" customWidth="1"/>
    <col min="14087" max="14087" width="8.7109375" style="31" bestFit="1" customWidth="1"/>
    <col min="14088" max="14088" width="9.28515625" style="31" bestFit="1" customWidth="1"/>
    <col min="14089" max="14089" width="8.42578125" style="31" bestFit="1" customWidth="1"/>
    <col min="14090" max="14090" width="9" style="31" customWidth="1"/>
    <col min="14091" max="14091" width="8.28515625" style="31" customWidth="1"/>
    <col min="14092" max="14094" width="8" style="31" customWidth="1"/>
    <col min="14095" max="14095" width="7.7109375" style="31" customWidth="1"/>
    <col min="14096" max="14098" width="8.28515625" style="31" customWidth="1"/>
    <col min="14099" max="14101" width="8.42578125" style="31" customWidth="1"/>
    <col min="14102" max="14102" width="6.85546875" style="31" customWidth="1"/>
    <col min="14103" max="14105" width="8" style="31" customWidth="1"/>
    <col min="14106" max="14106" width="6.5703125" style="31" customWidth="1"/>
    <col min="14107" max="14107" width="8.28515625" style="31" customWidth="1"/>
    <col min="14108" max="14110" width="8.5703125" style="31" customWidth="1"/>
    <col min="14111" max="14111" width="7" style="31" customWidth="1"/>
    <col min="14112" max="14112" width="7.7109375" style="31" customWidth="1"/>
    <col min="14113" max="14119" width="9.140625" style="31"/>
    <col min="14120" max="14122" width="6.85546875" style="31" customWidth="1"/>
    <col min="14123" max="14125" width="9.140625" style="31"/>
    <col min="14126" max="14128" width="6.7109375" style="31" customWidth="1"/>
    <col min="14129" max="14336" width="9.140625" style="31"/>
    <col min="14337" max="14337" width="0" style="31" hidden="1" customWidth="1"/>
    <col min="14338" max="14338" width="5.7109375" style="31" customWidth="1"/>
    <col min="14339" max="14339" width="10.140625" style="31" customWidth="1"/>
    <col min="14340" max="14340" width="12.7109375" style="31" customWidth="1"/>
    <col min="14341" max="14341" width="10.140625" style="31" customWidth="1"/>
    <col min="14342" max="14342" width="9.28515625" style="31" customWidth="1"/>
    <col min="14343" max="14343" width="8.7109375" style="31" bestFit="1" customWidth="1"/>
    <col min="14344" max="14344" width="9.28515625" style="31" bestFit="1" customWidth="1"/>
    <col min="14345" max="14345" width="8.42578125" style="31" bestFit="1" customWidth="1"/>
    <col min="14346" max="14346" width="9" style="31" customWidth="1"/>
    <col min="14347" max="14347" width="8.28515625" style="31" customWidth="1"/>
    <col min="14348" max="14350" width="8" style="31" customWidth="1"/>
    <col min="14351" max="14351" width="7.7109375" style="31" customWidth="1"/>
    <col min="14352" max="14354" width="8.28515625" style="31" customWidth="1"/>
    <col min="14355" max="14357" width="8.42578125" style="31" customWidth="1"/>
    <col min="14358" max="14358" width="6.85546875" style="31" customWidth="1"/>
    <col min="14359" max="14361" width="8" style="31" customWidth="1"/>
    <col min="14362" max="14362" width="6.5703125" style="31" customWidth="1"/>
    <col min="14363" max="14363" width="8.28515625" style="31" customWidth="1"/>
    <col min="14364" max="14366" width="8.5703125" style="31" customWidth="1"/>
    <col min="14367" max="14367" width="7" style="31" customWidth="1"/>
    <col min="14368" max="14368" width="7.7109375" style="31" customWidth="1"/>
    <col min="14369" max="14375" width="9.140625" style="31"/>
    <col min="14376" max="14378" width="6.85546875" style="31" customWidth="1"/>
    <col min="14379" max="14381" width="9.140625" style="31"/>
    <col min="14382" max="14384" width="6.7109375" style="31" customWidth="1"/>
    <col min="14385" max="14592" width="9.140625" style="31"/>
    <col min="14593" max="14593" width="0" style="31" hidden="1" customWidth="1"/>
    <col min="14594" max="14594" width="5.7109375" style="31" customWidth="1"/>
    <col min="14595" max="14595" width="10.140625" style="31" customWidth="1"/>
    <col min="14596" max="14596" width="12.7109375" style="31" customWidth="1"/>
    <col min="14597" max="14597" width="10.140625" style="31" customWidth="1"/>
    <col min="14598" max="14598" width="9.28515625" style="31" customWidth="1"/>
    <col min="14599" max="14599" width="8.7109375" style="31" bestFit="1" customWidth="1"/>
    <col min="14600" max="14600" width="9.28515625" style="31" bestFit="1" customWidth="1"/>
    <col min="14601" max="14601" width="8.42578125" style="31" bestFit="1" customWidth="1"/>
    <col min="14602" max="14602" width="9" style="31" customWidth="1"/>
    <col min="14603" max="14603" width="8.28515625" style="31" customWidth="1"/>
    <col min="14604" max="14606" width="8" style="31" customWidth="1"/>
    <col min="14607" max="14607" width="7.7109375" style="31" customWidth="1"/>
    <col min="14608" max="14610" width="8.28515625" style="31" customWidth="1"/>
    <col min="14611" max="14613" width="8.42578125" style="31" customWidth="1"/>
    <col min="14614" max="14614" width="6.85546875" style="31" customWidth="1"/>
    <col min="14615" max="14617" width="8" style="31" customWidth="1"/>
    <col min="14618" max="14618" width="6.5703125" style="31" customWidth="1"/>
    <col min="14619" max="14619" width="8.28515625" style="31" customWidth="1"/>
    <col min="14620" max="14622" width="8.5703125" style="31" customWidth="1"/>
    <col min="14623" max="14623" width="7" style="31" customWidth="1"/>
    <col min="14624" max="14624" width="7.7109375" style="31" customWidth="1"/>
    <col min="14625" max="14631" width="9.140625" style="31"/>
    <col min="14632" max="14634" width="6.85546875" style="31" customWidth="1"/>
    <col min="14635" max="14637" width="9.140625" style="31"/>
    <col min="14638" max="14640" width="6.7109375" style="31" customWidth="1"/>
    <col min="14641" max="14848" width="9.140625" style="31"/>
    <col min="14849" max="14849" width="0" style="31" hidden="1" customWidth="1"/>
    <col min="14850" max="14850" width="5.7109375" style="31" customWidth="1"/>
    <col min="14851" max="14851" width="10.140625" style="31" customWidth="1"/>
    <col min="14852" max="14852" width="12.7109375" style="31" customWidth="1"/>
    <col min="14853" max="14853" width="10.140625" style="31" customWidth="1"/>
    <col min="14854" max="14854" width="9.28515625" style="31" customWidth="1"/>
    <col min="14855" max="14855" width="8.7109375" style="31" bestFit="1" customWidth="1"/>
    <col min="14856" max="14856" width="9.28515625" style="31" bestFit="1" customWidth="1"/>
    <col min="14857" max="14857" width="8.42578125" style="31" bestFit="1" customWidth="1"/>
    <col min="14858" max="14858" width="9" style="31" customWidth="1"/>
    <col min="14859" max="14859" width="8.28515625" style="31" customWidth="1"/>
    <col min="14860" max="14862" width="8" style="31" customWidth="1"/>
    <col min="14863" max="14863" width="7.7109375" style="31" customWidth="1"/>
    <col min="14864" max="14866" width="8.28515625" style="31" customWidth="1"/>
    <col min="14867" max="14869" width="8.42578125" style="31" customWidth="1"/>
    <col min="14870" max="14870" width="6.85546875" style="31" customWidth="1"/>
    <col min="14871" max="14873" width="8" style="31" customWidth="1"/>
    <col min="14874" max="14874" width="6.5703125" style="31" customWidth="1"/>
    <col min="14875" max="14875" width="8.28515625" style="31" customWidth="1"/>
    <col min="14876" max="14878" width="8.5703125" style="31" customWidth="1"/>
    <col min="14879" max="14879" width="7" style="31" customWidth="1"/>
    <col min="14880" max="14880" width="7.7109375" style="31" customWidth="1"/>
    <col min="14881" max="14887" width="9.140625" style="31"/>
    <col min="14888" max="14890" width="6.85546875" style="31" customWidth="1"/>
    <col min="14891" max="14893" width="9.140625" style="31"/>
    <col min="14894" max="14896" width="6.7109375" style="31" customWidth="1"/>
    <col min="14897" max="15104" width="9.140625" style="31"/>
    <col min="15105" max="15105" width="0" style="31" hidden="1" customWidth="1"/>
    <col min="15106" max="15106" width="5.7109375" style="31" customWidth="1"/>
    <col min="15107" max="15107" width="10.140625" style="31" customWidth="1"/>
    <col min="15108" max="15108" width="12.7109375" style="31" customWidth="1"/>
    <col min="15109" max="15109" width="10.140625" style="31" customWidth="1"/>
    <col min="15110" max="15110" width="9.28515625" style="31" customWidth="1"/>
    <col min="15111" max="15111" width="8.7109375" style="31" bestFit="1" customWidth="1"/>
    <col min="15112" max="15112" width="9.28515625" style="31" bestFit="1" customWidth="1"/>
    <col min="15113" max="15113" width="8.42578125" style="31" bestFit="1" customWidth="1"/>
    <col min="15114" max="15114" width="9" style="31" customWidth="1"/>
    <col min="15115" max="15115" width="8.28515625" style="31" customWidth="1"/>
    <col min="15116" max="15118" width="8" style="31" customWidth="1"/>
    <col min="15119" max="15119" width="7.7109375" style="31" customWidth="1"/>
    <col min="15120" max="15122" width="8.28515625" style="31" customWidth="1"/>
    <col min="15123" max="15125" width="8.42578125" style="31" customWidth="1"/>
    <col min="15126" max="15126" width="6.85546875" style="31" customWidth="1"/>
    <col min="15127" max="15129" width="8" style="31" customWidth="1"/>
    <col min="15130" max="15130" width="6.5703125" style="31" customWidth="1"/>
    <col min="15131" max="15131" width="8.28515625" style="31" customWidth="1"/>
    <col min="15132" max="15134" width="8.5703125" style="31" customWidth="1"/>
    <col min="15135" max="15135" width="7" style="31" customWidth="1"/>
    <col min="15136" max="15136" width="7.7109375" style="31" customWidth="1"/>
    <col min="15137" max="15143" width="9.140625" style="31"/>
    <col min="15144" max="15146" width="6.85546875" style="31" customWidth="1"/>
    <col min="15147" max="15149" width="9.140625" style="31"/>
    <col min="15150" max="15152" width="6.7109375" style="31" customWidth="1"/>
    <col min="15153" max="15360" width="9.140625" style="31"/>
    <col min="15361" max="15361" width="0" style="31" hidden="1" customWidth="1"/>
    <col min="15362" max="15362" width="5.7109375" style="31" customWidth="1"/>
    <col min="15363" max="15363" width="10.140625" style="31" customWidth="1"/>
    <col min="15364" max="15364" width="12.7109375" style="31" customWidth="1"/>
    <col min="15365" max="15365" width="10.140625" style="31" customWidth="1"/>
    <col min="15366" max="15366" width="9.28515625" style="31" customWidth="1"/>
    <col min="15367" max="15367" width="8.7109375" style="31" bestFit="1" customWidth="1"/>
    <col min="15368" max="15368" width="9.28515625" style="31" bestFit="1" customWidth="1"/>
    <col min="15369" max="15369" width="8.42578125" style="31" bestFit="1" customWidth="1"/>
    <col min="15370" max="15370" width="9" style="31" customWidth="1"/>
    <col min="15371" max="15371" width="8.28515625" style="31" customWidth="1"/>
    <col min="15372" max="15374" width="8" style="31" customWidth="1"/>
    <col min="15375" max="15375" width="7.7109375" style="31" customWidth="1"/>
    <col min="15376" max="15378" width="8.28515625" style="31" customWidth="1"/>
    <col min="15379" max="15381" width="8.42578125" style="31" customWidth="1"/>
    <col min="15382" max="15382" width="6.85546875" style="31" customWidth="1"/>
    <col min="15383" max="15385" width="8" style="31" customWidth="1"/>
    <col min="15386" max="15386" width="6.5703125" style="31" customWidth="1"/>
    <col min="15387" max="15387" width="8.28515625" style="31" customWidth="1"/>
    <col min="15388" max="15390" width="8.5703125" style="31" customWidth="1"/>
    <col min="15391" max="15391" width="7" style="31" customWidth="1"/>
    <col min="15392" max="15392" width="7.7109375" style="31" customWidth="1"/>
    <col min="15393" max="15399" width="9.140625" style="31"/>
    <col min="15400" max="15402" width="6.85546875" style="31" customWidth="1"/>
    <col min="15403" max="15405" width="9.140625" style="31"/>
    <col min="15406" max="15408" width="6.7109375" style="31" customWidth="1"/>
    <col min="15409" max="15616" width="9.140625" style="31"/>
    <col min="15617" max="15617" width="0" style="31" hidden="1" customWidth="1"/>
    <col min="15618" max="15618" width="5.7109375" style="31" customWidth="1"/>
    <col min="15619" max="15619" width="10.140625" style="31" customWidth="1"/>
    <col min="15620" max="15620" width="12.7109375" style="31" customWidth="1"/>
    <col min="15621" max="15621" width="10.140625" style="31" customWidth="1"/>
    <col min="15622" max="15622" width="9.28515625" style="31" customWidth="1"/>
    <col min="15623" max="15623" width="8.7109375" style="31" bestFit="1" customWidth="1"/>
    <col min="15624" max="15624" width="9.28515625" style="31" bestFit="1" customWidth="1"/>
    <col min="15625" max="15625" width="8.42578125" style="31" bestFit="1" customWidth="1"/>
    <col min="15626" max="15626" width="9" style="31" customWidth="1"/>
    <col min="15627" max="15627" width="8.28515625" style="31" customWidth="1"/>
    <col min="15628" max="15630" width="8" style="31" customWidth="1"/>
    <col min="15631" max="15631" width="7.7109375" style="31" customWidth="1"/>
    <col min="15632" max="15634" width="8.28515625" style="31" customWidth="1"/>
    <col min="15635" max="15637" width="8.42578125" style="31" customWidth="1"/>
    <col min="15638" max="15638" width="6.85546875" style="31" customWidth="1"/>
    <col min="15639" max="15641" width="8" style="31" customWidth="1"/>
    <col min="15642" max="15642" width="6.5703125" style="31" customWidth="1"/>
    <col min="15643" max="15643" width="8.28515625" style="31" customWidth="1"/>
    <col min="15644" max="15646" width="8.5703125" style="31" customWidth="1"/>
    <col min="15647" max="15647" width="7" style="31" customWidth="1"/>
    <col min="15648" max="15648" width="7.7109375" style="31" customWidth="1"/>
    <col min="15649" max="15655" width="9.140625" style="31"/>
    <col min="15656" max="15658" width="6.85546875" style="31" customWidth="1"/>
    <col min="15659" max="15661" width="9.140625" style="31"/>
    <col min="15662" max="15664" width="6.7109375" style="31" customWidth="1"/>
    <col min="15665" max="15872" width="9.140625" style="31"/>
    <col min="15873" max="15873" width="0" style="31" hidden="1" customWidth="1"/>
    <col min="15874" max="15874" width="5.7109375" style="31" customWidth="1"/>
    <col min="15875" max="15875" width="10.140625" style="31" customWidth="1"/>
    <col min="15876" max="15876" width="12.7109375" style="31" customWidth="1"/>
    <col min="15877" max="15877" width="10.140625" style="31" customWidth="1"/>
    <col min="15878" max="15878" width="9.28515625" style="31" customWidth="1"/>
    <col min="15879" max="15879" width="8.7109375" style="31" bestFit="1" customWidth="1"/>
    <col min="15880" max="15880" width="9.28515625" style="31" bestFit="1" customWidth="1"/>
    <col min="15881" max="15881" width="8.42578125" style="31" bestFit="1" customWidth="1"/>
    <col min="15882" max="15882" width="9" style="31" customWidth="1"/>
    <col min="15883" max="15883" width="8.28515625" style="31" customWidth="1"/>
    <col min="15884" max="15886" width="8" style="31" customWidth="1"/>
    <col min="15887" max="15887" width="7.7109375" style="31" customWidth="1"/>
    <col min="15888" max="15890" width="8.28515625" style="31" customWidth="1"/>
    <col min="15891" max="15893" width="8.42578125" style="31" customWidth="1"/>
    <col min="15894" max="15894" width="6.85546875" style="31" customWidth="1"/>
    <col min="15895" max="15897" width="8" style="31" customWidth="1"/>
    <col min="15898" max="15898" width="6.5703125" style="31" customWidth="1"/>
    <col min="15899" max="15899" width="8.28515625" style="31" customWidth="1"/>
    <col min="15900" max="15902" width="8.5703125" style="31" customWidth="1"/>
    <col min="15903" max="15903" width="7" style="31" customWidth="1"/>
    <col min="15904" max="15904" width="7.7109375" style="31" customWidth="1"/>
    <col min="15905" max="15911" width="9.140625" style="31"/>
    <col min="15912" max="15914" width="6.85546875" style="31" customWidth="1"/>
    <col min="15915" max="15917" width="9.140625" style="31"/>
    <col min="15918" max="15920" width="6.7109375" style="31" customWidth="1"/>
    <col min="15921" max="16128" width="9.140625" style="31"/>
    <col min="16129" max="16129" width="0" style="31" hidden="1" customWidth="1"/>
    <col min="16130" max="16130" width="5.7109375" style="31" customWidth="1"/>
    <col min="16131" max="16131" width="10.140625" style="31" customWidth="1"/>
    <col min="16132" max="16132" width="12.7109375" style="31" customWidth="1"/>
    <col min="16133" max="16133" width="10.140625" style="31" customWidth="1"/>
    <col min="16134" max="16134" width="9.28515625" style="31" customWidth="1"/>
    <col min="16135" max="16135" width="8.7109375" style="31" bestFit="1" customWidth="1"/>
    <col min="16136" max="16136" width="9.28515625" style="31" bestFit="1" customWidth="1"/>
    <col min="16137" max="16137" width="8.42578125" style="31" bestFit="1" customWidth="1"/>
    <col min="16138" max="16138" width="9" style="31" customWidth="1"/>
    <col min="16139" max="16139" width="8.28515625" style="31" customWidth="1"/>
    <col min="16140" max="16142" width="8" style="31" customWidth="1"/>
    <col min="16143" max="16143" width="7.7109375" style="31" customWidth="1"/>
    <col min="16144" max="16146" width="8.28515625" style="31" customWidth="1"/>
    <col min="16147" max="16149" width="8.42578125" style="31" customWidth="1"/>
    <col min="16150" max="16150" width="6.85546875" style="31" customWidth="1"/>
    <col min="16151" max="16153" width="8" style="31" customWidth="1"/>
    <col min="16154" max="16154" width="6.5703125" style="31" customWidth="1"/>
    <col min="16155" max="16155" width="8.28515625" style="31" customWidth="1"/>
    <col min="16156" max="16158" width="8.5703125" style="31" customWidth="1"/>
    <col min="16159" max="16159" width="7" style="31" customWidth="1"/>
    <col min="16160" max="16160" width="7.7109375" style="31" customWidth="1"/>
    <col min="16161" max="16167" width="9.140625" style="31"/>
    <col min="16168" max="16170" width="6.85546875" style="31" customWidth="1"/>
    <col min="16171" max="16173" width="9.140625" style="31"/>
    <col min="16174" max="16176" width="6.7109375" style="31" customWidth="1"/>
    <col min="16177" max="16384" width="9.140625" style="31"/>
  </cols>
  <sheetData>
    <row r="1" spans="2:52" x14ac:dyDescent="0.25">
      <c r="B1" s="367" t="s">
        <v>191</v>
      </c>
      <c r="C1" s="368"/>
      <c r="D1" s="369"/>
      <c r="E1" s="367" t="s">
        <v>192</v>
      </c>
      <c r="F1" s="368"/>
      <c r="G1" s="368"/>
      <c r="H1" s="368"/>
      <c r="I1" s="368"/>
      <c r="J1" s="369"/>
      <c r="K1" s="367" t="s">
        <v>193</v>
      </c>
      <c r="L1" s="368"/>
      <c r="M1" s="368"/>
      <c r="N1" s="368"/>
      <c r="O1" s="369"/>
      <c r="P1" s="367" t="s">
        <v>194</v>
      </c>
      <c r="Q1" s="368"/>
      <c r="R1" s="369"/>
      <c r="S1" s="367" t="s">
        <v>195</v>
      </c>
      <c r="T1" s="368"/>
      <c r="U1" s="368"/>
      <c r="V1" s="369"/>
      <c r="W1" s="367" t="s">
        <v>196</v>
      </c>
      <c r="X1" s="368"/>
      <c r="Y1" s="368"/>
      <c r="Z1" s="368"/>
      <c r="AA1" s="369"/>
      <c r="AB1" s="367" t="s">
        <v>197</v>
      </c>
      <c r="AC1" s="368"/>
      <c r="AD1" s="368"/>
      <c r="AE1" s="368"/>
      <c r="AF1" s="369"/>
      <c r="AG1" s="367" t="s">
        <v>198</v>
      </c>
      <c r="AH1" s="368"/>
      <c r="AI1" s="368"/>
      <c r="AJ1" s="368"/>
      <c r="AK1" s="368"/>
      <c r="AL1" s="368"/>
      <c r="AM1" s="369"/>
      <c r="AN1" s="367" t="s">
        <v>199</v>
      </c>
      <c r="AO1" s="368"/>
      <c r="AP1" s="368"/>
      <c r="AQ1" s="368"/>
      <c r="AR1" s="368"/>
      <c r="AS1" s="369"/>
      <c r="AT1" s="367" t="s">
        <v>200</v>
      </c>
      <c r="AU1" s="368"/>
      <c r="AV1" s="368"/>
      <c r="AW1" s="368"/>
      <c r="AX1" s="368"/>
      <c r="AY1" s="369"/>
    </row>
    <row r="2" spans="2:52" s="59" customFormat="1" ht="48.75" customHeight="1" x14ac:dyDescent="0.25">
      <c r="B2" s="23" t="s">
        <v>201</v>
      </c>
      <c r="C2" s="29" t="s">
        <v>202</v>
      </c>
      <c r="D2" s="30" t="s">
        <v>203</v>
      </c>
      <c r="E2" s="23" t="s">
        <v>204</v>
      </c>
      <c r="F2" s="29" t="s">
        <v>205</v>
      </c>
      <c r="G2" s="29" t="s">
        <v>206</v>
      </c>
      <c r="H2" s="29" t="s">
        <v>207</v>
      </c>
      <c r="I2" s="29" t="s">
        <v>208</v>
      </c>
      <c r="J2" s="30" t="s">
        <v>209</v>
      </c>
      <c r="K2" s="84" t="s">
        <v>210</v>
      </c>
      <c r="L2" s="85" t="s">
        <v>211</v>
      </c>
      <c r="M2" s="85" t="s">
        <v>212</v>
      </c>
      <c r="N2" s="85" t="s">
        <v>213</v>
      </c>
      <c r="O2" s="87" t="s">
        <v>214</v>
      </c>
      <c r="P2" s="84" t="s">
        <v>210</v>
      </c>
      <c r="Q2" s="85" t="s">
        <v>211</v>
      </c>
      <c r="R2" s="87" t="s">
        <v>212</v>
      </c>
      <c r="S2" s="84" t="s">
        <v>210</v>
      </c>
      <c r="T2" s="85" t="s">
        <v>211</v>
      </c>
      <c r="U2" s="85" t="s">
        <v>212</v>
      </c>
      <c r="V2" s="87" t="s">
        <v>214</v>
      </c>
      <c r="W2" s="84" t="s">
        <v>210</v>
      </c>
      <c r="X2" s="85" t="s">
        <v>211</v>
      </c>
      <c r="Y2" s="85" t="s">
        <v>212</v>
      </c>
      <c r="Z2" s="85" t="s">
        <v>214</v>
      </c>
      <c r="AA2" s="87" t="s">
        <v>215</v>
      </c>
      <c r="AB2" s="84" t="s">
        <v>210</v>
      </c>
      <c r="AC2" s="85" t="s">
        <v>211</v>
      </c>
      <c r="AD2" s="85" t="s">
        <v>212</v>
      </c>
      <c r="AE2" s="85" t="s">
        <v>214</v>
      </c>
      <c r="AF2" s="87" t="s">
        <v>215</v>
      </c>
      <c r="AG2" s="370" t="s">
        <v>216</v>
      </c>
      <c r="AH2" s="371"/>
      <c r="AI2" s="371"/>
      <c r="AJ2" s="83" t="s">
        <v>217</v>
      </c>
      <c r="AK2" s="371" t="s">
        <v>218</v>
      </c>
      <c r="AL2" s="371"/>
      <c r="AM2" s="372"/>
      <c r="AN2" s="84" t="s">
        <v>219</v>
      </c>
      <c r="AO2" s="85" t="s">
        <v>220</v>
      </c>
      <c r="AP2" s="85" t="s">
        <v>221</v>
      </c>
      <c r="AQ2" s="85" t="s">
        <v>215</v>
      </c>
      <c r="AR2" s="86" t="s">
        <v>222</v>
      </c>
      <c r="AS2" s="87" t="s">
        <v>223</v>
      </c>
      <c r="AT2" s="84" t="s">
        <v>219</v>
      </c>
      <c r="AU2" s="85" t="s">
        <v>220</v>
      </c>
      <c r="AV2" s="85" t="s">
        <v>221</v>
      </c>
      <c r="AW2" s="85" t="s">
        <v>214</v>
      </c>
      <c r="AX2" s="85" t="s">
        <v>224</v>
      </c>
      <c r="AY2" s="87" t="s">
        <v>225</v>
      </c>
      <c r="AZ2" s="88"/>
    </row>
    <row r="3" spans="2:52" s="59" customFormat="1" ht="15.75" customHeight="1" thickBot="1" x14ac:dyDescent="0.3">
      <c r="B3" s="67"/>
      <c r="C3" s="66" t="s">
        <v>226</v>
      </c>
      <c r="D3" s="297" t="s">
        <v>227</v>
      </c>
      <c r="E3" s="283" t="s">
        <v>313</v>
      </c>
      <c r="F3" s="284" t="s">
        <v>313</v>
      </c>
      <c r="G3" s="284" t="s">
        <v>313</v>
      </c>
      <c r="H3" s="284" t="s">
        <v>313</v>
      </c>
      <c r="I3" s="284" t="s">
        <v>313</v>
      </c>
      <c r="J3" s="285" t="s">
        <v>313</v>
      </c>
      <c r="K3" s="364" t="s">
        <v>228</v>
      </c>
      <c r="L3" s="365"/>
      <c r="M3" s="365"/>
      <c r="N3" s="365"/>
      <c r="O3" s="366"/>
      <c r="P3" s="364" t="s">
        <v>229</v>
      </c>
      <c r="Q3" s="365"/>
      <c r="R3" s="366"/>
      <c r="S3" s="364" t="s">
        <v>230</v>
      </c>
      <c r="T3" s="365"/>
      <c r="U3" s="365"/>
      <c r="V3" s="366"/>
      <c r="W3" s="364" t="s">
        <v>231</v>
      </c>
      <c r="X3" s="365"/>
      <c r="Y3" s="365"/>
      <c r="Z3" s="365"/>
      <c r="AA3" s="366"/>
      <c r="AB3" s="364" t="s">
        <v>232</v>
      </c>
      <c r="AC3" s="365"/>
      <c r="AD3" s="365"/>
      <c r="AE3" s="365"/>
      <c r="AF3" s="366"/>
      <c r="AG3" s="364" t="s">
        <v>233</v>
      </c>
      <c r="AH3" s="365"/>
      <c r="AI3" s="365"/>
      <c r="AJ3" s="365"/>
      <c r="AK3" s="365"/>
      <c r="AL3" s="365"/>
      <c r="AM3" s="366"/>
      <c r="AN3" s="364" t="s">
        <v>234</v>
      </c>
      <c r="AO3" s="365"/>
      <c r="AP3" s="365"/>
      <c r="AQ3" s="365"/>
      <c r="AR3" s="365"/>
      <c r="AS3" s="366"/>
      <c r="AT3" s="364" t="s">
        <v>235</v>
      </c>
      <c r="AU3" s="365"/>
      <c r="AV3" s="365"/>
      <c r="AW3" s="365"/>
      <c r="AX3" s="365"/>
      <c r="AY3" s="366"/>
      <c r="AZ3" s="88"/>
    </row>
    <row r="4" spans="2:52" ht="15.75" hidden="1" thickBot="1" x14ac:dyDescent="0.3">
      <c r="B4" s="206"/>
      <c r="C4" s="207" t="s">
        <v>226</v>
      </c>
      <c r="D4" s="208" t="s">
        <v>227</v>
      </c>
      <c r="E4" s="280" t="s">
        <v>584</v>
      </c>
      <c r="F4" s="281" t="s">
        <v>584</v>
      </c>
      <c r="G4" s="281" t="s">
        <v>584</v>
      </c>
      <c r="H4" s="281" t="s">
        <v>584</v>
      </c>
      <c r="I4" s="281" t="s">
        <v>584</v>
      </c>
      <c r="J4" s="282" t="s">
        <v>584</v>
      </c>
      <c r="K4" s="361" t="s">
        <v>228</v>
      </c>
      <c r="L4" s="362"/>
      <c r="M4" s="362"/>
      <c r="N4" s="362"/>
      <c r="O4" s="363"/>
      <c r="P4" s="361" t="s">
        <v>229</v>
      </c>
      <c r="Q4" s="362"/>
      <c r="R4" s="363"/>
      <c r="S4" s="361" t="s">
        <v>230</v>
      </c>
      <c r="T4" s="362"/>
      <c r="U4" s="362"/>
      <c r="V4" s="363"/>
      <c r="W4" s="361" t="s">
        <v>231</v>
      </c>
      <c r="X4" s="362"/>
      <c r="Y4" s="362"/>
      <c r="Z4" s="362"/>
      <c r="AA4" s="363"/>
      <c r="AB4" s="361" t="s">
        <v>232</v>
      </c>
      <c r="AC4" s="362"/>
      <c r="AD4" s="362"/>
      <c r="AE4" s="362"/>
      <c r="AF4" s="363"/>
      <c r="AG4" s="361" t="s">
        <v>233</v>
      </c>
      <c r="AH4" s="362"/>
      <c r="AI4" s="362"/>
      <c r="AJ4" s="362"/>
      <c r="AK4" s="362"/>
      <c r="AL4" s="362"/>
      <c r="AM4" s="363"/>
      <c r="AN4" s="364"/>
      <c r="AO4" s="365"/>
      <c r="AP4" s="365"/>
      <c r="AQ4" s="365"/>
      <c r="AR4" s="365"/>
      <c r="AS4" s="366"/>
      <c r="AT4" s="364"/>
      <c r="AU4" s="365"/>
      <c r="AV4" s="365"/>
      <c r="AW4" s="365"/>
      <c r="AX4" s="365"/>
      <c r="AY4" s="366"/>
    </row>
    <row r="5" spans="2:52" x14ac:dyDescent="0.25">
      <c r="B5" s="93"/>
      <c r="C5" s="268"/>
      <c r="D5" s="268"/>
      <c r="E5" s="93"/>
      <c r="F5" s="268"/>
      <c r="G5" s="268"/>
      <c r="H5" s="268"/>
      <c r="I5" s="268"/>
      <c r="J5" s="268"/>
      <c r="K5" s="93"/>
      <c r="L5" s="268"/>
      <c r="M5" s="268"/>
      <c r="N5" s="268"/>
      <c r="O5" s="268"/>
      <c r="P5" s="93"/>
      <c r="Q5" s="268"/>
      <c r="R5" s="268"/>
      <c r="S5" s="93"/>
      <c r="T5" s="268"/>
      <c r="U5" s="268"/>
      <c r="V5" s="268"/>
      <c r="W5" s="93"/>
      <c r="X5" s="268"/>
      <c r="Y5" s="268"/>
      <c r="Z5" s="268"/>
      <c r="AA5" s="268"/>
      <c r="AB5" s="93"/>
      <c r="AC5" s="268"/>
      <c r="AD5" s="268"/>
      <c r="AE5" s="268"/>
      <c r="AF5" s="268"/>
      <c r="AG5" s="93"/>
      <c r="AH5" s="268"/>
      <c r="AI5" s="268"/>
      <c r="AJ5" s="268"/>
      <c r="AK5" s="268"/>
      <c r="AL5" s="268"/>
      <c r="AM5" s="268"/>
      <c r="AN5" s="93"/>
      <c r="AO5" s="268"/>
      <c r="AP5" s="268"/>
      <c r="AQ5" s="268"/>
      <c r="AR5" s="268"/>
      <c r="AS5" s="268"/>
      <c r="AT5" s="93"/>
      <c r="AU5" s="268"/>
      <c r="AV5" s="268"/>
      <c r="AW5" s="268"/>
      <c r="AX5" s="268"/>
      <c r="AY5" s="65"/>
    </row>
    <row r="6" spans="2:52" x14ac:dyDescent="0.25">
      <c r="B6" s="93"/>
      <c r="C6" s="32"/>
      <c r="D6" s="32"/>
      <c r="E6" s="93"/>
      <c r="F6" s="32"/>
      <c r="G6" s="32"/>
      <c r="H6" s="32"/>
      <c r="I6" s="32"/>
      <c r="J6" s="32"/>
      <c r="K6" s="93"/>
      <c r="L6" s="32"/>
      <c r="M6" s="32"/>
      <c r="N6" s="32"/>
      <c r="O6" s="32"/>
      <c r="P6" s="93"/>
      <c r="Q6" s="32"/>
      <c r="R6" s="32"/>
      <c r="S6" s="93"/>
      <c r="T6" s="32"/>
      <c r="U6" s="32"/>
      <c r="V6" s="32"/>
      <c r="W6" s="93"/>
      <c r="X6" s="32"/>
      <c r="Y6" s="32"/>
      <c r="Z6" s="32"/>
      <c r="AA6" s="32"/>
      <c r="AB6" s="93"/>
      <c r="AC6" s="32"/>
      <c r="AD6" s="32"/>
      <c r="AE6" s="32"/>
      <c r="AF6" s="32"/>
      <c r="AG6" s="93"/>
      <c r="AH6" s="32"/>
      <c r="AI6" s="32"/>
      <c r="AJ6" s="32"/>
      <c r="AK6" s="32"/>
      <c r="AL6" s="32"/>
      <c r="AM6" s="32"/>
      <c r="AN6" s="93"/>
      <c r="AO6" s="32"/>
      <c r="AP6" s="32"/>
      <c r="AQ6" s="32"/>
      <c r="AR6" s="32"/>
      <c r="AS6" s="32"/>
      <c r="AT6" s="93"/>
      <c r="AU6" s="32"/>
      <c r="AV6" s="32"/>
      <c r="AW6" s="32"/>
      <c r="AX6" s="32"/>
      <c r="AY6" s="32"/>
    </row>
    <row r="7" spans="2:52" x14ac:dyDescent="0.25">
      <c r="B7" s="93"/>
      <c r="C7" s="32"/>
      <c r="D7" s="32"/>
      <c r="E7" s="93"/>
      <c r="F7" s="32"/>
      <c r="G7" s="32"/>
      <c r="H7" s="32"/>
      <c r="I7" s="32"/>
      <c r="J7" s="32"/>
      <c r="K7" s="93"/>
      <c r="L7" s="32"/>
      <c r="M7" s="32"/>
      <c r="N7" s="32"/>
      <c r="O7" s="32"/>
      <c r="P7" s="93"/>
      <c r="Q7" s="32"/>
      <c r="R7" s="32"/>
      <c r="S7" s="93"/>
      <c r="T7" s="32"/>
      <c r="U7" s="32"/>
      <c r="V7" s="32"/>
      <c r="W7" s="93"/>
      <c r="X7" s="32"/>
      <c r="Y7" s="32"/>
      <c r="Z7" s="32"/>
      <c r="AA7" s="32"/>
      <c r="AB7" s="93"/>
      <c r="AC7" s="32"/>
      <c r="AD7" s="32"/>
      <c r="AE7" s="32"/>
      <c r="AF7" s="32"/>
      <c r="AG7" s="93"/>
      <c r="AH7" s="32"/>
      <c r="AI7" s="32"/>
      <c r="AJ7" s="32"/>
      <c r="AK7" s="32"/>
      <c r="AL7" s="32"/>
      <c r="AM7" s="32"/>
      <c r="AN7" s="93"/>
      <c r="AO7" s="32"/>
      <c r="AP7" s="32"/>
      <c r="AQ7" s="32"/>
      <c r="AR7" s="32"/>
      <c r="AS7" s="32"/>
      <c r="AT7" s="93"/>
      <c r="AU7" s="32"/>
      <c r="AV7" s="32"/>
      <c r="AW7" s="32"/>
      <c r="AX7" s="32"/>
      <c r="AY7" s="32"/>
    </row>
    <row r="8" spans="2:52" x14ac:dyDescent="0.25">
      <c r="B8" s="93"/>
      <c r="C8" s="32"/>
      <c r="D8" s="32"/>
      <c r="E8" s="93"/>
      <c r="F8" s="32"/>
      <c r="G8" s="32"/>
      <c r="H8" s="32"/>
      <c r="I8" s="32"/>
      <c r="J8" s="32"/>
      <c r="K8" s="93"/>
      <c r="L8" s="32"/>
      <c r="M8" s="32"/>
      <c r="N8" s="32"/>
      <c r="O8" s="32"/>
      <c r="P8" s="93"/>
      <c r="Q8" s="32"/>
      <c r="R8" s="32"/>
      <c r="S8" s="93"/>
      <c r="T8" s="32"/>
      <c r="U8" s="32"/>
      <c r="V8" s="32"/>
      <c r="W8" s="93"/>
      <c r="X8" s="32"/>
      <c r="Y8" s="32"/>
      <c r="Z8" s="32"/>
      <c r="AA8" s="32"/>
      <c r="AB8" s="93"/>
      <c r="AC8" s="32"/>
      <c r="AD8" s="32"/>
      <c r="AE8" s="32"/>
      <c r="AF8" s="32"/>
      <c r="AG8" s="93"/>
      <c r="AH8" s="32"/>
      <c r="AI8" s="32"/>
      <c r="AJ8" s="32"/>
      <c r="AK8" s="32"/>
      <c r="AL8" s="32"/>
      <c r="AM8" s="32"/>
      <c r="AN8" s="93"/>
      <c r="AO8" s="32"/>
      <c r="AP8" s="32"/>
      <c r="AQ8" s="32"/>
      <c r="AR8" s="32"/>
      <c r="AS8" s="32"/>
      <c r="AT8" s="93"/>
      <c r="AU8" s="32"/>
      <c r="AV8" s="32"/>
      <c r="AW8" s="32"/>
      <c r="AX8" s="32"/>
      <c r="AY8" s="32"/>
    </row>
    <row r="9" spans="2:52" x14ac:dyDescent="0.25">
      <c r="B9" s="93"/>
      <c r="C9" s="32"/>
      <c r="D9" s="32"/>
      <c r="E9" s="93"/>
      <c r="F9" s="32"/>
      <c r="G9" s="32"/>
      <c r="H9" s="32"/>
      <c r="I9" s="32"/>
      <c r="J9" s="32"/>
      <c r="K9" s="93"/>
      <c r="L9" s="32"/>
      <c r="M9" s="32"/>
      <c r="N9" s="32"/>
      <c r="O9" s="32"/>
      <c r="P9" s="93"/>
      <c r="Q9" s="32"/>
      <c r="R9" s="32"/>
      <c r="S9" s="93"/>
      <c r="T9" s="32"/>
      <c r="U9" s="32"/>
      <c r="V9" s="32"/>
      <c r="W9" s="93"/>
      <c r="X9" s="32"/>
      <c r="Y9" s="32"/>
      <c r="Z9" s="32"/>
      <c r="AA9" s="32"/>
      <c r="AB9" s="93"/>
      <c r="AC9" s="32"/>
      <c r="AD9" s="32"/>
      <c r="AE9" s="32"/>
      <c r="AF9" s="32"/>
      <c r="AG9" s="93"/>
      <c r="AH9" s="32"/>
      <c r="AI9" s="32"/>
      <c r="AJ9" s="32"/>
      <c r="AK9" s="32"/>
      <c r="AL9" s="32"/>
      <c r="AM9" s="32"/>
      <c r="AN9" s="93"/>
      <c r="AO9" s="32"/>
      <c r="AP9" s="32"/>
      <c r="AQ9" s="32"/>
      <c r="AR9" s="32"/>
      <c r="AS9" s="32"/>
      <c r="AT9" s="93"/>
      <c r="AU9" s="32"/>
      <c r="AV9" s="32"/>
      <c r="AW9" s="32"/>
      <c r="AX9" s="32"/>
      <c r="AY9" s="32"/>
    </row>
    <row r="10" spans="2:52" x14ac:dyDescent="0.25">
      <c r="B10" s="93"/>
      <c r="C10" s="32"/>
      <c r="D10" s="32"/>
      <c r="E10" s="93"/>
      <c r="F10" s="32"/>
      <c r="G10" s="32"/>
      <c r="H10" s="32"/>
      <c r="I10" s="32"/>
      <c r="J10" s="32"/>
      <c r="K10" s="93"/>
      <c r="L10" s="32"/>
      <c r="M10" s="32"/>
      <c r="N10" s="32"/>
      <c r="O10" s="32"/>
      <c r="P10" s="93"/>
      <c r="Q10" s="32"/>
      <c r="R10" s="32"/>
      <c r="S10" s="93"/>
      <c r="T10" s="32"/>
      <c r="U10" s="32"/>
      <c r="V10" s="32"/>
      <c r="W10" s="93"/>
      <c r="X10" s="32"/>
      <c r="Y10" s="32"/>
      <c r="Z10" s="32"/>
      <c r="AA10" s="32"/>
      <c r="AB10" s="93"/>
      <c r="AC10" s="32"/>
      <c r="AD10" s="32"/>
      <c r="AE10" s="32"/>
      <c r="AF10" s="32"/>
      <c r="AG10" s="93"/>
      <c r="AH10" s="32"/>
      <c r="AI10" s="32"/>
      <c r="AJ10" s="32"/>
      <c r="AK10" s="32"/>
      <c r="AL10" s="32"/>
      <c r="AM10" s="32"/>
      <c r="AN10" s="93"/>
      <c r="AO10" s="32"/>
      <c r="AP10" s="32"/>
      <c r="AQ10" s="32"/>
      <c r="AR10" s="32"/>
      <c r="AS10" s="32"/>
      <c r="AT10" s="93"/>
      <c r="AU10" s="32"/>
      <c r="AV10" s="32"/>
      <c r="AW10" s="32"/>
      <c r="AX10" s="32"/>
      <c r="AY10" s="32"/>
    </row>
    <row r="11" spans="2:52" x14ac:dyDescent="0.25">
      <c r="B11" s="93"/>
      <c r="C11" s="32"/>
      <c r="D11" s="32"/>
      <c r="E11" s="93"/>
      <c r="F11" s="32"/>
      <c r="G11" s="32"/>
      <c r="H11" s="32"/>
      <c r="I11" s="32"/>
      <c r="J11" s="32"/>
      <c r="K11" s="93"/>
      <c r="L11" s="32"/>
      <c r="M11" s="32"/>
      <c r="N11" s="32"/>
      <c r="O11" s="32"/>
      <c r="P11" s="93"/>
      <c r="Q11" s="32"/>
      <c r="R11" s="32"/>
      <c r="S11" s="93"/>
      <c r="T11" s="32"/>
      <c r="U11" s="32"/>
      <c r="V11" s="32"/>
      <c r="W11" s="93"/>
      <c r="X11" s="32"/>
      <c r="Y11" s="32"/>
      <c r="Z11" s="32"/>
      <c r="AA11" s="32"/>
      <c r="AB11" s="93"/>
      <c r="AC11" s="32"/>
      <c r="AD11" s="32"/>
      <c r="AE11" s="32"/>
      <c r="AF11" s="32"/>
      <c r="AG11" s="93"/>
      <c r="AH11" s="32"/>
      <c r="AI11" s="32"/>
      <c r="AJ11" s="32"/>
      <c r="AK11" s="32"/>
      <c r="AL11" s="32"/>
      <c r="AM11" s="32"/>
      <c r="AN11" s="93"/>
      <c r="AO11" s="32"/>
      <c r="AP11" s="32"/>
      <c r="AQ11" s="32"/>
      <c r="AR11" s="32"/>
      <c r="AS11" s="32"/>
      <c r="AT11" s="93"/>
      <c r="AU11" s="32"/>
      <c r="AV11" s="32"/>
      <c r="AW11" s="32"/>
      <c r="AX11" s="32"/>
      <c r="AY11" s="32"/>
    </row>
    <row r="12" spans="2:52" x14ac:dyDescent="0.25">
      <c r="B12" s="93"/>
      <c r="C12" s="32"/>
      <c r="D12" s="32"/>
      <c r="E12" s="93"/>
      <c r="F12" s="32"/>
      <c r="G12" s="32"/>
      <c r="H12" s="32"/>
      <c r="I12" s="32"/>
      <c r="J12" s="32"/>
      <c r="K12" s="93"/>
      <c r="L12" s="32"/>
      <c r="M12" s="32"/>
      <c r="N12" s="32"/>
      <c r="O12" s="32"/>
      <c r="P12" s="93"/>
      <c r="Q12" s="32"/>
      <c r="R12" s="32"/>
      <c r="S12" s="93"/>
      <c r="T12" s="32"/>
      <c r="U12" s="32"/>
      <c r="V12" s="32"/>
      <c r="W12" s="93"/>
      <c r="X12" s="32"/>
      <c r="Y12" s="32"/>
      <c r="Z12" s="32"/>
      <c r="AA12" s="32"/>
      <c r="AB12" s="93"/>
      <c r="AC12" s="32"/>
      <c r="AD12" s="32"/>
      <c r="AE12" s="32"/>
      <c r="AF12" s="32"/>
      <c r="AG12" s="93"/>
      <c r="AH12" s="32"/>
      <c r="AI12" s="32"/>
      <c r="AJ12" s="32"/>
      <c r="AK12" s="32"/>
      <c r="AL12" s="32"/>
      <c r="AM12" s="32"/>
      <c r="AN12" s="93"/>
      <c r="AO12" s="32"/>
      <c r="AP12" s="32"/>
      <c r="AQ12" s="32"/>
      <c r="AR12" s="32"/>
      <c r="AS12" s="32"/>
      <c r="AT12" s="93"/>
      <c r="AU12" s="32"/>
      <c r="AV12" s="32"/>
      <c r="AW12" s="32"/>
      <c r="AX12" s="32"/>
      <c r="AY12" s="32"/>
    </row>
    <row r="13" spans="2:52" x14ac:dyDescent="0.25">
      <c r="B13" s="93"/>
      <c r="C13" s="32"/>
      <c r="D13" s="32"/>
      <c r="E13" s="93"/>
      <c r="F13" s="32"/>
      <c r="G13" s="32"/>
      <c r="H13" s="32"/>
      <c r="I13" s="32"/>
      <c r="J13" s="32"/>
      <c r="K13" s="93"/>
      <c r="L13" s="32"/>
      <c r="M13" s="32"/>
      <c r="N13" s="32"/>
      <c r="O13" s="32"/>
      <c r="P13" s="93"/>
      <c r="Q13" s="32"/>
      <c r="R13" s="32"/>
      <c r="S13" s="93"/>
      <c r="T13" s="32"/>
      <c r="U13" s="32"/>
      <c r="V13" s="32"/>
      <c r="W13" s="93"/>
      <c r="X13" s="32"/>
      <c r="Y13" s="32"/>
      <c r="Z13" s="32"/>
      <c r="AA13" s="32"/>
      <c r="AB13" s="93"/>
      <c r="AC13" s="32"/>
      <c r="AD13" s="32"/>
      <c r="AE13" s="32"/>
      <c r="AF13" s="32"/>
      <c r="AG13" s="93"/>
      <c r="AH13" s="32"/>
      <c r="AI13" s="32"/>
      <c r="AJ13" s="32"/>
      <c r="AK13" s="32"/>
      <c r="AL13" s="32"/>
      <c r="AM13" s="32"/>
      <c r="AN13" s="93"/>
      <c r="AO13" s="32"/>
      <c r="AP13" s="32"/>
      <c r="AQ13" s="32"/>
      <c r="AR13" s="32"/>
      <c r="AS13" s="32"/>
      <c r="AT13" s="93"/>
      <c r="AU13" s="32"/>
      <c r="AV13" s="32"/>
      <c r="AW13" s="32"/>
      <c r="AX13" s="32"/>
      <c r="AY13" s="32"/>
    </row>
    <row r="14" spans="2:52" x14ac:dyDescent="0.25">
      <c r="B14" s="93"/>
      <c r="C14" s="32"/>
      <c r="D14" s="32"/>
      <c r="E14" s="93"/>
      <c r="F14" s="32"/>
      <c r="G14" s="32"/>
      <c r="H14" s="32"/>
      <c r="I14" s="32"/>
      <c r="J14" s="32"/>
      <c r="K14" s="93"/>
      <c r="L14" s="32"/>
      <c r="M14" s="32"/>
      <c r="N14" s="32"/>
      <c r="O14" s="32"/>
      <c r="P14" s="93"/>
      <c r="Q14" s="32"/>
      <c r="R14" s="32"/>
      <c r="S14" s="93"/>
      <c r="T14" s="32"/>
      <c r="U14" s="32"/>
      <c r="V14" s="32"/>
      <c r="W14" s="93"/>
      <c r="X14" s="32"/>
      <c r="Y14" s="32"/>
      <c r="Z14" s="32"/>
      <c r="AA14" s="32"/>
      <c r="AB14" s="93"/>
      <c r="AC14" s="32"/>
      <c r="AD14" s="32"/>
      <c r="AE14" s="32"/>
      <c r="AF14" s="32"/>
      <c r="AG14" s="93"/>
      <c r="AH14" s="32"/>
      <c r="AI14" s="32"/>
      <c r="AJ14" s="32"/>
      <c r="AK14" s="32"/>
      <c r="AL14" s="32"/>
      <c r="AM14" s="32"/>
      <c r="AN14" s="93"/>
      <c r="AO14" s="32"/>
      <c r="AP14" s="32"/>
      <c r="AQ14" s="32"/>
      <c r="AR14" s="32"/>
      <c r="AS14" s="32"/>
      <c r="AT14" s="93"/>
      <c r="AU14" s="32"/>
      <c r="AV14" s="32"/>
      <c r="AW14" s="32"/>
      <c r="AX14" s="32"/>
      <c r="AY14" s="32"/>
    </row>
    <row r="15" spans="2:52" x14ac:dyDescent="0.25">
      <c r="B15" s="93"/>
      <c r="C15" s="32"/>
      <c r="D15" s="32"/>
      <c r="E15" s="93"/>
      <c r="F15" s="32"/>
      <c r="G15" s="32"/>
      <c r="H15" s="32"/>
      <c r="I15" s="32"/>
      <c r="J15" s="32"/>
      <c r="K15" s="93"/>
      <c r="L15" s="32"/>
      <c r="M15" s="32"/>
      <c r="N15" s="32"/>
      <c r="O15" s="32"/>
      <c r="P15" s="93"/>
      <c r="Q15" s="32"/>
      <c r="R15" s="32"/>
      <c r="S15" s="93"/>
      <c r="T15" s="32"/>
      <c r="U15" s="32"/>
      <c r="V15" s="32"/>
      <c r="W15" s="93"/>
      <c r="X15" s="32"/>
      <c r="Y15" s="32"/>
      <c r="Z15" s="32"/>
      <c r="AA15" s="32"/>
      <c r="AB15" s="93"/>
      <c r="AC15" s="32"/>
      <c r="AD15" s="32"/>
      <c r="AE15" s="32"/>
      <c r="AF15" s="32"/>
      <c r="AG15" s="93"/>
      <c r="AH15" s="32"/>
      <c r="AI15" s="32"/>
      <c r="AJ15" s="32"/>
      <c r="AK15" s="32"/>
      <c r="AL15" s="32"/>
      <c r="AM15" s="32"/>
      <c r="AN15" s="93"/>
      <c r="AO15" s="32"/>
      <c r="AP15" s="32"/>
      <c r="AQ15" s="32"/>
      <c r="AR15" s="32"/>
      <c r="AS15" s="32"/>
      <c r="AT15" s="93"/>
      <c r="AU15" s="32"/>
      <c r="AV15" s="32"/>
      <c r="AW15" s="32"/>
      <c r="AX15" s="32"/>
      <c r="AY15" s="32"/>
    </row>
    <row r="16" spans="2:52" x14ac:dyDescent="0.25">
      <c r="B16" s="93"/>
      <c r="C16" s="32"/>
      <c r="D16" s="32"/>
      <c r="E16" s="93"/>
      <c r="F16" s="32"/>
      <c r="G16" s="32"/>
      <c r="H16" s="32"/>
      <c r="I16" s="32"/>
      <c r="J16" s="32"/>
      <c r="K16" s="93"/>
      <c r="L16" s="32"/>
      <c r="M16" s="32"/>
      <c r="N16" s="32"/>
      <c r="O16" s="32"/>
      <c r="P16" s="93"/>
      <c r="Q16" s="32"/>
      <c r="R16" s="32"/>
      <c r="S16" s="93"/>
      <c r="T16" s="32"/>
      <c r="U16" s="32"/>
      <c r="V16" s="32"/>
      <c r="W16" s="93"/>
      <c r="X16" s="32"/>
      <c r="Y16" s="32"/>
      <c r="Z16" s="32"/>
      <c r="AA16" s="32"/>
      <c r="AB16" s="93"/>
      <c r="AC16" s="32"/>
      <c r="AD16" s="32"/>
      <c r="AE16" s="32"/>
      <c r="AF16" s="32"/>
      <c r="AG16" s="93"/>
      <c r="AH16" s="32"/>
      <c r="AI16" s="32"/>
      <c r="AJ16" s="32"/>
      <c r="AK16" s="32"/>
      <c r="AL16" s="32"/>
      <c r="AM16" s="32"/>
      <c r="AN16" s="93"/>
      <c r="AO16" s="32"/>
      <c r="AP16" s="32"/>
      <c r="AQ16" s="32"/>
      <c r="AR16" s="32"/>
      <c r="AS16" s="32"/>
      <c r="AT16" s="93"/>
      <c r="AU16" s="32"/>
      <c r="AV16" s="32"/>
      <c r="AW16" s="32"/>
      <c r="AX16" s="32"/>
      <c r="AY16" s="32"/>
    </row>
    <row r="17" spans="2:51" x14ac:dyDescent="0.25">
      <c r="B17" s="93"/>
      <c r="C17" s="32"/>
      <c r="D17" s="32"/>
      <c r="E17" s="93"/>
      <c r="F17" s="32"/>
      <c r="G17" s="32"/>
      <c r="H17" s="32"/>
      <c r="I17" s="32"/>
      <c r="J17" s="32"/>
      <c r="K17" s="93"/>
      <c r="L17" s="32"/>
      <c r="M17" s="32"/>
      <c r="N17" s="32"/>
      <c r="O17" s="32"/>
      <c r="P17" s="93"/>
      <c r="Q17" s="32"/>
      <c r="R17" s="32"/>
      <c r="S17" s="93"/>
      <c r="T17" s="32"/>
      <c r="U17" s="32"/>
      <c r="V17" s="32"/>
      <c r="W17" s="93"/>
      <c r="X17" s="32"/>
      <c r="Y17" s="32"/>
      <c r="Z17" s="32"/>
      <c r="AA17" s="32"/>
      <c r="AB17" s="93"/>
      <c r="AC17" s="32"/>
      <c r="AD17" s="32"/>
      <c r="AE17" s="32"/>
      <c r="AF17" s="32"/>
      <c r="AG17" s="93"/>
      <c r="AH17" s="32"/>
      <c r="AI17" s="32"/>
      <c r="AJ17" s="32"/>
      <c r="AK17" s="32"/>
      <c r="AL17" s="32"/>
      <c r="AM17" s="32"/>
      <c r="AN17" s="93"/>
      <c r="AO17" s="32"/>
      <c r="AP17" s="32"/>
      <c r="AQ17" s="32"/>
      <c r="AR17" s="32"/>
      <c r="AS17" s="32"/>
      <c r="AT17" s="93"/>
      <c r="AU17" s="32"/>
      <c r="AV17" s="32"/>
      <c r="AW17" s="32"/>
      <c r="AX17" s="32"/>
      <c r="AY17" s="32"/>
    </row>
    <row r="18" spans="2:51" x14ac:dyDescent="0.25">
      <c r="B18" s="93"/>
      <c r="C18" s="32"/>
      <c r="D18" s="32"/>
      <c r="E18" s="93"/>
      <c r="F18" s="32"/>
      <c r="G18" s="32"/>
      <c r="H18" s="32"/>
      <c r="I18" s="32"/>
      <c r="J18" s="32"/>
      <c r="K18" s="93"/>
      <c r="L18" s="32"/>
      <c r="M18" s="32"/>
      <c r="N18" s="32"/>
      <c r="O18" s="32"/>
      <c r="P18" s="93"/>
      <c r="Q18" s="32"/>
      <c r="R18" s="32"/>
      <c r="S18" s="93"/>
      <c r="T18" s="32"/>
      <c r="U18" s="32"/>
      <c r="V18" s="32"/>
      <c r="W18" s="93"/>
      <c r="X18" s="32"/>
      <c r="Y18" s="32"/>
      <c r="Z18" s="32"/>
      <c r="AA18" s="32"/>
      <c r="AB18" s="93"/>
      <c r="AC18" s="32"/>
      <c r="AD18" s="32"/>
      <c r="AE18" s="32"/>
      <c r="AF18" s="32"/>
      <c r="AG18" s="93"/>
      <c r="AH18" s="32"/>
      <c r="AI18" s="32"/>
      <c r="AJ18" s="32"/>
      <c r="AK18" s="32"/>
      <c r="AL18" s="32"/>
      <c r="AM18" s="32"/>
      <c r="AN18" s="93"/>
      <c r="AO18" s="32"/>
      <c r="AP18" s="32"/>
      <c r="AQ18" s="32"/>
      <c r="AR18" s="32"/>
      <c r="AS18" s="32"/>
      <c r="AT18" s="93"/>
      <c r="AU18" s="32"/>
      <c r="AV18" s="32"/>
      <c r="AW18" s="32"/>
      <c r="AX18" s="32"/>
      <c r="AY18" s="32"/>
    </row>
    <row r="19" spans="2:51" x14ac:dyDescent="0.25">
      <c r="B19" s="93"/>
      <c r="C19" s="32"/>
      <c r="D19" s="32"/>
      <c r="E19" s="93"/>
      <c r="F19" s="32"/>
      <c r="G19" s="32"/>
      <c r="H19" s="32"/>
      <c r="I19" s="32"/>
      <c r="J19" s="32"/>
      <c r="K19" s="93"/>
      <c r="L19" s="32"/>
      <c r="M19" s="32"/>
      <c r="N19" s="32"/>
      <c r="O19" s="32"/>
      <c r="P19" s="93"/>
      <c r="Q19" s="32"/>
      <c r="R19" s="32"/>
      <c r="S19" s="93"/>
      <c r="T19" s="32"/>
      <c r="U19" s="32"/>
      <c r="V19" s="32"/>
      <c r="W19" s="93"/>
      <c r="X19" s="32"/>
      <c r="Y19" s="32"/>
      <c r="Z19" s="32"/>
      <c r="AA19" s="32"/>
      <c r="AB19" s="93"/>
      <c r="AC19" s="32"/>
      <c r="AD19" s="32"/>
      <c r="AE19" s="32"/>
      <c r="AF19" s="32"/>
      <c r="AG19" s="93"/>
      <c r="AH19" s="32"/>
      <c r="AI19" s="32"/>
      <c r="AJ19" s="32"/>
      <c r="AK19" s="32"/>
      <c r="AL19" s="32"/>
      <c r="AM19" s="32"/>
      <c r="AN19" s="93"/>
      <c r="AO19" s="32"/>
      <c r="AP19" s="32"/>
      <c r="AQ19" s="32"/>
      <c r="AR19" s="32"/>
      <c r="AS19" s="32"/>
      <c r="AT19" s="93"/>
      <c r="AU19" s="32"/>
      <c r="AV19" s="32"/>
      <c r="AW19" s="32"/>
      <c r="AX19" s="32"/>
      <c r="AY19" s="32"/>
    </row>
    <row r="20" spans="2:51" x14ac:dyDescent="0.25">
      <c r="B20" s="93"/>
      <c r="C20" s="32"/>
      <c r="D20" s="32"/>
      <c r="E20" s="93"/>
      <c r="F20" s="32"/>
      <c r="G20" s="32"/>
      <c r="H20" s="32"/>
      <c r="I20" s="32"/>
      <c r="J20" s="32"/>
      <c r="K20" s="93"/>
      <c r="L20" s="32"/>
      <c r="M20" s="32"/>
      <c r="N20" s="32"/>
      <c r="O20" s="32"/>
      <c r="P20" s="93"/>
      <c r="Q20" s="32"/>
      <c r="R20" s="32"/>
      <c r="S20" s="93"/>
      <c r="T20" s="32"/>
      <c r="U20" s="32"/>
      <c r="V20" s="32"/>
      <c r="W20" s="93"/>
      <c r="X20" s="32"/>
      <c r="Y20" s="32"/>
      <c r="Z20" s="32"/>
      <c r="AA20" s="32"/>
      <c r="AB20" s="93"/>
      <c r="AC20" s="32"/>
      <c r="AD20" s="32"/>
      <c r="AE20" s="32"/>
      <c r="AF20" s="32"/>
      <c r="AG20" s="93"/>
      <c r="AH20" s="32"/>
      <c r="AI20" s="32"/>
      <c r="AJ20" s="32"/>
      <c r="AK20" s="32"/>
      <c r="AL20" s="32"/>
      <c r="AM20" s="32"/>
      <c r="AN20" s="93"/>
      <c r="AO20" s="32"/>
      <c r="AP20" s="32"/>
      <c r="AQ20" s="32"/>
      <c r="AR20" s="32"/>
      <c r="AS20" s="32"/>
      <c r="AT20" s="93"/>
      <c r="AU20" s="32"/>
      <c r="AV20" s="32"/>
      <c r="AW20" s="32"/>
      <c r="AX20" s="32"/>
      <c r="AY20" s="32"/>
    </row>
    <row r="21" spans="2:51" x14ac:dyDescent="0.25">
      <c r="B21" s="93"/>
      <c r="C21" s="32"/>
      <c r="D21" s="32"/>
      <c r="E21" s="93"/>
      <c r="F21" s="32"/>
      <c r="G21" s="32"/>
      <c r="H21" s="32"/>
      <c r="I21" s="32"/>
      <c r="J21" s="32"/>
      <c r="K21" s="93"/>
      <c r="L21" s="32"/>
      <c r="M21" s="32"/>
      <c r="N21" s="32"/>
      <c r="O21" s="32"/>
      <c r="P21" s="93"/>
      <c r="Q21" s="32"/>
      <c r="R21" s="32"/>
      <c r="S21" s="93"/>
      <c r="T21" s="32"/>
      <c r="U21" s="32"/>
      <c r="V21" s="32"/>
      <c r="W21" s="93"/>
      <c r="X21" s="32"/>
      <c r="Y21" s="32"/>
      <c r="Z21" s="32"/>
      <c r="AA21" s="32"/>
      <c r="AB21" s="93"/>
      <c r="AC21" s="32"/>
      <c r="AD21" s="32"/>
      <c r="AE21" s="32"/>
      <c r="AF21" s="32"/>
      <c r="AG21" s="93"/>
      <c r="AH21" s="32"/>
      <c r="AI21" s="32"/>
      <c r="AJ21" s="32"/>
      <c r="AK21" s="32"/>
      <c r="AL21" s="32"/>
      <c r="AM21" s="32"/>
      <c r="AN21" s="93"/>
      <c r="AO21" s="32"/>
      <c r="AP21" s="32"/>
      <c r="AQ21" s="32"/>
      <c r="AR21" s="32"/>
      <c r="AS21" s="32"/>
      <c r="AT21" s="93"/>
      <c r="AU21" s="32"/>
      <c r="AV21" s="32"/>
      <c r="AW21" s="32"/>
      <c r="AX21" s="32"/>
      <c r="AY21" s="32"/>
    </row>
    <row r="22" spans="2:51" x14ac:dyDescent="0.25">
      <c r="B22" s="93"/>
      <c r="C22" s="32"/>
      <c r="D22" s="32"/>
      <c r="E22" s="93"/>
      <c r="F22" s="32"/>
      <c r="G22" s="32"/>
      <c r="H22" s="32"/>
      <c r="I22" s="32"/>
      <c r="J22" s="32"/>
      <c r="K22" s="93"/>
      <c r="L22" s="32"/>
      <c r="M22" s="32"/>
      <c r="N22" s="32"/>
      <c r="O22" s="32"/>
      <c r="P22" s="93"/>
      <c r="Q22" s="32"/>
      <c r="R22" s="32"/>
      <c r="S22" s="93"/>
      <c r="T22" s="32"/>
      <c r="U22" s="32"/>
      <c r="V22" s="32"/>
      <c r="W22" s="93"/>
      <c r="X22" s="32"/>
      <c r="Y22" s="32"/>
      <c r="Z22" s="32"/>
      <c r="AA22" s="32"/>
      <c r="AB22" s="93"/>
      <c r="AC22" s="32"/>
      <c r="AD22" s="32"/>
      <c r="AE22" s="32"/>
      <c r="AF22" s="32"/>
      <c r="AG22" s="93"/>
      <c r="AH22" s="32"/>
      <c r="AI22" s="32"/>
      <c r="AJ22" s="32"/>
      <c r="AK22" s="32"/>
      <c r="AL22" s="32"/>
      <c r="AM22" s="32"/>
      <c r="AN22" s="93"/>
      <c r="AO22" s="32"/>
      <c r="AP22" s="32"/>
      <c r="AQ22" s="32"/>
      <c r="AR22" s="32"/>
      <c r="AS22" s="32"/>
      <c r="AT22" s="93"/>
      <c r="AU22" s="32"/>
      <c r="AV22" s="32"/>
      <c r="AW22" s="32"/>
      <c r="AX22" s="32"/>
      <c r="AY22" s="32"/>
    </row>
    <row r="23" spans="2:51" x14ac:dyDescent="0.25">
      <c r="B23" s="93"/>
      <c r="C23" s="32"/>
      <c r="D23" s="32"/>
      <c r="E23" s="93"/>
      <c r="F23" s="32"/>
      <c r="G23" s="32"/>
      <c r="H23" s="32"/>
      <c r="I23" s="32"/>
      <c r="J23" s="32"/>
      <c r="K23" s="93"/>
      <c r="L23" s="32"/>
      <c r="M23" s="32"/>
      <c r="N23" s="32"/>
      <c r="O23" s="32"/>
      <c r="P23" s="93"/>
      <c r="Q23" s="32"/>
      <c r="R23" s="32"/>
      <c r="S23" s="93"/>
      <c r="T23" s="32"/>
      <c r="U23" s="32"/>
      <c r="V23" s="32"/>
      <c r="W23" s="93"/>
      <c r="X23" s="32"/>
      <c r="Y23" s="32"/>
      <c r="Z23" s="32"/>
      <c r="AA23" s="32"/>
      <c r="AB23" s="93"/>
      <c r="AC23" s="32"/>
      <c r="AD23" s="32"/>
      <c r="AE23" s="32"/>
      <c r="AF23" s="32"/>
      <c r="AG23" s="93"/>
      <c r="AH23" s="32"/>
      <c r="AI23" s="32"/>
      <c r="AJ23" s="32"/>
      <c r="AK23" s="32"/>
      <c r="AL23" s="32"/>
      <c r="AM23" s="32"/>
      <c r="AN23" s="93"/>
      <c r="AO23" s="32"/>
      <c r="AP23" s="32"/>
      <c r="AQ23" s="32"/>
      <c r="AR23" s="32"/>
      <c r="AS23" s="32"/>
      <c r="AT23" s="93"/>
      <c r="AU23" s="32"/>
      <c r="AV23" s="32"/>
      <c r="AW23" s="32"/>
      <c r="AX23" s="32"/>
      <c r="AY23" s="32"/>
    </row>
    <row r="24" spans="2:51" x14ac:dyDescent="0.25">
      <c r="B24" s="93"/>
      <c r="C24" s="32"/>
      <c r="D24" s="32"/>
      <c r="E24" s="93"/>
      <c r="F24" s="32"/>
      <c r="G24" s="32"/>
      <c r="H24" s="32"/>
      <c r="I24" s="32"/>
      <c r="J24" s="32"/>
      <c r="K24" s="93"/>
      <c r="L24" s="32"/>
      <c r="M24" s="32"/>
      <c r="N24" s="32"/>
      <c r="O24" s="32"/>
      <c r="P24" s="93"/>
      <c r="Q24" s="32"/>
      <c r="R24" s="32"/>
      <c r="S24" s="93"/>
      <c r="T24" s="32"/>
      <c r="U24" s="32"/>
      <c r="V24" s="32"/>
      <c r="W24" s="93"/>
      <c r="X24" s="32"/>
      <c r="Y24" s="32"/>
      <c r="Z24" s="32"/>
      <c r="AA24" s="32"/>
      <c r="AB24" s="93"/>
      <c r="AC24" s="32"/>
      <c r="AD24" s="32"/>
      <c r="AE24" s="32"/>
      <c r="AF24" s="32"/>
      <c r="AG24" s="93"/>
      <c r="AH24" s="32"/>
      <c r="AI24" s="32"/>
      <c r="AJ24" s="32"/>
      <c r="AK24" s="32"/>
      <c r="AL24" s="32"/>
      <c r="AM24" s="32"/>
      <c r="AN24" s="93"/>
      <c r="AO24" s="32"/>
      <c r="AP24" s="32"/>
      <c r="AQ24" s="32"/>
      <c r="AR24" s="32"/>
      <c r="AS24" s="32"/>
      <c r="AT24" s="93"/>
      <c r="AU24" s="32"/>
      <c r="AV24" s="32"/>
      <c r="AW24" s="32"/>
      <c r="AX24" s="32"/>
      <c r="AY24" s="32"/>
    </row>
    <row r="25" spans="2:51" x14ac:dyDescent="0.25">
      <c r="B25" s="93"/>
      <c r="C25" s="32"/>
      <c r="D25" s="32"/>
      <c r="E25" s="93"/>
      <c r="F25" s="32"/>
      <c r="G25" s="32"/>
      <c r="H25" s="32"/>
      <c r="I25" s="32"/>
      <c r="J25" s="32"/>
      <c r="K25" s="93"/>
      <c r="L25" s="32"/>
      <c r="M25" s="32"/>
      <c r="N25" s="32"/>
      <c r="O25" s="32"/>
      <c r="P25" s="93"/>
      <c r="Q25" s="32"/>
      <c r="R25" s="32"/>
      <c r="S25" s="93"/>
      <c r="T25" s="32"/>
      <c r="U25" s="32"/>
      <c r="V25" s="32"/>
      <c r="W25" s="93"/>
      <c r="X25" s="32"/>
      <c r="Y25" s="32"/>
      <c r="Z25" s="32"/>
      <c r="AA25" s="32"/>
      <c r="AB25" s="93"/>
      <c r="AC25" s="32"/>
      <c r="AD25" s="32"/>
      <c r="AE25" s="32"/>
      <c r="AF25" s="32"/>
      <c r="AG25" s="93"/>
      <c r="AH25" s="32"/>
      <c r="AI25" s="32"/>
      <c r="AJ25" s="32"/>
      <c r="AK25" s="32"/>
      <c r="AL25" s="32"/>
      <c r="AM25" s="32"/>
      <c r="AN25" s="93"/>
      <c r="AO25" s="32"/>
      <c r="AP25" s="32"/>
      <c r="AQ25" s="32"/>
      <c r="AR25" s="32"/>
      <c r="AS25" s="32"/>
      <c r="AT25" s="93"/>
      <c r="AU25" s="32"/>
      <c r="AV25" s="32"/>
      <c r="AW25" s="32"/>
      <c r="AX25" s="32"/>
      <c r="AY25" s="32"/>
    </row>
    <row r="26" spans="2:51" x14ac:dyDescent="0.25">
      <c r="B26" s="93"/>
      <c r="C26" s="32"/>
      <c r="D26" s="32"/>
      <c r="E26" s="93"/>
      <c r="F26" s="32"/>
      <c r="G26" s="32"/>
      <c r="H26" s="32"/>
      <c r="I26" s="32"/>
      <c r="J26" s="32"/>
      <c r="K26" s="93"/>
      <c r="L26" s="32"/>
      <c r="M26" s="32"/>
      <c r="N26" s="32"/>
      <c r="O26" s="32"/>
      <c r="P26" s="93"/>
      <c r="Q26" s="32"/>
      <c r="R26" s="32"/>
      <c r="S26" s="93"/>
      <c r="T26" s="32"/>
      <c r="U26" s="32"/>
      <c r="V26" s="32"/>
      <c r="W26" s="93"/>
      <c r="X26" s="32"/>
      <c r="Y26" s="32"/>
      <c r="Z26" s="32"/>
      <c r="AA26" s="32"/>
      <c r="AB26" s="93"/>
      <c r="AC26" s="32"/>
      <c r="AD26" s="32"/>
      <c r="AE26" s="32"/>
      <c r="AF26" s="32"/>
      <c r="AG26" s="93"/>
      <c r="AH26" s="32"/>
      <c r="AI26" s="32"/>
      <c r="AJ26" s="32"/>
      <c r="AK26" s="32"/>
      <c r="AL26" s="32"/>
      <c r="AM26" s="32"/>
      <c r="AN26" s="93"/>
      <c r="AO26" s="32"/>
      <c r="AP26" s="32"/>
      <c r="AQ26" s="32"/>
      <c r="AR26" s="32"/>
      <c r="AS26" s="32"/>
      <c r="AT26" s="93"/>
      <c r="AU26" s="32"/>
      <c r="AV26" s="32"/>
      <c r="AW26" s="32"/>
      <c r="AX26" s="32"/>
      <c r="AY26" s="32"/>
    </row>
    <row r="27" spans="2:51" x14ac:dyDescent="0.25">
      <c r="B27" s="93"/>
      <c r="C27" s="32"/>
      <c r="D27" s="32"/>
      <c r="E27" s="93"/>
      <c r="F27" s="32"/>
      <c r="G27" s="32"/>
      <c r="H27" s="32"/>
      <c r="I27" s="32"/>
      <c r="J27" s="32"/>
      <c r="K27" s="93"/>
      <c r="L27" s="32"/>
      <c r="M27" s="32"/>
      <c r="N27" s="32"/>
      <c r="O27" s="32"/>
      <c r="P27" s="93"/>
      <c r="Q27" s="32"/>
      <c r="R27" s="32"/>
      <c r="S27" s="93"/>
      <c r="T27" s="32"/>
      <c r="U27" s="32"/>
      <c r="V27" s="32"/>
      <c r="W27" s="93"/>
      <c r="X27" s="32"/>
      <c r="Y27" s="32"/>
      <c r="Z27" s="32"/>
      <c r="AA27" s="32"/>
      <c r="AB27" s="93"/>
      <c r="AC27" s="32"/>
      <c r="AD27" s="32"/>
      <c r="AE27" s="32"/>
      <c r="AF27" s="32"/>
      <c r="AG27" s="93"/>
      <c r="AH27" s="32"/>
      <c r="AI27" s="32"/>
      <c r="AJ27" s="32"/>
      <c r="AK27" s="32"/>
      <c r="AL27" s="32"/>
      <c r="AM27" s="32"/>
      <c r="AN27" s="93"/>
      <c r="AO27" s="32"/>
      <c r="AP27" s="32"/>
      <c r="AQ27" s="32"/>
      <c r="AR27" s="32"/>
      <c r="AS27" s="32"/>
      <c r="AT27" s="93"/>
      <c r="AU27" s="32"/>
      <c r="AV27" s="32"/>
      <c r="AW27" s="32"/>
      <c r="AX27" s="32"/>
      <c r="AY27" s="32"/>
    </row>
    <row r="28" spans="2:51" x14ac:dyDescent="0.25">
      <c r="B28" s="93"/>
      <c r="C28" s="32"/>
      <c r="D28" s="32"/>
      <c r="E28" s="93"/>
      <c r="F28" s="32"/>
      <c r="G28" s="32"/>
      <c r="H28" s="32"/>
      <c r="I28" s="32"/>
      <c r="J28" s="32"/>
      <c r="K28" s="93"/>
      <c r="L28" s="32"/>
      <c r="M28" s="32"/>
      <c r="N28" s="32"/>
      <c r="O28" s="32"/>
      <c r="P28" s="93"/>
      <c r="Q28" s="32"/>
      <c r="R28" s="32"/>
      <c r="S28" s="93"/>
      <c r="T28" s="32"/>
      <c r="U28" s="32"/>
      <c r="V28" s="32"/>
      <c r="W28" s="93"/>
      <c r="X28" s="32"/>
      <c r="Y28" s="32"/>
      <c r="Z28" s="32"/>
      <c r="AA28" s="32"/>
      <c r="AB28" s="93"/>
      <c r="AC28" s="32"/>
      <c r="AD28" s="32"/>
      <c r="AE28" s="32"/>
      <c r="AF28" s="32"/>
      <c r="AG28" s="93"/>
      <c r="AH28" s="32"/>
      <c r="AI28" s="32"/>
      <c r="AJ28" s="32"/>
      <c r="AK28" s="32"/>
      <c r="AL28" s="32"/>
      <c r="AM28" s="32"/>
      <c r="AN28" s="93"/>
      <c r="AO28" s="32"/>
      <c r="AP28" s="32"/>
      <c r="AQ28" s="32"/>
      <c r="AR28" s="32"/>
      <c r="AS28" s="32"/>
      <c r="AT28" s="93"/>
      <c r="AU28" s="32"/>
      <c r="AV28" s="32"/>
      <c r="AW28" s="32"/>
      <c r="AX28" s="32"/>
      <c r="AY28" s="32"/>
    </row>
    <row r="29" spans="2:51" x14ac:dyDescent="0.25">
      <c r="B29" s="93"/>
      <c r="C29" s="32"/>
      <c r="D29" s="32"/>
      <c r="E29" s="93"/>
      <c r="F29" s="32"/>
      <c r="G29" s="32"/>
      <c r="H29" s="32"/>
      <c r="I29" s="32"/>
      <c r="J29" s="32"/>
      <c r="K29" s="93"/>
      <c r="L29" s="32"/>
      <c r="M29" s="32"/>
      <c r="N29" s="32"/>
      <c r="O29" s="32"/>
      <c r="P29" s="93"/>
      <c r="Q29" s="32"/>
      <c r="R29" s="32"/>
      <c r="S29" s="93"/>
      <c r="T29" s="32"/>
      <c r="U29" s="32"/>
      <c r="V29" s="32"/>
      <c r="W29" s="93"/>
      <c r="X29" s="32"/>
      <c r="Y29" s="32"/>
      <c r="Z29" s="32"/>
      <c r="AA29" s="32"/>
      <c r="AB29" s="93"/>
      <c r="AC29" s="32"/>
      <c r="AD29" s="32"/>
      <c r="AE29" s="32"/>
      <c r="AF29" s="32"/>
      <c r="AG29" s="93"/>
      <c r="AH29" s="32"/>
      <c r="AI29" s="32"/>
      <c r="AJ29" s="32"/>
      <c r="AK29" s="32"/>
      <c r="AL29" s="32"/>
      <c r="AM29" s="32"/>
      <c r="AN29" s="93"/>
      <c r="AO29" s="32"/>
      <c r="AP29" s="32"/>
      <c r="AQ29" s="32"/>
      <c r="AR29" s="32"/>
      <c r="AS29" s="32"/>
      <c r="AT29" s="93"/>
      <c r="AU29" s="32"/>
      <c r="AV29" s="32"/>
      <c r="AW29" s="32"/>
      <c r="AX29" s="32"/>
      <c r="AY29" s="32"/>
    </row>
    <row r="30" spans="2:51" x14ac:dyDescent="0.25">
      <c r="B30" s="93"/>
      <c r="C30" s="32"/>
      <c r="D30" s="32"/>
      <c r="E30" s="93"/>
      <c r="F30" s="32"/>
      <c r="G30" s="32"/>
      <c r="H30" s="32"/>
      <c r="I30" s="32"/>
      <c r="J30" s="32"/>
      <c r="K30" s="93"/>
      <c r="L30" s="32"/>
      <c r="M30" s="32"/>
      <c r="N30" s="32"/>
      <c r="O30" s="32"/>
      <c r="P30" s="93"/>
      <c r="Q30" s="32"/>
      <c r="R30" s="32"/>
      <c r="S30" s="93"/>
      <c r="T30" s="32"/>
      <c r="U30" s="32"/>
      <c r="V30" s="32"/>
      <c r="W30" s="93"/>
      <c r="X30" s="32"/>
      <c r="Y30" s="32"/>
      <c r="Z30" s="32"/>
      <c r="AA30" s="32"/>
      <c r="AB30" s="93"/>
      <c r="AC30" s="32"/>
      <c r="AD30" s="32"/>
      <c r="AE30" s="32"/>
      <c r="AF30" s="32"/>
      <c r="AG30" s="93"/>
      <c r="AH30" s="32"/>
      <c r="AI30" s="32"/>
      <c r="AJ30" s="32"/>
      <c r="AK30" s="32"/>
      <c r="AL30" s="32"/>
      <c r="AM30" s="32"/>
      <c r="AN30" s="93"/>
      <c r="AO30" s="32"/>
      <c r="AP30" s="32"/>
      <c r="AQ30" s="32"/>
      <c r="AR30" s="32"/>
      <c r="AS30" s="32"/>
      <c r="AT30" s="93"/>
      <c r="AU30" s="32"/>
      <c r="AV30" s="32"/>
      <c r="AW30" s="32"/>
      <c r="AX30" s="32"/>
      <c r="AY30" s="32"/>
    </row>
    <row r="31" spans="2:51" x14ac:dyDescent="0.25">
      <c r="B31" s="93"/>
      <c r="C31" s="32"/>
      <c r="D31" s="32"/>
      <c r="E31" s="93"/>
      <c r="F31" s="32"/>
      <c r="G31" s="32"/>
      <c r="H31" s="32"/>
      <c r="I31" s="32"/>
      <c r="J31" s="32"/>
      <c r="K31" s="93"/>
      <c r="L31" s="32"/>
      <c r="M31" s="32"/>
      <c r="N31" s="32"/>
      <c r="O31" s="32"/>
      <c r="P31" s="93"/>
      <c r="Q31" s="32"/>
      <c r="R31" s="32"/>
      <c r="S31" s="93"/>
      <c r="T31" s="32"/>
      <c r="U31" s="32"/>
      <c r="V31" s="32"/>
      <c r="W31" s="93"/>
      <c r="X31" s="32"/>
      <c r="Y31" s="32"/>
      <c r="Z31" s="32"/>
      <c r="AA31" s="32"/>
      <c r="AB31" s="93"/>
      <c r="AC31" s="32"/>
      <c r="AD31" s="32"/>
      <c r="AE31" s="32"/>
      <c r="AF31" s="32"/>
      <c r="AG31" s="93"/>
      <c r="AH31" s="32"/>
      <c r="AI31" s="32"/>
      <c r="AJ31" s="32"/>
      <c r="AK31" s="32"/>
      <c r="AL31" s="32"/>
      <c r="AM31" s="32"/>
      <c r="AN31" s="93"/>
      <c r="AO31" s="32"/>
      <c r="AP31" s="32"/>
      <c r="AQ31" s="32"/>
      <c r="AR31" s="32"/>
      <c r="AS31" s="32"/>
      <c r="AT31" s="93"/>
      <c r="AU31" s="32"/>
      <c r="AV31" s="32"/>
      <c r="AW31" s="32"/>
      <c r="AX31" s="32"/>
      <c r="AY31" s="32"/>
    </row>
    <row r="32" spans="2:51" x14ac:dyDescent="0.25">
      <c r="B32" s="93"/>
      <c r="C32" s="32"/>
      <c r="D32" s="32"/>
      <c r="E32" s="93"/>
      <c r="F32" s="32"/>
      <c r="G32" s="32"/>
      <c r="H32" s="32"/>
      <c r="I32" s="32"/>
      <c r="J32" s="32"/>
      <c r="K32" s="93"/>
      <c r="L32" s="32"/>
      <c r="M32" s="32"/>
      <c r="N32" s="32"/>
      <c r="O32" s="32"/>
      <c r="P32" s="93"/>
      <c r="Q32" s="32"/>
      <c r="R32" s="32"/>
      <c r="S32" s="93"/>
      <c r="T32" s="32"/>
      <c r="U32" s="32"/>
      <c r="V32" s="32"/>
      <c r="W32" s="93"/>
      <c r="X32" s="32"/>
      <c r="Y32" s="32"/>
      <c r="Z32" s="32"/>
      <c r="AA32" s="32"/>
      <c r="AB32" s="93"/>
      <c r="AC32" s="32"/>
      <c r="AD32" s="32"/>
      <c r="AE32" s="32"/>
      <c r="AF32" s="32"/>
      <c r="AG32" s="93"/>
      <c r="AH32" s="32"/>
      <c r="AI32" s="32"/>
      <c r="AJ32" s="32"/>
      <c r="AK32" s="32"/>
      <c r="AL32" s="32"/>
      <c r="AM32" s="32"/>
      <c r="AN32" s="93"/>
      <c r="AO32" s="32"/>
      <c r="AP32" s="32"/>
      <c r="AQ32" s="32"/>
      <c r="AR32" s="32"/>
      <c r="AS32" s="32"/>
      <c r="AT32" s="93"/>
      <c r="AU32" s="32"/>
      <c r="AV32" s="32"/>
      <c r="AW32" s="32"/>
      <c r="AX32" s="32"/>
      <c r="AY32" s="32"/>
    </row>
    <row r="33" spans="2:51" x14ac:dyDescent="0.25">
      <c r="B33" s="93"/>
      <c r="C33" s="32"/>
      <c r="D33" s="32"/>
      <c r="E33" s="93"/>
      <c r="F33" s="32"/>
      <c r="G33" s="32"/>
      <c r="H33" s="32"/>
      <c r="I33" s="32"/>
      <c r="J33" s="32"/>
      <c r="K33" s="93"/>
      <c r="L33" s="32"/>
      <c r="M33" s="32"/>
      <c r="N33" s="32"/>
      <c r="O33" s="32"/>
      <c r="P33" s="93"/>
      <c r="Q33" s="32"/>
      <c r="R33" s="32"/>
      <c r="S33" s="93"/>
      <c r="T33" s="32"/>
      <c r="U33" s="32"/>
      <c r="V33" s="32"/>
      <c r="W33" s="93"/>
      <c r="X33" s="32"/>
      <c r="Y33" s="32"/>
      <c r="Z33" s="32"/>
      <c r="AA33" s="32"/>
      <c r="AB33" s="93"/>
      <c r="AC33" s="32"/>
      <c r="AD33" s="32"/>
      <c r="AE33" s="32"/>
      <c r="AF33" s="32"/>
      <c r="AG33" s="93"/>
      <c r="AH33" s="32"/>
      <c r="AI33" s="32"/>
      <c r="AJ33" s="32"/>
      <c r="AK33" s="32"/>
      <c r="AL33" s="32"/>
      <c r="AM33" s="32"/>
      <c r="AN33" s="93"/>
      <c r="AO33" s="32"/>
      <c r="AP33" s="32"/>
      <c r="AQ33" s="32"/>
      <c r="AR33" s="32"/>
      <c r="AS33" s="32"/>
      <c r="AT33" s="93"/>
      <c r="AU33" s="32"/>
      <c r="AV33" s="32"/>
      <c r="AW33" s="32"/>
      <c r="AX33" s="32"/>
      <c r="AY33" s="32"/>
    </row>
    <row r="34" spans="2:51" x14ac:dyDescent="0.25">
      <c r="B34" s="93"/>
      <c r="C34" s="32"/>
      <c r="D34" s="32"/>
      <c r="E34" s="93"/>
      <c r="F34" s="32"/>
      <c r="G34" s="32"/>
      <c r="H34" s="32"/>
      <c r="I34" s="32"/>
      <c r="J34" s="32"/>
      <c r="K34" s="93"/>
      <c r="L34" s="32"/>
      <c r="M34" s="32"/>
      <c r="N34" s="32"/>
      <c r="O34" s="32"/>
      <c r="P34" s="93"/>
      <c r="Q34" s="32"/>
      <c r="R34" s="32"/>
      <c r="S34" s="93"/>
      <c r="T34" s="32"/>
      <c r="U34" s="32"/>
      <c r="V34" s="32"/>
      <c r="W34" s="93"/>
      <c r="X34" s="32"/>
      <c r="Y34" s="32"/>
      <c r="Z34" s="32"/>
      <c r="AA34" s="32"/>
      <c r="AB34" s="93"/>
      <c r="AC34" s="32"/>
      <c r="AD34" s="32"/>
      <c r="AE34" s="32"/>
      <c r="AF34" s="32"/>
      <c r="AG34" s="93"/>
      <c r="AH34" s="32"/>
      <c r="AI34" s="32"/>
      <c r="AJ34" s="32"/>
      <c r="AK34" s="32"/>
      <c r="AL34" s="32"/>
      <c r="AM34" s="32"/>
      <c r="AN34" s="93"/>
      <c r="AO34" s="32"/>
      <c r="AP34" s="32"/>
      <c r="AQ34" s="32"/>
      <c r="AR34" s="32"/>
      <c r="AS34" s="32"/>
      <c r="AT34" s="93"/>
      <c r="AU34" s="32"/>
      <c r="AV34" s="32"/>
      <c r="AW34" s="32"/>
      <c r="AX34" s="32"/>
      <c r="AY34" s="32"/>
    </row>
    <row r="35" spans="2:51" x14ac:dyDescent="0.25">
      <c r="B35" s="93"/>
      <c r="C35" s="32"/>
      <c r="D35" s="32"/>
      <c r="E35" s="93"/>
      <c r="F35" s="32"/>
      <c r="G35" s="32"/>
      <c r="H35" s="32"/>
      <c r="I35" s="32"/>
      <c r="J35" s="32"/>
      <c r="K35" s="93"/>
      <c r="L35" s="32"/>
      <c r="M35" s="32"/>
      <c r="N35" s="32"/>
      <c r="O35" s="32"/>
      <c r="P35" s="93"/>
      <c r="Q35" s="32"/>
      <c r="R35" s="32"/>
      <c r="S35" s="93"/>
      <c r="T35" s="32"/>
      <c r="U35" s="32"/>
      <c r="V35" s="32"/>
      <c r="W35" s="93"/>
      <c r="X35" s="32"/>
      <c r="Y35" s="32"/>
      <c r="Z35" s="32"/>
      <c r="AA35" s="32"/>
      <c r="AB35" s="93"/>
      <c r="AC35" s="32"/>
      <c r="AD35" s="32"/>
      <c r="AE35" s="32"/>
      <c r="AF35" s="32"/>
      <c r="AG35" s="93"/>
      <c r="AH35" s="32"/>
      <c r="AI35" s="32"/>
      <c r="AJ35" s="32"/>
      <c r="AK35" s="32"/>
      <c r="AL35" s="32"/>
      <c r="AM35" s="32"/>
      <c r="AN35" s="93"/>
      <c r="AO35" s="32"/>
      <c r="AP35" s="32"/>
      <c r="AQ35" s="32"/>
      <c r="AR35" s="32"/>
      <c r="AS35" s="32"/>
      <c r="AT35" s="93"/>
      <c r="AU35" s="32"/>
      <c r="AV35" s="32"/>
      <c r="AW35" s="32"/>
      <c r="AX35" s="32"/>
      <c r="AY35" s="32"/>
    </row>
    <row r="36" spans="2:51" x14ac:dyDescent="0.25">
      <c r="B36" s="93"/>
      <c r="C36" s="32"/>
      <c r="D36" s="32"/>
      <c r="E36" s="93"/>
      <c r="F36" s="32"/>
      <c r="G36" s="32"/>
      <c r="H36" s="32"/>
      <c r="I36" s="32"/>
      <c r="J36" s="32"/>
      <c r="K36" s="93"/>
      <c r="L36" s="32"/>
      <c r="M36" s="32"/>
      <c r="N36" s="32"/>
      <c r="O36" s="32"/>
      <c r="P36" s="93"/>
      <c r="Q36" s="32"/>
      <c r="R36" s="32"/>
      <c r="S36" s="93"/>
      <c r="T36" s="32"/>
      <c r="U36" s="32"/>
      <c r="V36" s="32"/>
      <c r="W36" s="93"/>
      <c r="X36" s="32"/>
      <c r="Y36" s="32"/>
      <c r="Z36" s="32"/>
      <c r="AA36" s="32"/>
      <c r="AB36" s="93"/>
      <c r="AC36" s="32"/>
      <c r="AD36" s="32"/>
      <c r="AE36" s="32"/>
      <c r="AF36" s="32"/>
      <c r="AG36" s="93"/>
      <c r="AH36" s="32"/>
      <c r="AI36" s="32"/>
      <c r="AJ36" s="32"/>
      <c r="AK36" s="32"/>
      <c r="AL36" s="32"/>
      <c r="AM36" s="32"/>
      <c r="AN36" s="93"/>
      <c r="AO36" s="32"/>
      <c r="AP36" s="32"/>
      <c r="AQ36" s="32"/>
      <c r="AR36" s="32"/>
      <c r="AS36" s="32"/>
      <c r="AT36" s="93"/>
      <c r="AU36" s="32"/>
      <c r="AV36" s="32"/>
      <c r="AW36" s="32"/>
      <c r="AX36" s="32"/>
      <c r="AY36" s="32"/>
    </row>
    <row r="37" spans="2:51" x14ac:dyDescent="0.25">
      <c r="B37" s="93"/>
      <c r="C37" s="32"/>
      <c r="D37" s="32"/>
      <c r="E37" s="93"/>
      <c r="F37" s="32"/>
      <c r="G37" s="32"/>
      <c r="H37" s="32"/>
      <c r="I37" s="32"/>
      <c r="J37" s="32"/>
      <c r="K37" s="93"/>
      <c r="L37" s="32"/>
      <c r="M37" s="32"/>
      <c r="N37" s="32"/>
      <c r="O37" s="32"/>
      <c r="P37" s="93"/>
      <c r="Q37" s="32"/>
      <c r="R37" s="32"/>
      <c r="S37" s="93"/>
      <c r="T37" s="32"/>
      <c r="U37" s="32"/>
      <c r="V37" s="32"/>
      <c r="W37" s="93"/>
      <c r="X37" s="32"/>
      <c r="Y37" s="32"/>
      <c r="Z37" s="32"/>
      <c r="AA37" s="32"/>
      <c r="AB37" s="93"/>
      <c r="AC37" s="32"/>
      <c r="AD37" s="32"/>
      <c r="AE37" s="32"/>
      <c r="AF37" s="32"/>
      <c r="AG37" s="93"/>
      <c r="AH37" s="32"/>
      <c r="AI37" s="32"/>
      <c r="AJ37" s="32"/>
      <c r="AK37" s="32"/>
      <c r="AL37" s="32"/>
      <c r="AM37" s="32"/>
      <c r="AN37" s="93"/>
      <c r="AO37" s="32"/>
      <c r="AP37" s="32"/>
      <c r="AQ37" s="32"/>
      <c r="AR37" s="32"/>
      <c r="AS37" s="32"/>
      <c r="AT37" s="93"/>
      <c r="AU37" s="32"/>
      <c r="AV37" s="32"/>
      <c r="AW37" s="32"/>
      <c r="AX37" s="32"/>
      <c r="AY37" s="32"/>
    </row>
    <row r="38" spans="2:51" x14ac:dyDescent="0.25">
      <c r="B38" s="93"/>
      <c r="C38" s="32"/>
      <c r="D38" s="32"/>
      <c r="E38" s="93"/>
      <c r="F38" s="32"/>
      <c r="G38" s="32"/>
      <c r="H38" s="32"/>
      <c r="I38" s="32"/>
      <c r="J38" s="32"/>
      <c r="K38" s="93"/>
      <c r="L38" s="32"/>
      <c r="M38" s="32"/>
      <c r="N38" s="32"/>
      <c r="O38" s="32"/>
      <c r="P38" s="93"/>
      <c r="Q38" s="32"/>
      <c r="R38" s="32"/>
      <c r="S38" s="93"/>
      <c r="T38" s="32"/>
      <c r="U38" s="32"/>
      <c r="V38" s="32"/>
      <c r="W38" s="93"/>
      <c r="X38" s="32"/>
      <c r="Y38" s="32"/>
      <c r="Z38" s="32"/>
      <c r="AA38" s="32"/>
      <c r="AB38" s="93"/>
      <c r="AC38" s="32"/>
      <c r="AD38" s="32"/>
      <c r="AE38" s="32"/>
      <c r="AF38" s="32"/>
      <c r="AG38" s="93"/>
      <c r="AH38" s="32"/>
      <c r="AI38" s="32"/>
      <c r="AJ38" s="32"/>
      <c r="AK38" s="32"/>
      <c r="AL38" s="32"/>
      <c r="AM38" s="32"/>
      <c r="AN38" s="93"/>
      <c r="AO38" s="32"/>
      <c r="AP38" s="32"/>
      <c r="AQ38" s="32"/>
      <c r="AR38" s="32"/>
      <c r="AS38" s="32"/>
      <c r="AT38" s="93"/>
      <c r="AU38" s="32"/>
      <c r="AV38" s="32"/>
      <c r="AW38" s="32"/>
      <c r="AX38" s="32"/>
      <c r="AY38" s="32"/>
    </row>
    <row r="39" spans="2:51" x14ac:dyDescent="0.25">
      <c r="B39" s="93"/>
      <c r="C39" s="32"/>
      <c r="D39" s="32"/>
      <c r="E39" s="93"/>
      <c r="F39" s="32"/>
      <c r="G39" s="32"/>
      <c r="H39" s="32"/>
      <c r="I39" s="32"/>
      <c r="J39" s="32"/>
      <c r="K39" s="93"/>
      <c r="L39" s="32"/>
      <c r="M39" s="32"/>
      <c r="N39" s="32"/>
      <c r="O39" s="32"/>
      <c r="P39" s="93"/>
      <c r="Q39" s="32"/>
      <c r="R39" s="32"/>
      <c r="S39" s="93"/>
      <c r="T39" s="32"/>
      <c r="U39" s="32"/>
      <c r="V39" s="32"/>
      <c r="W39" s="93"/>
      <c r="X39" s="32"/>
      <c r="Y39" s="32"/>
      <c r="Z39" s="32"/>
      <c r="AA39" s="32"/>
      <c r="AB39" s="93"/>
      <c r="AC39" s="32"/>
      <c r="AD39" s="32"/>
      <c r="AE39" s="32"/>
      <c r="AF39" s="32"/>
      <c r="AG39" s="93"/>
      <c r="AH39" s="32"/>
      <c r="AI39" s="32"/>
      <c r="AJ39" s="32"/>
      <c r="AK39" s="32"/>
      <c r="AL39" s="32"/>
      <c r="AM39" s="32"/>
      <c r="AN39" s="93"/>
      <c r="AO39" s="32"/>
      <c r="AP39" s="32"/>
      <c r="AQ39" s="32"/>
      <c r="AR39" s="32"/>
      <c r="AS39" s="32"/>
      <c r="AT39" s="93"/>
      <c r="AU39" s="32"/>
      <c r="AV39" s="32"/>
      <c r="AW39" s="32"/>
      <c r="AX39" s="32"/>
      <c r="AY39" s="32"/>
    </row>
    <row r="40" spans="2:51" x14ac:dyDescent="0.25">
      <c r="B40" s="93"/>
      <c r="C40" s="32"/>
      <c r="D40" s="32"/>
      <c r="E40" s="93"/>
      <c r="F40" s="32"/>
      <c r="G40" s="32"/>
      <c r="H40" s="32"/>
      <c r="I40" s="32"/>
      <c r="J40" s="32"/>
      <c r="K40" s="93"/>
      <c r="L40" s="32"/>
      <c r="M40" s="32"/>
      <c r="N40" s="32"/>
      <c r="O40" s="32"/>
      <c r="P40" s="93"/>
      <c r="Q40" s="32"/>
      <c r="R40" s="32"/>
      <c r="S40" s="93"/>
      <c r="T40" s="32"/>
      <c r="U40" s="32"/>
      <c r="V40" s="32"/>
      <c r="W40" s="93"/>
      <c r="X40" s="32"/>
      <c r="Y40" s="32"/>
      <c r="Z40" s="32"/>
      <c r="AA40" s="32"/>
      <c r="AB40" s="93"/>
      <c r="AC40" s="32"/>
      <c r="AD40" s="32"/>
      <c r="AE40" s="32"/>
      <c r="AF40" s="32"/>
      <c r="AG40" s="93"/>
      <c r="AH40" s="32"/>
      <c r="AI40" s="32"/>
      <c r="AJ40" s="32"/>
      <c r="AK40" s="32"/>
      <c r="AL40" s="32"/>
      <c r="AM40" s="32"/>
      <c r="AN40" s="93"/>
      <c r="AO40" s="32"/>
      <c r="AP40" s="32"/>
      <c r="AQ40" s="32"/>
      <c r="AR40" s="32"/>
      <c r="AS40" s="32"/>
      <c r="AT40" s="93"/>
      <c r="AU40" s="32"/>
      <c r="AV40" s="32"/>
      <c r="AW40" s="32"/>
      <c r="AX40" s="32"/>
      <c r="AY40" s="32"/>
    </row>
    <row r="41" spans="2:51" x14ac:dyDescent="0.25">
      <c r="B41" s="93"/>
      <c r="C41" s="32"/>
      <c r="D41" s="32"/>
      <c r="E41" s="93"/>
      <c r="F41" s="32"/>
      <c r="G41" s="32"/>
      <c r="H41" s="32"/>
      <c r="I41" s="32"/>
      <c r="J41" s="32"/>
      <c r="K41" s="93"/>
      <c r="L41" s="32"/>
      <c r="M41" s="32"/>
      <c r="N41" s="32"/>
      <c r="O41" s="32"/>
      <c r="P41" s="93"/>
      <c r="Q41" s="32"/>
      <c r="R41" s="32"/>
      <c r="S41" s="93"/>
      <c r="T41" s="32"/>
      <c r="U41" s="32"/>
      <c r="V41" s="32"/>
      <c r="W41" s="93"/>
      <c r="X41" s="32"/>
      <c r="Y41" s="32"/>
      <c r="Z41" s="32"/>
      <c r="AA41" s="32"/>
      <c r="AB41" s="93"/>
      <c r="AC41" s="32"/>
      <c r="AD41" s="32"/>
      <c r="AE41" s="32"/>
      <c r="AF41" s="32"/>
      <c r="AG41" s="93"/>
      <c r="AH41" s="32"/>
      <c r="AI41" s="32"/>
      <c r="AJ41" s="32"/>
      <c r="AK41" s="32"/>
      <c r="AL41" s="32"/>
      <c r="AM41" s="32"/>
      <c r="AN41" s="93"/>
      <c r="AO41" s="32"/>
      <c r="AP41" s="32"/>
      <c r="AQ41" s="32"/>
      <c r="AR41" s="32"/>
      <c r="AS41" s="32"/>
      <c r="AT41" s="93"/>
      <c r="AU41" s="32"/>
      <c r="AV41" s="32"/>
      <c r="AW41" s="32"/>
      <c r="AX41" s="32"/>
      <c r="AY41" s="32"/>
    </row>
    <row r="42" spans="2:51" x14ac:dyDescent="0.25">
      <c r="B42" s="93"/>
      <c r="C42" s="32"/>
      <c r="D42" s="32"/>
      <c r="E42" s="93"/>
      <c r="F42" s="32"/>
      <c r="G42" s="32"/>
      <c r="H42" s="32"/>
      <c r="I42" s="32"/>
      <c r="J42" s="32"/>
      <c r="K42" s="93"/>
      <c r="L42" s="32"/>
      <c r="M42" s="32"/>
      <c r="N42" s="32"/>
      <c r="O42" s="32"/>
      <c r="P42" s="93"/>
      <c r="Q42" s="32"/>
      <c r="R42" s="32"/>
      <c r="S42" s="93"/>
      <c r="T42" s="32"/>
      <c r="U42" s="32"/>
      <c r="V42" s="32"/>
      <c r="W42" s="93"/>
      <c r="X42" s="32"/>
      <c r="Y42" s="32"/>
      <c r="Z42" s="32"/>
      <c r="AA42" s="32"/>
      <c r="AB42" s="93"/>
      <c r="AC42" s="32"/>
      <c r="AD42" s="32"/>
      <c r="AE42" s="32"/>
      <c r="AF42" s="32"/>
      <c r="AG42" s="93"/>
      <c r="AH42" s="32"/>
      <c r="AI42" s="32"/>
      <c r="AJ42" s="32"/>
      <c r="AK42" s="32"/>
      <c r="AL42" s="32"/>
      <c r="AM42" s="32"/>
      <c r="AN42" s="93"/>
      <c r="AO42" s="32"/>
      <c r="AP42" s="32"/>
      <c r="AQ42" s="32"/>
      <c r="AR42" s="32"/>
      <c r="AS42" s="32"/>
      <c r="AT42" s="93"/>
      <c r="AU42" s="32"/>
      <c r="AV42" s="32"/>
      <c r="AW42" s="32"/>
      <c r="AX42" s="32"/>
      <c r="AY42" s="32"/>
    </row>
    <row r="43" spans="2:51" x14ac:dyDescent="0.25">
      <c r="B43" s="93"/>
      <c r="C43" s="32"/>
      <c r="D43" s="32"/>
      <c r="E43" s="93"/>
      <c r="F43" s="32"/>
      <c r="G43" s="32"/>
      <c r="H43" s="32"/>
      <c r="I43" s="32"/>
      <c r="J43" s="32"/>
      <c r="K43" s="93"/>
      <c r="L43" s="32"/>
      <c r="M43" s="32"/>
      <c r="N43" s="32"/>
      <c r="O43" s="32"/>
      <c r="P43" s="93"/>
      <c r="Q43" s="32"/>
      <c r="R43" s="32"/>
      <c r="S43" s="93"/>
      <c r="T43" s="32"/>
      <c r="U43" s="32"/>
      <c r="V43" s="32"/>
      <c r="W43" s="93"/>
      <c r="X43" s="32"/>
      <c r="Y43" s="32"/>
      <c r="Z43" s="32"/>
      <c r="AA43" s="32"/>
      <c r="AB43" s="93"/>
      <c r="AC43" s="32"/>
      <c r="AD43" s="32"/>
      <c r="AE43" s="32"/>
      <c r="AF43" s="32"/>
      <c r="AG43" s="93"/>
      <c r="AH43" s="32"/>
      <c r="AI43" s="32"/>
      <c r="AJ43" s="32"/>
      <c r="AK43" s="32"/>
      <c r="AL43" s="32"/>
      <c r="AM43" s="32"/>
      <c r="AN43" s="93"/>
      <c r="AO43" s="32"/>
      <c r="AP43" s="32"/>
      <c r="AQ43" s="32"/>
      <c r="AR43" s="32"/>
      <c r="AS43" s="32"/>
      <c r="AT43" s="93"/>
      <c r="AU43" s="32"/>
      <c r="AV43" s="32"/>
      <c r="AW43" s="32"/>
      <c r="AX43" s="32"/>
      <c r="AY43" s="32"/>
    </row>
    <row r="44" spans="2:51" x14ac:dyDescent="0.25">
      <c r="B44" s="93"/>
      <c r="C44" s="32"/>
      <c r="D44" s="32"/>
      <c r="E44" s="93"/>
      <c r="F44" s="32"/>
      <c r="G44" s="32"/>
      <c r="H44" s="32"/>
      <c r="I44" s="32"/>
      <c r="J44" s="32"/>
      <c r="K44" s="93"/>
      <c r="L44" s="32"/>
      <c r="M44" s="32"/>
      <c r="N44" s="32"/>
      <c r="O44" s="32"/>
      <c r="P44" s="93"/>
      <c r="Q44" s="32"/>
      <c r="R44" s="32"/>
      <c r="S44" s="93"/>
      <c r="T44" s="32"/>
      <c r="U44" s="32"/>
      <c r="V44" s="32"/>
      <c r="W44" s="93"/>
      <c r="X44" s="32"/>
      <c r="Y44" s="32"/>
      <c r="Z44" s="32"/>
      <c r="AA44" s="32"/>
      <c r="AB44" s="93"/>
      <c r="AC44" s="32"/>
      <c r="AD44" s="32"/>
      <c r="AE44" s="32"/>
      <c r="AF44" s="32"/>
      <c r="AG44" s="93"/>
      <c r="AH44" s="32"/>
      <c r="AI44" s="32"/>
      <c r="AJ44" s="32"/>
      <c r="AK44" s="32"/>
      <c r="AL44" s="32"/>
      <c r="AM44" s="32"/>
      <c r="AN44" s="93"/>
      <c r="AO44" s="32"/>
      <c r="AP44" s="32"/>
      <c r="AQ44" s="32"/>
      <c r="AR44" s="32"/>
      <c r="AS44" s="32"/>
      <c r="AT44" s="93"/>
      <c r="AU44" s="32"/>
      <c r="AV44" s="32"/>
      <c r="AW44" s="32"/>
      <c r="AX44" s="32"/>
      <c r="AY44" s="32"/>
    </row>
    <row r="45" spans="2:51" x14ac:dyDescent="0.25">
      <c r="B45" s="93"/>
      <c r="C45" s="32"/>
      <c r="D45" s="32"/>
      <c r="E45" s="93"/>
      <c r="F45" s="32"/>
      <c r="G45" s="32"/>
      <c r="H45" s="32"/>
      <c r="I45" s="32"/>
      <c r="J45" s="32"/>
      <c r="K45" s="93"/>
      <c r="L45" s="32"/>
      <c r="M45" s="32"/>
      <c r="N45" s="32"/>
      <c r="O45" s="32"/>
      <c r="P45" s="93"/>
      <c r="Q45" s="32"/>
      <c r="R45" s="32"/>
      <c r="S45" s="93"/>
      <c r="T45" s="32"/>
      <c r="U45" s="32"/>
      <c r="V45" s="32"/>
      <c r="W45" s="93"/>
      <c r="X45" s="32"/>
      <c r="Y45" s="32"/>
      <c r="Z45" s="32"/>
      <c r="AA45" s="32"/>
      <c r="AB45" s="93"/>
      <c r="AC45" s="32"/>
      <c r="AD45" s="32"/>
      <c r="AE45" s="32"/>
      <c r="AF45" s="32"/>
      <c r="AG45" s="93"/>
      <c r="AH45" s="32"/>
      <c r="AI45" s="32"/>
      <c r="AJ45" s="32"/>
      <c r="AK45" s="32"/>
      <c r="AL45" s="32"/>
      <c r="AM45" s="32"/>
      <c r="AN45" s="93"/>
      <c r="AO45" s="32"/>
      <c r="AP45" s="32"/>
      <c r="AQ45" s="32"/>
      <c r="AR45" s="32"/>
      <c r="AS45" s="32"/>
      <c r="AT45" s="93"/>
      <c r="AU45" s="32"/>
      <c r="AV45" s="32"/>
      <c r="AW45" s="32"/>
      <c r="AX45" s="32"/>
      <c r="AY45" s="32"/>
    </row>
    <row r="46" spans="2:51" x14ac:dyDescent="0.25">
      <c r="B46" s="93"/>
      <c r="C46" s="32"/>
      <c r="D46" s="32"/>
      <c r="E46" s="93"/>
      <c r="F46" s="32"/>
      <c r="G46" s="32"/>
      <c r="H46" s="32"/>
      <c r="I46" s="32"/>
      <c r="J46" s="32"/>
      <c r="K46" s="93"/>
      <c r="L46" s="32"/>
      <c r="M46" s="32"/>
      <c r="N46" s="32"/>
      <c r="O46" s="32"/>
      <c r="P46" s="93"/>
      <c r="Q46" s="32"/>
      <c r="R46" s="32"/>
      <c r="S46" s="93"/>
      <c r="T46" s="32"/>
      <c r="U46" s="32"/>
      <c r="V46" s="32"/>
      <c r="W46" s="93"/>
      <c r="X46" s="32"/>
      <c r="Y46" s="32"/>
      <c r="Z46" s="32"/>
      <c r="AA46" s="32"/>
      <c r="AB46" s="93"/>
      <c r="AC46" s="32"/>
      <c r="AD46" s="32"/>
      <c r="AE46" s="32"/>
      <c r="AF46" s="32"/>
      <c r="AG46" s="93"/>
      <c r="AH46" s="32"/>
      <c r="AI46" s="32"/>
      <c r="AJ46" s="32"/>
      <c r="AK46" s="32"/>
      <c r="AL46" s="32"/>
      <c r="AM46" s="32"/>
      <c r="AN46" s="93"/>
      <c r="AO46" s="32"/>
      <c r="AP46" s="32"/>
      <c r="AQ46" s="32"/>
      <c r="AR46" s="32"/>
      <c r="AS46" s="32"/>
      <c r="AT46" s="93"/>
      <c r="AU46" s="32"/>
      <c r="AV46" s="32"/>
      <c r="AW46" s="32"/>
      <c r="AX46" s="32"/>
      <c r="AY46" s="32"/>
    </row>
    <row r="47" spans="2:51" x14ac:dyDescent="0.25">
      <c r="B47" s="93"/>
      <c r="C47" s="32"/>
      <c r="D47" s="32"/>
      <c r="E47" s="93"/>
      <c r="F47" s="32"/>
      <c r="G47" s="32"/>
      <c r="H47" s="32"/>
      <c r="I47" s="32"/>
      <c r="J47" s="32"/>
      <c r="K47" s="93"/>
      <c r="L47" s="32"/>
      <c r="M47" s="32"/>
      <c r="N47" s="32"/>
      <c r="O47" s="32"/>
      <c r="P47" s="93"/>
      <c r="Q47" s="32"/>
      <c r="R47" s="32"/>
      <c r="S47" s="93"/>
      <c r="T47" s="32"/>
      <c r="U47" s="32"/>
      <c r="V47" s="32"/>
      <c r="W47" s="93"/>
      <c r="X47" s="32"/>
      <c r="Y47" s="32"/>
      <c r="Z47" s="32"/>
      <c r="AA47" s="32"/>
      <c r="AB47" s="93"/>
      <c r="AC47" s="32"/>
      <c r="AD47" s="32"/>
      <c r="AE47" s="32"/>
      <c r="AF47" s="32"/>
      <c r="AG47" s="93"/>
      <c r="AH47" s="32"/>
      <c r="AI47" s="32"/>
      <c r="AJ47" s="32"/>
      <c r="AK47" s="32"/>
      <c r="AL47" s="32"/>
      <c r="AM47" s="32"/>
      <c r="AN47" s="93"/>
      <c r="AO47" s="32"/>
      <c r="AP47" s="32"/>
      <c r="AQ47" s="32"/>
      <c r="AR47" s="32"/>
      <c r="AS47" s="32"/>
      <c r="AT47" s="93"/>
      <c r="AU47" s="32"/>
      <c r="AV47" s="32"/>
      <c r="AW47" s="32"/>
      <c r="AX47" s="32"/>
      <c r="AY47" s="32"/>
    </row>
    <row r="48" spans="2:51" x14ac:dyDescent="0.25">
      <c r="B48" s="93"/>
      <c r="C48" s="32"/>
      <c r="D48" s="32"/>
      <c r="E48" s="93"/>
      <c r="F48" s="32"/>
      <c r="G48" s="32"/>
      <c r="H48" s="32"/>
      <c r="I48" s="32"/>
      <c r="J48" s="32"/>
      <c r="K48" s="93"/>
      <c r="L48" s="32"/>
      <c r="M48" s="32"/>
      <c r="N48" s="32"/>
      <c r="O48" s="32"/>
      <c r="P48" s="93"/>
      <c r="Q48" s="32"/>
      <c r="R48" s="32"/>
      <c r="S48" s="93"/>
      <c r="T48" s="32"/>
      <c r="U48" s="32"/>
      <c r="V48" s="32"/>
      <c r="W48" s="93"/>
      <c r="X48" s="32"/>
      <c r="Y48" s="32"/>
      <c r="Z48" s="32"/>
      <c r="AA48" s="32"/>
      <c r="AB48" s="93"/>
      <c r="AC48" s="32"/>
      <c r="AD48" s="32"/>
      <c r="AE48" s="32"/>
      <c r="AF48" s="32"/>
      <c r="AG48" s="93"/>
      <c r="AH48" s="32"/>
      <c r="AI48" s="32"/>
      <c r="AJ48" s="32"/>
      <c r="AK48" s="32"/>
      <c r="AL48" s="32"/>
      <c r="AM48" s="32"/>
      <c r="AN48" s="93"/>
      <c r="AO48" s="32"/>
      <c r="AP48" s="32"/>
      <c r="AQ48" s="32"/>
      <c r="AR48" s="32"/>
      <c r="AS48" s="32"/>
      <c r="AT48" s="93"/>
      <c r="AU48" s="32"/>
      <c r="AV48" s="32"/>
      <c r="AW48" s="32"/>
      <c r="AX48" s="32"/>
      <c r="AY48" s="32"/>
    </row>
    <row r="49" spans="2:51" x14ac:dyDescent="0.25">
      <c r="B49" s="93"/>
      <c r="C49" s="32"/>
      <c r="D49" s="32"/>
      <c r="E49" s="93"/>
      <c r="F49" s="32"/>
      <c r="G49" s="32"/>
      <c r="H49" s="32"/>
      <c r="I49" s="32"/>
      <c r="J49" s="32"/>
      <c r="K49" s="93"/>
      <c r="L49" s="32"/>
      <c r="M49" s="32"/>
      <c r="N49" s="32"/>
      <c r="O49" s="32"/>
      <c r="P49" s="93"/>
      <c r="Q49" s="32"/>
      <c r="R49" s="32"/>
      <c r="S49" s="93"/>
      <c r="T49" s="32"/>
      <c r="U49" s="32"/>
      <c r="V49" s="32"/>
      <c r="W49" s="93"/>
      <c r="X49" s="32"/>
      <c r="Y49" s="32"/>
      <c r="Z49" s="32"/>
      <c r="AA49" s="32"/>
      <c r="AB49" s="93"/>
      <c r="AC49" s="32"/>
      <c r="AD49" s="32"/>
      <c r="AE49" s="32"/>
      <c r="AF49" s="32"/>
      <c r="AG49" s="93"/>
      <c r="AH49" s="32"/>
      <c r="AI49" s="32"/>
      <c r="AJ49" s="32"/>
      <c r="AK49" s="32"/>
      <c r="AL49" s="32"/>
      <c r="AM49" s="32"/>
      <c r="AN49" s="93"/>
      <c r="AO49" s="32"/>
      <c r="AP49" s="32"/>
      <c r="AQ49" s="32"/>
      <c r="AR49" s="32"/>
      <c r="AS49" s="32"/>
      <c r="AT49" s="93"/>
      <c r="AU49" s="32"/>
      <c r="AV49" s="32"/>
      <c r="AW49" s="32"/>
      <c r="AX49" s="32"/>
      <c r="AY49" s="32"/>
    </row>
    <row r="50" spans="2:51" x14ac:dyDescent="0.25">
      <c r="B50" s="93"/>
      <c r="C50" s="32"/>
      <c r="D50" s="32"/>
      <c r="E50" s="93"/>
      <c r="F50" s="32"/>
      <c r="G50" s="32"/>
      <c r="H50" s="32"/>
      <c r="I50" s="32"/>
      <c r="J50" s="32"/>
      <c r="K50" s="93"/>
      <c r="L50" s="32"/>
      <c r="M50" s="32"/>
      <c r="N50" s="32"/>
      <c r="O50" s="32"/>
      <c r="P50" s="93"/>
      <c r="Q50" s="32"/>
      <c r="R50" s="32"/>
      <c r="S50" s="93"/>
      <c r="T50" s="32"/>
      <c r="U50" s="32"/>
      <c r="V50" s="32"/>
      <c r="W50" s="93"/>
      <c r="X50" s="32"/>
      <c r="Y50" s="32"/>
      <c r="Z50" s="32"/>
      <c r="AA50" s="32"/>
      <c r="AB50" s="93"/>
      <c r="AC50" s="32"/>
      <c r="AD50" s="32"/>
      <c r="AE50" s="32"/>
      <c r="AF50" s="32"/>
      <c r="AG50" s="93"/>
      <c r="AH50" s="32"/>
      <c r="AI50" s="32"/>
      <c r="AJ50" s="32"/>
      <c r="AK50" s="32"/>
      <c r="AL50" s="32"/>
      <c r="AM50" s="32"/>
      <c r="AN50" s="93"/>
      <c r="AO50" s="32"/>
      <c r="AP50" s="32"/>
      <c r="AQ50" s="32"/>
      <c r="AR50" s="32"/>
      <c r="AS50" s="32"/>
      <c r="AT50" s="93"/>
      <c r="AU50" s="32"/>
      <c r="AV50" s="32"/>
      <c r="AW50" s="32"/>
      <c r="AX50" s="32"/>
      <c r="AY50" s="32"/>
    </row>
    <row r="51" spans="2:51" x14ac:dyDescent="0.25">
      <c r="B51" s="93"/>
      <c r="C51" s="32"/>
      <c r="D51" s="32"/>
      <c r="E51" s="93"/>
      <c r="F51" s="32"/>
      <c r="G51" s="32"/>
      <c r="H51" s="32"/>
      <c r="I51" s="32"/>
      <c r="J51" s="32"/>
      <c r="K51" s="93"/>
      <c r="L51" s="32"/>
      <c r="M51" s="32"/>
      <c r="N51" s="32"/>
      <c r="O51" s="32"/>
      <c r="P51" s="93"/>
      <c r="Q51" s="32"/>
      <c r="R51" s="32"/>
      <c r="S51" s="93"/>
      <c r="T51" s="32"/>
      <c r="U51" s="32"/>
      <c r="V51" s="32"/>
      <c r="W51" s="93"/>
      <c r="X51" s="32"/>
      <c r="Y51" s="32"/>
      <c r="Z51" s="32"/>
      <c r="AA51" s="32"/>
      <c r="AB51" s="93"/>
      <c r="AC51" s="32"/>
      <c r="AD51" s="32"/>
      <c r="AE51" s="32"/>
      <c r="AF51" s="32"/>
      <c r="AG51" s="93"/>
      <c r="AH51" s="32"/>
      <c r="AI51" s="32"/>
      <c r="AJ51" s="32"/>
      <c r="AK51" s="32"/>
      <c r="AL51" s="32"/>
      <c r="AM51" s="32"/>
      <c r="AN51" s="93"/>
      <c r="AO51" s="32"/>
      <c r="AP51" s="32"/>
      <c r="AQ51" s="32"/>
      <c r="AR51" s="32"/>
      <c r="AS51" s="32"/>
      <c r="AT51" s="93"/>
      <c r="AU51" s="32"/>
      <c r="AV51" s="32"/>
      <c r="AW51" s="32"/>
      <c r="AX51" s="32"/>
      <c r="AY51" s="32"/>
    </row>
    <row r="52" spans="2:51" x14ac:dyDescent="0.25">
      <c r="B52" s="93"/>
      <c r="C52" s="32"/>
      <c r="D52" s="32"/>
      <c r="E52" s="93"/>
      <c r="F52" s="32"/>
      <c r="G52" s="32"/>
      <c r="H52" s="32"/>
      <c r="I52" s="32"/>
      <c r="J52" s="32"/>
      <c r="K52" s="93"/>
      <c r="L52" s="32"/>
      <c r="M52" s="32"/>
      <c r="N52" s="32"/>
      <c r="O52" s="32"/>
      <c r="P52" s="93"/>
      <c r="Q52" s="32"/>
      <c r="R52" s="32"/>
      <c r="S52" s="93"/>
      <c r="T52" s="32"/>
      <c r="U52" s="32"/>
      <c r="V52" s="32"/>
      <c r="W52" s="93"/>
      <c r="X52" s="32"/>
      <c r="Y52" s="32"/>
      <c r="Z52" s="32"/>
      <c r="AA52" s="32"/>
      <c r="AB52" s="93"/>
      <c r="AC52" s="32"/>
      <c r="AD52" s="32"/>
      <c r="AE52" s="32"/>
      <c r="AF52" s="32"/>
      <c r="AG52" s="93"/>
      <c r="AH52" s="32"/>
      <c r="AI52" s="32"/>
      <c r="AJ52" s="32"/>
      <c r="AK52" s="32"/>
      <c r="AL52" s="32"/>
      <c r="AM52" s="32"/>
      <c r="AN52" s="93"/>
      <c r="AO52" s="32"/>
      <c r="AP52" s="32"/>
      <c r="AQ52" s="32"/>
      <c r="AR52" s="32"/>
      <c r="AS52" s="32"/>
      <c r="AT52" s="93"/>
      <c r="AU52" s="32"/>
      <c r="AV52" s="32"/>
      <c r="AW52" s="32"/>
      <c r="AX52" s="32"/>
      <c r="AY52" s="32"/>
    </row>
    <row r="53" spans="2:51" x14ac:dyDescent="0.25">
      <c r="B53" s="93"/>
      <c r="C53" s="32"/>
      <c r="D53" s="32"/>
      <c r="E53" s="93"/>
      <c r="F53" s="32"/>
      <c r="G53" s="32"/>
      <c r="H53" s="32"/>
      <c r="I53" s="32"/>
      <c r="J53" s="32"/>
      <c r="K53" s="93"/>
      <c r="L53" s="32"/>
      <c r="M53" s="32"/>
      <c r="N53" s="32"/>
      <c r="O53" s="32"/>
      <c r="P53" s="93"/>
      <c r="Q53" s="32"/>
      <c r="R53" s="32"/>
      <c r="S53" s="93"/>
      <c r="T53" s="32"/>
      <c r="U53" s="32"/>
      <c r="V53" s="32"/>
      <c r="W53" s="93"/>
      <c r="X53" s="32"/>
      <c r="Y53" s="32"/>
      <c r="Z53" s="32"/>
      <c r="AA53" s="32"/>
      <c r="AB53" s="93"/>
      <c r="AC53" s="32"/>
      <c r="AD53" s="32"/>
      <c r="AE53" s="32"/>
      <c r="AF53" s="32"/>
      <c r="AG53" s="93"/>
      <c r="AH53" s="32"/>
      <c r="AI53" s="32"/>
      <c r="AJ53" s="32"/>
      <c r="AK53" s="32"/>
      <c r="AL53" s="32"/>
      <c r="AM53" s="32"/>
      <c r="AN53" s="93"/>
      <c r="AO53" s="32"/>
      <c r="AP53" s="32"/>
      <c r="AQ53" s="32"/>
      <c r="AR53" s="32"/>
      <c r="AS53" s="32"/>
      <c r="AT53" s="93"/>
      <c r="AU53" s="32"/>
      <c r="AV53" s="32"/>
      <c r="AW53" s="32"/>
      <c r="AX53" s="32"/>
      <c r="AY53" s="32"/>
    </row>
    <row r="54" spans="2:51" x14ac:dyDescent="0.25">
      <c r="B54" s="93"/>
      <c r="C54" s="32"/>
      <c r="D54" s="32"/>
      <c r="E54" s="93"/>
      <c r="F54" s="32"/>
      <c r="G54" s="32"/>
      <c r="H54" s="32"/>
      <c r="I54" s="32"/>
      <c r="J54" s="32"/>
      <c r="K54" s="93"/>
      <c r="L54" s="32"/>
      <c r="M54" s="32"/>
      <c r="N54" s="32"/>
      <c r="O54" s="32"/>
      <c r="P54" s="93"/>
      <c r="Q54" s="32"/>
      <c r="R54" s="32"/>
      <c r="S54" s="93"/>
      <c r="T54" s="32"/>
      <c r="U54" s="32"/>
      <c r="V54" s="32"/>
      <c r="W54" s="93"/>
      <c r="X54" s="32"/>
      <c r="Y54" s="32"/>
      <c r="Z54" s="32"/>
      <c r="AA54" s="32"/>
      <c r="AB54" s="93"/>
      <c r="AC54" s="32"/>
      <c r="AD54" s="32"/>
      <c r="AE54" s="32"/>
      <c r="AF54" s="32"/>
      <c r="AG54" s="93"/>
      <c r="AH54" s="32"/>
      <c r="AI54" s="32"/>
      <c r="AJ54" s="32"/>
      <c r="AK54" s="32"/>
      <c r="AL54" s="32"/>
      <c r="AM54" s="32"/>
      <c r="AN54" s="93"/>
      <c r="AO54" s="32"/>
      <c r="AP54" s="32"/>
      <c r="AQ54" s="32"/>
      <c r="AR54" s="32"/>
      <c r="AS54" s="32"/>
      <c r="AT54" s="93"/>
      <c r="AU54" s="32"/>
      <c r="AV54" s="32"/>
      <c r="AW54" s="32"/>
      <c r="AX54" s="32"/>
      <c r="AY54" s="32"/>
    </row>
    <row r="55" spans="2:51" x14ac:dyDescent="0.25">
      <c r="B55" s="93"/>
      <c r="C55" s="32"/>
      <c r="D55" s="32"/>
      <c r="E55" s="93"/>
      <c r="F55" s="32"/>
      <c r="G55" s="32"/>
      <c r="H55" s="32"/>
      <c r="I55" s="32"/>
      <c r="J55" s="32"/>
      <c r="K55" s="93"/>
      <c r="L55" s="32"/>
      <c r="M55" s="32"/>
      <c r="N55" s="32"/>
      <c r="O55" s="32"/>
      <c r="P55" s="93"/>
      <c r="Q55" s="32"/>
      <c r="R55" s="32"/>
      <c r="S55" s="93"/>
      <c r="T55" s="32"/>
      <c r="U55" s="32"/>
      <c r="V55" s="32"/>
      <c r="W55" s="93"/>
      <c r="X55" s="32"/>
      <c r="Y55" s="32"/>
      <c r="Z55" s="32"/>
      <c r="AA55" s="32"/>
      <c r="AB55" s="93"/>
      <c r="AC55" s="32"/>
      <c r="AD55" s="32"/>
      <c r="AE55" s="32"/>
      <c r="AF55" s="32"/>
      <c r="AG55" s="93"/>
      <c r="AH55" s="32"/>
      <c r="AI55" s="32"/>
      <c r="AJ55" s="32"/>
      <c r="AK55" s="32"/>
      <c r="AL55" s="32"/>
      <c r="AM55" s="32"/>
      <c r="AN55" s="93"/>
      <c r="AO55" s="32"/>
      <c r="AP55" s="32"/>
      <c r="AQ55" s="32"/>
      <c r="AR55" s="32"/>
      <c r="AS55" s="32"/>
      <c r="AT55" s="93"/>
      <c r="AU55" s="32"/>
      <c r="AV55" s="32"/>
      <c r="AW55" s="32"/>
      <c r="AX55" s="32"/>
      <c r="AY55" s="32"/>
    </row>
    <row r="56" spans="2:51" x14ac:dyDescent="0.25">
      <c r="B56" s="93"/>
      <c r="C56" s="32"/>
      <c r="D56" s="32"/>
      <c r="E56" s="93"/>
      <c r="F56" s="32"/>
      <c r="G56" s="32"/>
      <c r="H56" s="32"/>
      <c r="I56" s="32"/>
      <c r="J56" s="32"/>
      <c r="K56" s="93"/>
      <c r="L56" s="32"/>
      <c r="M56" s="32"/>
      <c r="N56" s="32"/>
      <c r="O56" s="32"/>
      <c r="P56" s="93"/>
      <c r="Q56" s="32"/>
      <c r="R56" s="32"/>
      <c r="S56" s="93"/>
      <c r="T56" s="32"/>
      <c r="U56" s="32"/>
      <c r="V56" s="32"/>
      <c r="W56" s="93"/>
      <c r="X56" s="32"/>
      <c r="Y56" s="32"/>
      <c r="Z56" s="32"/>
      <c r="AA56" s="32"/>
      <c r="AB56" s="93"/>
      <c r="AC56" s="32"/>
      <c r="AD56" s="32"/>
      <c r="AE56" s="32"/>
      <c r="AF56" s="32"/>
      <c r="AG56" s="93"/>
      <c r="AH56" s="32"/>
      <c r="AI56" s="32"/>
      <c r="AJ56" s="32"/>
      <c r="AK56" s="32"/>
      <c r="AL56" s="32"/>
      <c r="AM56" s="32"/>
      <c r="AN56" s="93"/>
      <c r="AO56" s="32"/>
      <c r="AP56" s="32"/>
      <c r="AQ56" s="32"/>
      <c r="AR56" s="32"/>
      <c r="AS56" s="32"/>
      <c r="AT56" s="93"/>
      <c r="AU56" s="32"/>
      <c r="AV56" s="32"/>
      <c r="AW56" s="32"/>
      <c r="AX56" s="32"/>
      <c r="AY56" s="32"/>
    </row>
    <row r="57" spans="2:51" x14ac:dyDescent="0.25">
      <c r="B57" s="93"/>
      <c r="C57" s="32"/>
      <c r="D57" s="32"/>
      <c r="E57" s="93"/>
      <c r="F57" s="32"/>
      <c r="G57" s="32"/>
      <c r="H57" s="32"/>
      <c r="I57" s="32"/>
      <c r="J57" s="32"/>
      <c r="K57" s="93"/>
      <c r="L57" s="32"/>
      <c r="M57" s="32"/>
      <c r="N57" s="32"/>
      <c r="O57" s="32"/>
      <c r="P57" s="93"/>
      <c r="Q57" s="32"/>
      <c r="R57" s="32"/>
      <c r="S57" s="93"/>
      <c r="T57" s="32"/>
      <c r="U57" s="32"/>
      <c r="V57" s="32"/>
      <c r="W57" s="93"/>
      <c r="X57" s="32"/>
      <c r="Y57" s="32"/>
      <c r="Z57" s="32"/>
      <c r="AA57" s="32"/>
      <c r="AB57" s="93"/>
      <c r="AC57" s="32"/>
      <c r="AD57" s="32"/>
      <c r="AE57" s="32"/>
      <c r="AF57" s="32"/>
      <c r="AG57" s="93"/>
      <c r="AH57" s="32"/>
      <c r="AI57" s="32"/>
      <c r="AJ57" s="32"/>
      <c r="AK57" s="32"/>
      <c r="AL57" s="32"/>
      <c r="AM57" s="32"/>
      <c r="AN57" s="93"/>
      <c r="AO57" s="32"/>
      <c r="AP57" s="32"/>
      <c r="AQ57" s="32"/>
      <c r="AR57" s="32"/>
      <c r="AS57" s="32"/>
      <c r="AT57" s="93"/>
      <c r="AU57" s="32"/>
      <c r="AV57" s="32"/>
      <c r="AW57" s="32"/>
      <c r="AX57" s="32"/>
      <c r="AY57" s="32"/>
    </row>
    <row r="58" spans="2:51" x14ac:dyDescent="0.25">
      <c r="B58" s="93"/>
      <c r="C58" s="32"/>
      <c r="D58" s="32"/>
      <c r="E58" s="93"/>
      <c r="F58" s="32"/>
      <c r="G58" s="32"/>
      <c r="H58" s="32"/>
      <c r="I58" s="32"/>
      <c r="J58" s="32"/>
      <c r="K58" s="93"/>
      <c r="L58" s="32"/>
      <c r="M58" s="32"/>
      <c r="N58" s="32"/>
      <c r="O58" s="32"/>
      <c r="P58" s="93"/>
      <c r="Q58" s="32"/>
      <c r="R58" s="32"/>
      <c r="S58" s="93"/>
      <c r="T58" s="32"/>
      <c r="U58" s="32"/>
      <c r="V58" s="32"/>
      <c r="W58" s="93"/>
      <c r="X58" s="32"/>
      <c r="Y58" s="32"/>
      <c r="Z58" s="32"/>
      <c r="AA58" s="32"/>
      <c r="AB58" s="93"/>
      <c r="AC58" s="32"/>
      <c r="AD58" s="32"/>
      <c r="AE58" s="32"/>
      <c r="AF58" s="32"/>
      <c r="AG58" s="93"/>
      <c r="AH58" s="32"/>
      <c r="AI58" s="32"/>
      <c r="AJ58" s="32"/>
      <c r="AK58" s="32"/>
      <c r="AL58" s="32"/>
      <c r="AM58" s="32"/>
      <c r="AN58" s="93"/>
      <c r="AO58" s="32"/>
      <c r="AP58" s="32"/>
      <c r="AQ58" s="32"/>
      <c r="AR58" s="32"/>
      <c r="AS58" s="32"/>
      <c r="AT58" s="93"/>
      <c r="AU58" s="32"/>
      <c r="AV58" s="32"/>
      <c r="AW58" s="32"/>
      <c r="AX58" s="32"/>
      <c r="AY58" s="32"/>
    </row>
    <row r="59" spans="2:51" x14ac:dyDescent="0.25">
      <c r="B59" s="93"/>
      <c r="C59" s="32"/>
      <c r="D59" s="32"/>
      <c r="E59" s="93"/>
      <c r="F59" s="32"/>
      <c r="G59" s="32"/>
      <c r="H59" s="32"/>
      <c r="I59" s="32"/>
      <c r="J59" s="32"/>
      <c r="K59" s="93"/>
      <c r="L59" s="32"/>
      <c r="M59" s="32"/>
      <c r="N59" s="32"/>
      <c r="O59" s="32"/>
      <c r="P59" s="93"/>
      <c r="Q59" s="32"/>
      <c r="R59" s="32"/>
      <c r="S59" s="93"/>
      <c r="T59" s="32"/>
      <c r="U59" s="32"/>
      <c r="V59" s="32"/>
      <c r="W59" s="93"/>
      <c r="X59" s="32"/>
      <c r="Y59" s="32"/>
      <c r="Z59" s="32"/>
      <c r="AA59" s="32"/>
      <c r="AB59" s="93"/>
      <c r="AC59" s="32"/>
      <c r="AD59" s="32"/>
      <c r="AE59" s="32"/>
      <c r="AF59" s="32"/>
      <c r="AG59" s="93"/>
      <c r="AH59" s="32"/>
      <c r="AI59" s="32"/>
      <c r="AJ59" s="32"/>
      <c r="AK59" s="32"/>
      <c r="AL59" s="32"/>
      <c r="AM59" s="32"/>
      <c r="AN59" s="93"/>
      <c r="AO59" s="32"/>
      <c r="AP59" s="32"/>
      <c r="AQ59" s="32"/>
      <c r="AR59" s="32"/>
      <c r="AS59" s="32"/>
      <c r="AT59" s="93"/>
      <c r="AU59" s="32"/>
      <c r="AV59" s="32"/>
      <c r="AW59" s="32"/>
      <c r="AX59" s="32"/>
      <c r="AY59" s="32"/>
    </row>
    <row r="60" spans="2:51" x14ac:dyDescent="0.25">
      <c r="B60" s="93"/>
      <c r="C60" s="32"/>
      <c r="D60" s="32"/>
      <c r="E60" s="93"/>
      <c r="F60" s="32"/>
      <c r="G60" s="32"/>
      <c r="H60" s="32"/>
      <c r="I60" s="32"/>
      <c r="J60" s="32"/>
      <c r="K60" s="93"/>
      <c r="L60" s="32"/>
      <c r="M60" s="32"/>
      <c r="N60" s="32"/>
      <c r="O60" s="32"/>
      <c r="P60" s="93"/>
      <c r="Q60" s="32"/>
      <c r="R60" s="32"/>
      <c r="S60" s="93"/>
      <c r="T60" s="32"/>
      <c r="U60" s="32"/>
      <c r="V60" s="32"/>
      <c r="W60" s="93"/>
      <c r="X60" s="32"/>
      <c r="Y60" s="32"/>
      <c r="Z60" s="32"/>
      <c r="AA60" s="32"/>
      <c r="AB60" s="93"/>
      <c r="AC60" s="32"/>
      <c r="AD60" s="32"/>
      <c r="AE60" s="32"/>
      <c r="AF60" s="32"/>
      <c r="AG60" s="93"/>
      <c r="AH60" s="32"/>
      <c r="AI60" s="32"/>
      <c r="AJ60" s="32"/>
      <c r="AK60" s="32"/>
      <c r="AL60" s="32"/>
      <c r="AM60" s="32"/>
      <c r="AN60" s="93"/>
      <c r="AO60" s="32"/>
      <c r="AP60" s="32"/>
      <c r="AQ60" s="32"/>
      <c r="AR60" s="32"/>
      <c r="AS60" s="32"/>
      <c r="AT60" s="93"/>
      <c r="AU60" s="32"/>
      <c r="AV60" s="32"/>
      <c r="AW60" s="32"/>
      <c r="AX60" s="32"/>
      <c r="AY60" s="32"/>
    </row>
    <row r="61" spans="2:51" x14ac:dyDescent="0.25">
      <c r="B61" s="93"/>
      <c r="C61" s="32"/>
      <c r="D61" s="32"/>
      <c r="E61" s="93"/>
      <c r="F61" s="32"/>
      <c r="G61" s="32"/>
      <c r="H61" s="32"/>
      <c r="I61" s="32"/>
      <c r="J61" s="32"/>
      <c r="K61" s="93"/>
      <c r="L61" s="32"/>
      <c r="M61" s="32"/>
      <c r="N61" s="32"/>
      <c r="O61" s="32"/>
      <c r="P61" s="93"/>
      <c r="Q61" s="32"/>
      <c r="R61" s="32"/>
      <c r="S61" s="93"/>
      <c r="T61" s="32"/>
      <c r="U61" s="32"/>
      <c r="V61" s="32"/>
      <c r="W61" s="93"/>
      <c r="X61" s="32"/>
      <c r="Y61" s="32"/>
      <c r="Z61" s="32"/>
      <c r="AA61" s="32"/>
      <c r="AB61" s="93"/>
      <c r="AC61" s="32"/>
      <c r="AD61" s="32"/>
      <c r="AE61" s="32"/>
      <c r="AF61" s="32"/>
      <c r="AG61" s="93"/>
      <c r="AH61" s="32"/>
      <c r="AI61" s="32"/>
      <c r="AJ61" s="32"/>
      <c r="AK61" s="32"/>
      <c r="AL61" s="32"/>
      <c r="AM61" s="32"/>
      <c r="AN61" s="93"/>
      <c r="AO61" s="32"/>
      <c r="AP61" s="32"/>
      <c r="AQ61" s="32"/>
      <c r="AR61" s="32"/>
      <c r="AS61" s="32"/>
      <c r="AT61" s="93"/>
      <c r="AU61" s="32"/>
      <c r="AV61" s="32"/>
      <c r="AW61" s="32"/>
      <c r="AX61" s="32"/>
      <c r="AY61" s="32"/>
    </row>
    <row r="62" spans="2:51" x14ac:dyDescent="0.25">
      <c r="B62" s="93"/>
      <c r="C62" s="32"/>
      <c r="D62" s="32"/>
      <c r="E62" s="93"/>
      <c r="F62" s="32"/>
      <c r="G62" s="32"/>
      <c r="H62" s="32"/>
      <c r="I62" s="32"/>
      <c r="J62" s="32"/>
      <c r="K62" s="93"/>
      <c r="L62" s="32"/>
      <c r="M62" s="32"/>
      <c r="N62" s="32"/>
      <c r="O62" s="32"/>
      <c r="P62" s="93"/>
      <c r="Q62" s="32"/>
      <c r="R62" s="32"/>
      <c r="S62" s="93"/>
      <c r="T62" s="32"/>
      <c r="U62" s="32"/>
      <c r="V62" s="32"/>
      <c r="W62" s="93"/>
      <c r="X62" s="32"/>
      <c r="Y62" s="32"/>
      <c r="Z62" s="32"/>
      <c r="AA62" s="32"/>
      <c r="AB62" s="93"/>
      <c r="AC62" s="32"/>
      <c r="AD62" s="32"/>
      <c r="AE62" s="32"/>
      <c r="AF62" s="32"/>
      <c r="AG62" s="93"/>
      <c r="AH62" s="32"/>
      <c r="AI62" s="32"/>
      <c r="AJ62" s="32"/>
      <c r="AK62" s="32"/>
      <c r="AL62" s="32"/>
      <c r="AM62" s="32"/>
      <c r="AN62" s="93"/>
      <c r="AO62" s="32"/>
      <c r="AP62" s="32"/>
      <c r="AQ62" s="32"/>
      <c r="AR62" s="32"/>
      <c r="AS62" s="32"/>
      <c r="AT62" s="93"/>
      <c r="AU62" s="32"/>
      <c r="AV62" s="32"/>
      <c r="AW62" s="32"/>
      <c r="AX62" s="32"/>
      <c r="AY62" s="32"/>
    </row>
    <row r="63" spans="2:51" x14ac:dyDescent="0.25">
      <c r="B63" s="93"/>
      <c r="C63" s="32"/>
      <c r="D63" s="32"/>
      <c r="E63" s="93"/>
      <c r="F63" s="32"/>
      <c r="G63" s="200"/>
      <c r="H63" s="200"/>
      <c r="I63" s="200"/>
      <c r="J63" s="200"/>
      <c r="K63" s="93"/>
      <c r="L63" s="32"/>
      <c r="M63" s="32"/>
      <c r="N63" s="32"/>
      <c r="O63" s="32"/>
      <c r="P63" s="93"/>
      <c r="Q63" s="32"/>
      <c r="R63" s="32"/>
      <c r="S63" s="93"/>
      <c r="T63" s="32"/>
      <c r="U63" s="32"/>
      <c r="V63" s="32"/>
      <c r="W63" s="93"/>
      <c r="X63" s="32"/>
      <c r="Y63" s="32"/>
      <c r="Z63" s="32"/>
      <c r="AA63" s="32"/>
      <c r="AB63" s="93"/>
      <c r="AC63" s="32"/>
      <c r="AD63" s="32"/>
      <c r="AE63" s="32"/>
      <c r="AF63" s="32"/>
      <c r="AG63" s="93"/>
      <c r="AH63" s="32"/>
      <c r="AI63" s="32"/>
      <c r="AJ63" s="32"/>
      <c r="AK63" s="32"/>
      <c r="AL63" s="32"/>
      <c r="AM63" s="32"/>
      <c r="AN63" s="93"/>
      <c r="AO63" s="32"/>
      <c r="AP63" s="32"/>
      <c r="AQ63" s="32"/>
      <c r="AR63" s="32"/>
      <c r="AS63" s="32"/>
      <c r="AT63" s="93"/>
      <c r="AU63" s="32"/>
      <c r="AV63" s="32"/>
      <c r="AW63" s="32"/>
      <c r="AX63" s="32"/>
      <c r="AY63" s="32"/>
    </row>
    <row r="64" spans="2:51" x14ac:dyDescent="0.25">
      <c r="B64" s="93"/>
      <c r="C64" s="32"/>
      <c r="D64" s="32"/>
      <c r="E64" s="93"/>
      <c r="F64" s="32"/>
      <c r="G64" s="200"/>
      <c r="H64" s="200"/>
      <c r="I64" s="200"/>
      <c r="J64" s="200"/>
      <c r="K64" s="93"/>
      <c r="L64" s="32"/>
      <c r="M64" s="32"/>
      <c r="N64" s="32"/>
      <c r="O64" s="32"/>
      <c r="P64" s="93"/>
      <c r="Q64" s="32"/>
      <c r="R64" s="32"/>
      <c r="S64" s="93"/>
      <c r="T64" s="32"/>
      <c r="U64" s="32"/>
      <c r="V64" s="32"/>
      <c r="W64" s="93"/>
      <c r="X64" s="32"/>
      <c r="Y64" s="32"/>
      <c r="Z64" s="32"/>
      <c r="AA64" s="32"/>
      <c r="AB64" s="93"/>
      <c r="AC64" s="32"/>
      <c r="AD64" s="32"/>
      <c r="AE64" s="32"/>
      <c r="AF64" s="32"/>
      <c r="AG64" s="93"/>
      <c r="AH64" s="32"/>
      <c r="AI64" s="32"/>
      <c r="AJ64" s="32"/>
      <c r="AK64" s="32"/>
      <c r="AL64" s="32"/>
      <c r="AM64" s="32"/>
      <c r="AN64" s="93"/>
      <c r="AO64" s="32"/>
      <c r="AP64" s="32"/>
      <c r="AQ64" s="32"/>
      <c r="AR64" s="32"/>
      <c r="AS64" s="32"/>
      <c r="AT64" s="93"/>
      <c r="AU64" s="32"/>
      <c r="AV64" s="32"/>
      <c r="AW64" s="32"/>
      <c r="AX64" s="32"/>
      <c r="AY64" s="32"/>
    </row>
    <row r="65" spans="2:51" x14ac:dyDescent="0.25">
      <c r="B65" s="93"/>
      <c r="C65" s="32"/>
      <c r="D65" s="32"/>
      <c r="E65" s="93"/>
      <c r="F65" s="32"/>
      <c r="G65" s="200"/>
      <c r="H65" s="200"/>
      <c r="I65" s="200"/>
      <c r="J65" s="200"/>
      <c r="K65" s="93"/>
      <c r="L65" s="32"/>
      <c r="M65" s="32"/>
      <c r="N65" s="32"/>
      <c r="O65" s="32"/>
      <c r="P65" s="93"/>
      <c r="Q65" s="32"/>
      <c r="R65" s="32"/>
      <c r="S65" s="93"/>
      <c r="T65" s="32"/>
      <c r="U65" s="32"/>
      <c r="V65" s="32"/>
      <c r="W65" s="93"/>
      <c r="X65" s="32"/>
      <c r="Y65" s="32"/>
      <c r="Z65" s="32"/>
      <c r="AA65" s="32"/>
      <c r="AB65" s="93"/>
      <c r="AC65" s="32"/>
      <c r="AD65" s="32"/>
      <c r="AE65" s="32"/>
      <c r="AF65" s="32"/>
      <c r="AG65" s="93"/>
      <c r="AH65" s="32"/>
      <c r="AI65" s="32"/>
      <c r="AJ65" s="32"/>
      <c r="AK65" s="32"/>
      <c r="AL65" s="32"/>
      <c r="AM65" s="32"/>
      <c r="AN65" s="93"/>
      <c r="AO65" s="32"/>
      <c r="AP65" s="32"/>
      <c r="AQ65" s="32"/>
      <c r="AR65" s="32"/>
      <c r="AS65" s="32"/>
      <c r="AT65" s="93"/>
      <c r="AU65" s="32"/>
      <c r="AV65" s="32"/>
      <c r="AW65" s="32"/>
      <c r="AX65" s="32"/>
      <c r="AY65" s="32"/>
    </row>
    <row r="66" spans="2:51" x14ac:dyDescent="0.25">
      <c r="B66" s="93"/>
      <c r="C66" s="32"/>
      <c r="D66" s="32"/>
      <c r="E66" s="93"/>
      <c r="F66" s="32"/>
      <c r="G66" s="200"/>
      <c r="H66" s="200"/>
      <c r="I66" s="200"/>
      <c r="J66" s="200"/>
      <c r="K66" s="93"/>
      <c r="L66" s="32"/>
      <c r="M66" s="32"/>
      <c r="N66" s="32"/>
      <c r="O66" s="32"/>
      <c r="P66" s="93"/>
      <c r="Q66" s="32"/>
      <c r="R66" s="32"/>
      <c r="S66" s="93"/>
      <c r="T66" s="32"/>
      <c r="U66" s="32"/>
      <c r="V66" s="32"/>
      <c r="W66" s="93"/>
      <c r="X66" s="32"/>
      <c r="Y66" s="32"/>
      <c r="Z66" s="32"/>
      <c r="AA66" s="32"/>
      <c r="AB66" s="93"/>
      <c r="AC66" s="32"/>
      <c r="AD66" s="32"/>
      <c r="AE66" s="32"/>
      <c r="AF66" s="32"/>
      <c r="AG66" s="93"/>
      <c r="AH66" s="32"/>
      <c r="AI66" s="32"/>
      <c r="AJ66" s="32"/>
      <c r="AK66" s="32"/>
      <c r="AL66" s="32"/>
      <c r="AM66" s="32"/>
      <c r="AN66" s="93"/>
      <c r="AO66" s="32"/>
      <c r="AP66" s="32"/>
      <c r="AQ66" s="32"/>
      <c r="AR66" s="32"/>
      <c r="AS66" s="32"/>
      <c r="AT66" s="93"/>
      <c r="AU66" s="32"/>
      <c r="AV66" s="32"/>
      <c r="AW66" s="32"/>
      <c r="AX66" s="32"/>
      <c r="AY66" s="32"/>
    </row>
    <row r="67" spans="2:51" x14ac:dyDescent="0.25">
      <c r="B67" s="93"/>
      <c r="C67" s="32"/>
      <c r="D67" s="32"/>
      <c r="E67" s="93"/>
      <c r="F67" s="32"/>
      <c r="G67" s="200"/>
      <c r="H67" s="200"/>
      <c r="I67" s="200"/>
      <c r="J67" s="200"/>
      <c r="K67" s="93"/>
      <c r="L67" s="32"/>
      <c r="M67" s="32"/>
      <c r="N67" s="32"/>
      <c r="O67" s="32"/>
      <c r="P67" s="93"/>
      <c r="Q67" s="32"/>
      <c r="R67" s="32"/>
      <c r="S67" s="93"/>
      <c r="T67" s="32"/>
      <c r="U67" s="32"/>
      <c r="V67" s="32"/>
      <c r="W67" s="93"/>
      <c r="X67" s="32"/>
      <c r="Y67" s="32"/>
      <c r="Z67" s="32"/>
      <c r="AA67" s="32"/>
      <c r="AB67" s="93"/>
      <c r="AC67" s="32"/>
      <c r="AD67" s="32"/>
      <c r="AE67" s="32"/>
      <c r="AF67" s="32"/>
      <c r="AG67" s="93"/>
      <c r="AH67" s="32"/>
      <c r="AI67" s="32"/>
      <c r="AJ67" s="32"/>
      <c r="AK67" s="32"/>
      <c r="AL67" s="32"/>
      <c r="AM67" s="32"/>
      <c r="AN67" s="93"/>
      <c r="AO67" s="32"/>
      <c r="AP67" s="32"/>
      <c r="AQ67" s="32"/>
      <c r="AR67" s="32"/>
      <c r="AS67" s="32"/>
      <c r="AT67" s="93"/>
      <c r="AU67" s="32"/>
      <c r="AV67" s="32"/>
      <c r="AW67" s="32"/>
      <c r="AX67" s="32"/>
      <c r="AY67" s="32"/>
    </row>
    <row r="68" spans="2:51" x14ac:dyDescent="0.25">
      <c r="B68" s="93"/>
      <c r="C68" s="32"/>
      <c r="D68" s="32"/>
      <c r="E68" s="93"/>
      <c r="F68" s="32"/>
      <c r="G68" s="200"/>
      <c r="H68" s="200"/>
      <c r="I68" s="200"/>
      <c r="J68" s="200"/>
      <c r="K68" s="93"/>
      <c r="L68" s="32"/>
      <c r="M68" s="32"/>
      <c r="N68" s="32"/>
      <c r="O68" s="32"/>
      <c r="P68" s="93"/>
      <c r="Q68" s="32"/>
      <c r="R68" s="32"/>
      <c r="S68" s="93"/>
      <c r="T68" s="32"/>
      <c r="U68" s="32"/>
      <c r="V68" s="32"/>
      <c r="W68" s="93"/>
      <c r="X68" s="32"/>
      <c r="Y68" s="32"/>
      <c r="Z68" s="32"/>
      <c r="AA68" s="32"/>
      <c r="AB68" s="93"/>
      <c r="AC68" s="32"/>
      <c r="AD68" s="32"/>
      <c r="AE68" s="32"/>
      <c r="AF68" s="32"/>
      <c r="AG68" s="93"/>
      <c r="AH68" s="32"/>
      <c r="AI68" s="32"/>
      <c r="AJ68" s="32"/>
      <c r="AK68" s="32"/>
      <c r="AL68" s="32"/>
      <c r="AM68" s="32"/>
      <c r="AN68" s="93"/>
      <c r="AO68" s="32"/>
      <c r="AP68" s="32"/>
      <c r="AQ68" s="32"/>
      <c r="AR68" s="32"/>
      <c r="AS68" s="32"/>
      <c r="AT68" s="93"/>
      <c r="AU68" s="32"/>
      <c r="AV68" s="32"/>
      <c r="AW68" s="32"/>
      <c r="AX68" s="32"/>
      <c r="AY68" s="32"/>
    </row>
    <row r="69" spans="2:51" x14ac:dyDescent="0.25">
      <c r="B69" s="93"/>
      <c r="C69" s="32"/>
      <c r="D69" s="32"/>
      <c r="E69" s="93"/>
      <c r="F69" s="32"/>
      <c r="G69" s="200"/>
      <c r="H69" s="200"/>
      <c r="I69" s="200"/>
      <c r="J69" s="200"/>
      <c r="K69" s="93"/>
      <c r="L69" s="32"/>
      <c r="M69" s="32"/>
      <c r="N69" s="32"/>
      <c r="O69" s="32"/>
      <c r="P69" s="93"/>
      <c r="Q69" s="32"/>
      <c r="R69" s="32"/>
      <c r="S69" s="93"/>
      <c r="T69" s="32"/>
      <c r="U69" s="32"/>
      <c r="V69" s="32"/>
      <c r="W69" s="93"/>
      <c r="X69" s="32"/>
      <c r="Y69" s="32"/>
      <c r="Z69" s="32"/>
      <c r="AA69" s="32"/>
      <c r="AB69" s="93"/>
      <c r="AC69" s="32"/>
      <c r="AD69" s="32"/>
      <c r="AE69" s="32"/>
      <c r="AF69" s="32"/>
      <c r="AG69" s="93"/>
      <c r="AH69" s="32"/>
      <c r="AI69" s="32"/>
      <c r="AJ69" s="32"/>
      <c r="AK69" s="32"/>
      <c r="AL69" s="32"/>
      <c r="AM69" s="32"/>
      <c r="AN69" s="93"/>
      <c r="AO69" s="32"/>
      <c r="AP69" s="32"/>
      <c r="AQ69" s="32"/>
      <c r="AR69" s="32"/>
      <c r="AS69" s="32"/>
      <c r="AT69" s="93"/>
      <c r="AU69" s="32"/>
      <c r="AV69" s="32"/>
      <c r="AW69" s="32"/>
      <c r="AX69" s="32"/>
      <c r="AY69" s="32"/>
    </row>
    <row r="70" spans="2:51" x14ac:dyDescent="0.25">
      <c r="B70" s="93"/>
      <c r="C70" s="32"/>
      <c r="D70" s="32"/>
      <c r="E70" s="93"/>
      <c r="F70" s="32"/>
      <c r="G70" s="200"/>
      <c r="H70" s="200"/>
      <c r="I70" s="200"/>
      <c r="J70" s="200"/>
      <c r="K70" s="93"/>
      <c r="L70" s="32"/>
      <c r="M70" s="32"/>
      <c r="N70" s="32"/>
      <c r="O70" s="32"/>
      <c r="P70" s="93"/>
      <c r="Q70" s="32"/>
      <c r="R70" s="32"/>
      <c r="S70" s="93"/>
      <c r="T70" s="32"/>
      <c r="U70" s="32"/>
      <c r="V70" s="32"/>
      <c r="W70" s="93"/>
      <c r="X70" s="32"/>
      <c r="Y70" s="32"/>
      <c r="Z70" s="32"/>
      <c r="AA70" s="32"/>
      <c r="AB70" s="93"/>
      <c r="AC70" s="32"/>
      <c r="AD70" s="32"/>
      <c r="AE70" s="32"/>
      <c r="AF70" s="32"/>
      <c r="AG70" s="93"/>
      <c r="AH70" s="32"/>
      <c r="AI70" s="32"/>
      <c r="AJ70" s="32"/>
      <c r="AK70" s="32"/>
      <c r="AL70" s="32"/>
      <c r="AM70" s="32"/>
      <c r="AN70" s="93"/>
      <c r="AO70" s="32"/>
      <c r="AP70" s="32"/>
      <c r="AQ70" s="32"/>
      <c r="AR70" s="32"/>
      <c r="AS70" s="32"/>
      <c r="AT70" s="93"/>
      <c r="AU70" s="32"/>
      <c r="AV70" s="32"/>
      <c r="AW70" s="32"/>
      <c r="AX70" s="32"/>
      <c r="AY70" s="32"/>
    </row>
    <row r="71" spans="2:51" x14ac:dyDescent="0.25">
      <c r="B71" s="93"/>
      <c r="C71" s="32"/>
      <c r="D71" s="32"/>
      <c r="E71" s="93"/>
      <c r="F71" s="32"/>
      <c r="G71" s="200"/>
      <c r="H71" s="200"/>
      <c r="I71" s="200"/>
      <c r="J71" s="200"/>
      <c r="K71" s="93"/>
      <c r="L71" s="32"/>
      <c r="M71" s="32"/>
      <c r="N71" s="32"/>
      <c r="O71" s="32"/>
      <c r="P71" s="93"/>
      <c r="Q71" s="32"/>
      <c r="R71" s="32"/>
      <c r="S71" s="93"/>
      <c r="T71" s="32"/>
      <c r="U71" s="32"/>
      <c r="V71" s="32"/>
      <c r="W71" s="93"/>
      <c r="X71" s="32"/>
      <c r="Y71" s="32"/>
      <c r="Z71" s="32"/>
      <c r="AA71" s="32"/>
      <c r="AB71" s="93"/>
      <c r="AC71" s="32"/>
      <c r="AD71" s="32"/>
      <c r="AE71" s="32"/>
      <c r="AF71" s="32"/>
      <c r="AG71" s="93"/>
      <c r="AH71" s="32"/>
      <c r="AI71" s="32"/>
      <c r="AJ71" s="32"/>
      <c r="AK71" s="32"/>
      <c r="AL71" s="32"/>
      <c r="AM71" s="32"/>
      <c r="AN71" s="93"/>
      <c r="AO71" s="32"/>
      <c r="AP71" s="32"/>
      <c r="AQ71" s="32"/>
      <c r="AR71" s="32"/>
      <c r="AS71" s="32"/>
      <c r="AT71" s="93"/>
      <c r="AU71" s="32"/>
      <c r="AV71" s="32"/>
      <c r="AW71" s="32"/>
      <c r="AX71" s="32"/>
      <c r="AY71" s="32"/>
    </row>
    <row r="72" spans="2:51" x14ac:dyDescent="0.25">
      <c r="B72" s="93"/>
      <c r="C72" s="32"/>
      <c r="D72" s="32"/>
      <c r="E72" s="93"/>
      <c r="F72" s="32"/>
      <c r="G72" s="200"/>
      <c r="H72" s="200"/>
      <c r="I72" s="200"/>
      <c r="J72" s="200"/>
      <c r="K72" s="93"/>
      <c r="L72" s="32"/>
      <c r="M72" s="32"/>
      <c r="N72" s="32"/>
      <c r="O72" s="32"/>
      <c r="P72" s="93"/>
      <c r="Q72" s="32"/>
      <c r="R72" s="32"/>
      <c r="S72" s="93"/>
      <c r="T72" s="32"/>
      <c r="U72" s="32"/>
      <c r="V72" s="32"/>
      <c r="W72" s="93"/>
      <c r="X72" s="32"/>
      <c r="Y72" s="32"/>
      <c r="Z72" s="32"/>
      <c r="AA72" s="32"/>
      <c r="AB72" s="93"/>
      <c r="AC72" s="32"/>
      <c r="AD72" s="32"/>
      <c r="AE72" s="32"/>
      <c r="AF72" s="32"/>
      <c r="AG72" s="93"/>
      <c r="AH72" s="32"/>
      <c r="AI72" s="32"/>
      <c r="AJ72" s="32"/>
      <c r="AK72" s="32"/>
      <c r="AL72" s="32"/>
      <c r="AM72" s="32"/>
      <c r="AN72" s="93"/>
      <c r="AO72" s="32"/>
      <c r="AP72" s="32"/>
      <c r="AQ72" s="32"/>
      <c r="AR72" s="32"/>
      <c r="AS72" s="32"/>
      <c r="AT72" s="93"/>
      <c r="AU72" s="32"/>
      <c r="AV72" s="32"/>
      <c r="AW72" s="32"/>
      <c r="AX72" s="32"/>
      <c r="AY72" s="32"/>
    </row>
    <row r="73" spans="2:51" x14ac:dyDescent="0.25">
      <c r="B73" s="93"/>
      <c r="C73" s="32"/>
      <c r="D73" s="32"/>
      <c r="E73" s="93"/>
      <c r="F73" s="32"/>
      <c r="G73" s="200"/>
      <c r="H73" s="200"/>
      <c r="I73" s="200"/>
      <c r="J73" s="200"/>
      <c r="K73" s="93"/>
      <c r="L73" s="32"/>
      <c r="M73" s="32"/>
      <c r="N73" s="32"/>
      <c r="O73" s="32"/>
      <c r="P73" s="93"/>
      <c r="Q73" s="32"/>
      <c r="R73" s="32"/>
      <c r="S73" s="93"/>
      <c r="T73" s="32"/>
      <c r="U73" s="32"/>
      <c r="V73" s="32"/>
      <c r="W73" s="93"/>
      <c r="X73" s="32"/>
      <c r="Y73" s="32"/>
      <c r="Z73" s="32"/>
      <c r="AA73" s="32"/>
      <c r="AB73" s="93"/>
      <c r="AC73" s="32"/>
      <c r="AD73" s="32"/>
      <c r="AE73" s="32"/>
      <c r="AF73" s="32"/>
      <c r="AG73" s="93"/>
      <c r="AH73" s="32"/>
      <c r="AI73" s="32"/>
      <c r="AJ73" s="32"/>
      <c r="AK73" s="32"/>
      <c r="AL73" s="32"/>
      <c r="AM73" s="32"/>
      <c r="AN73" s="93"/>
      <c r="AO73" s="32"/>
      <c r="AP73" s="32"/>
      <c r="AQ73" s="32"/>
      <c r="AR73" s="32"/>
      <c r="AS73" s="32"/>
      <c r="AT73" s="93"/>
      <c r="AU73" s="32"/>
      <c r="AV73" s="32"/>
      <c r="AW73" s="32"/>
      <c r="AX73" s="32"/>
      <c r="AY73" s="32"/>
    </row>
    <row r="74" spans="2:51" x14ac:dyDescent="0.25">
      <c r="B74" s="93"/>
      <c r="C74" s="32"/>
      <c r="D74" s="32"/>
      <c r="E74" s="93"/>
      <c r="F74" s="32"/>
      <c r="G74" s="200"/>
      <c r="H74" s="200"/>
      <c r="I74" s="200"/>
      <c r="J74" s="200"/>
      <c r="K74" s="93"/>
      <c r="L74" s="32"/>
      <c r="M74" s="32"/>
      <c r="N74" s="32"/>
      <c r="O74" s="32"/>
      <c r="P74" s="93"/>
      <c r="Q74" s="32"/>
      <c r="R74" s="32"/>
      <c r="S74" s="93"/>
      <c r="T74" s="32"/>
      <c r="U74" s="32"/>
      <c r="V74" s="32"/>
      <c r="W74" s="93"/>
      <c r="X74" s="32"/>
      <c r="Y74" s="32"/>
      <c r="Z74" s="32"/>
      <c r="AA74" s="32"/>
      <c r="AB74" s="93"/>
      <c r="AC74" s="32"/>
      <c r="AD74" s="32"/>
      <c r="AE74" s="32"/>
      <c r="AF74" s="32"/>
      <c r="AG74" s="93"/>
      <c r="AH74" s="32"/>
      <c r="AI74" s="32"/>
      <c r="AJ74" s="32"/>
      <c r="AK74" s="32"/>
      <c r="AL74" s="32"/>
      <c r="AM74" s="32"/>
      <c r="AN74" s="93"/>
      <c r="AO74" s="32"/>
      <c r="AP74" s="32"/>
      <c r="AQ74" s="32"/>
      <c r="AR74" s="32"/>
      <c r="AS74" s="32"/>
      <c r="AT74" s="93"/>
      <c r="AU74" s="32"/>
      <c r="AV74" s="32"/>
      <c r="AW74" s="32"/>
      <c r="AX74" s="32"/>
      <c r="AY74" s="32"/>
    </row>
    <row r="75" spans="2:51" x14ac:dyDescent="0.25">
      <c r="B75" s="93"/>
      <c r="C75" s="32"/>
      <c r="D75" s="32"/>
      <c r="E75" s="93"/>
      <c r="F75" s="32"/>
      <c r="G75" s="200"/>
      <c r="H75" s="200"/>
      <c r="I75" s="200"/>
      <c r="J75" s="200"/>
      <c r="K75" s="93"/>
      <c r="L75" s="32"/>
      <c r="M75" s="32"/>
      <c r="N75" s="32"/>
      <c r="O75" s="32"/>
      <c r="P75" s="93"/>
      <c r="Q75" s="32"/>
      <c r="R75" s="32"/>
      <c r="S75" s="93"/>
      <c r="T75" s="32"/>
      <c r="U75" s="32"/>
      <c r="V75" s="32"/>
      <c r="W75" s="93"/>
      <c r="X75" s="32"/>
      <c r="Y75" s="32"/>
      <c r="Z75" s="32"/>
      <c r="AA75" s="32"/>
      <c r="AB75" s="93"/>
      <c r="AC75" s="32"/>
      <c r="AD75" s="32"/>
      <c r="AE75" s="32"/>
      <c r="AF75" s="32"/>
      <c r="AG75" s="93"/>
      <c r="AH75" s="32"/>
      <c r="AI75" s="32"/>
      <c r="AJ75" s="32"/>
      <c r="AK75" s="32"/>
      <c r="AL75" s="32"/>
      <c r="AM75" s="32"/>
      <c r="AN75" s="93"/>
      <c r="AO75" s="32"/>
      <c r="AP75" s="32"/>
      <c r="AQ75" s="32"/>
      <c r="AR75" s="32"/>
      <c r="AS75" s="32"/>
      <c r="AT75" s="93"/>
      <c r="AU75" s="32"/>
      <c r="AV75" s="32"/>
      <c r="AW75" s="32"/>
      <c r="AX75" s="32"/>
      <c r="AY75" s="32"/>
    </row>
    <row r="76" spans="2:51" x14ac:dyDescent="0.25">
      <c r="B76" s="93"/>
      <c r="C76" s="32"/>
      <c r="D76" s="32"/>
      <c r="E76" s="93"/>
      <c r="F76" s="32"/>
      <c r="G76" s="200"/>
      <c r="H76" s="200"/>
      <c r="I76" s="200"/>
      <c r="J76" s="200"/>
      <c r="K76" s="93"/>
      <c r="L76" s="32"/>
      <c r="M76" s="32"/>
      <c r="N76" s="32"/>
      <c r="O76" s="32"/>
      <c r="P76" s="93"/>
      <c r="Q76" s="32"/>
      <c r="R76" s="32"/>
      <c r="S76" s="93"/>
      <c r="T76" s="32"/>
      <c r="U76" s="32"/>
      <c r="V76" s="32"/>
      <c r="W76" s="93"/>
      <c r="X76" s="32"/>
      <c r="Y76" s="32"/>
      <c r="Z76" s="32"/>
      <c r="AA76" s="32"/>
      <c r="AB76" s="93"/>
      <c r="AC76" s="32"/>
      <c r="AD76" s="32"/>
      <c r="AE76" s="32"/>
      <c r="AF76" s="32"/>
      <c r="AG76" s="93"/>
      <c r="AH76" s="32"/>
      <c r="AI76" s="32"/>
      <c r="AJ76" s="32"/>
      <c r="AK76" s="32"/>
      <c r="AL76" s="32"/>
      <c r="AM76" s="32"/>
      <c r="AN76" s="93"/>
      <c r="AO76" s="32"/>
      <c r="AP76" s="32"/>
      <c r="AQ76" s="32"/>
      <c r="AR76" s="32"/>
      <c r="AS76" s="32"/>
      <c r="AT76" s="93"/>
      <c r="AU76" s="32"/>
      <c r="AV76" s="32"/>
      <c r="AW76" s="32"/>
      <c r="AX76" s="32"/>
      <c r="AY76" s="32"/>
    </row>
    <row r="77" spans="2:51" x14ac:dyDescent="0.25">
      <c r="B77" s="93"/>
      <c r="C77" s="32"/>
      <c r="D77" s="32"/>
      <c r="E77" s="93"/>
      <c r="F77" s="32"/>
      <c r="G77" s="32"/>
      <c r="H77" s="32"/>
      <c r="I77" s="32"/>
      <c r="J77" s="32"/>
      <c r="K77" s="93"/>
      <c r="L77" s="32"/>
      <c r="M77" s="32"/>
      <c r="N77" s="32"/>
      <c r="O77" s="32"/>
      <c r="P77" s="93"/>
      <c r="Q77" s="32"/>
      <c r="R77" s="32"/>
      <c r="S77" s="93"/>
      <c r="T77" s="32"/>
      <c r="U77" s="32"/>
      <c r="V77" s="32"/>
      <c r="W77" s="93"/>
      <c r="X77" s="32"/>
      <c r="Y77" s="32"/>
      <c r="Z77" s="32"/>
      <c r="AA77" s="32"/>
      <c r="AB77" s="93"/>
      <c r="AC77" s="32"/>
      <c r="AD77" s="32"/>
      <c r="AE77" s="32"/>
      <c r="AF77" s="32"/>
      <c r="AG77" s="93"/>
      <c r="AH77" s="32"/>
      <c r="AI77" s="32"/>
      <c r="AJ77" s="32"/>
      <c r="AK77" s="32"/>
      <c r="AL77" s="32"/>
      <c r="AM77" s="32"/>
      <c r="AN77" s="93"/>
      <c r="AO77" s="32"/>
      <c r="AP77" s="32"/>
      <c r="AQ77" s="32"/>
      <c r="AR77" s="32"/>
      <c r="AS77" s="32"/>
      <c r="AT77" s="93"/>
      <c r="AU77" s="32"/>
      <c r="AV77" s="32"/>
      <c r="AW77" s="32"/>
      <c r="AX77" s="32"/>
      <c r="AY77" s="32"/>
    </row>
    <row r="78" spans="2:51" x14ac:dyDescent="0.25">
      <c r="B78" s="93"/>
      <c r="C78" s="32"/>
      <c r="D78" s="32"/>
      <c r="E78" s="93"/>
      <c r="F78" s="32"/>
      <c r="G78" s="32"/>
      <c r="H78" s="32"/>
      <c r="I78" s="32"/>
      <c r="J78" s="32"/>
      <c r="K78" s="93"/>
      <c r="L78" s="32"/>
      <c r="M78" s="32"/>
      <c r="N78" s="32"/>
      <c r="O78" s="32"/>
      <c r="P78" s="93"/>
      <c r="Q78" s="32"/>
      <c r="R78" s="32"/>
      <c r="S78" s="93"/>
      <c r="T78" s="32"/>
      <c r="U78" s="32"/>
      <c r="V78" s="32"/>
      <c r="W78" s="93"/>
      <c r="X78" s="32"/>
      <c r="Y78" s="32"/>
      <c r="Z78" s="32"/>
      <c r="AA78" s="32"/>
      <c r="AB78" s="93"/>
      <c r="AC78" s="32"/>
      <c r="AD78" s="32"/>
      <c r="AE78" s="32"/>
      <c r="AF78" s="32"/>
      <c r="AG78" s="93"/>
      <c r="AH78" s="32"/>
      <c r="AI78" s="32"/>
      <c r="AJ78" s="32"/>
      <c r="AK78" s="32"/>
      <c r="AL78" s="32"/>
      <c r="AM78" s="32"/>
      <c r="AN78" s="93"/>
      <c r="AO78" s="32"/>
      <c r="AP78" s="32"/>
      <c r="AQ78" s="32"/>
      <c r="AR78" s="32"/>
      <c r="AS78" s="32"/>
      <c r="AT78" s="93"/>
      <c r="AU78" s="32"/>
      <c r="AV78" s="32"/>
      <c r="AW78" s="32"/>
      <c r="AX78" s="32"/>
      <c r="AY78" s="32"/>
    </row>
    <row r="79" spans="2:51" x14ac:dyDescent="0.25">
      <c r="B79" s="93"/>
      <c r="C79" s="32"/>
      <c r="D79" s="32"/>
      <c r="E79" s="93"/>
      <c r="F79" s="32"/>
      <c r="G79" s="32"/>
      <c r="H79" s="32"/>
      <c r="I79" s="32"/>
      <c r="J79" s="32"/>
      <c r="K79" s="93"/>
      <c r="L79" s="32"/>
      <c r="M79" s="32"/>
      <c r="N79" s="32"/>
      <c r="O79" s="32"/>
      <c r="P79" s="93"/>
      <c r="Q79" s="32"/>
      <c r="R79" s="32"/>
      <c r="S79" s="93"/>
      <c r="T79" s="32"/>
      <c r="U79" s="32"/>
      <c r="V79" s="32"/>
      <c r="W79" s="93"/>
      <c r="X79" s="32"/>
      <c r="Y79" s="32"/>
      <c r="Z79" s="32"/>
      <c r="AA79" s="32"/>
      <c r="AB79" s="93"/>
      <c r="AC79" s="32"/>
      <c r="AD79" s="32"/>
      <c r="AE79" s="32"/>
      <c r="AF79" s="32"/>
      <c r="AG79" s="93"/>
      <c r="AH79" s="32"/>
      <c r="AI79" s="32"/>
      <c r="AJ79" s="32"/>
      <c r="AK79" s="32"/>
      <c r="AL79" s="32"/>
      <c r="AM79" s="32"/>
      <c r="AN79" s="93"/>
      <c r="AO79" s="32"/>
      <c r="AP79" s="32"/>
      <c r="AQ79" s="32"/>
      <c r="AR79" s="32"/>
      <c r="AS79" s="32"/>
      <c r="AT79" s="93"/>
      <c r="AU79" s="32"/>
      <c r="AV79" s="32"/>
      <c r="AW79" s="32"/>
      <c r="AX79" s="32"/>
      <c r="AY79" s="32"/>
    </row>
    <row r="80" spans="2:51" x14ac:dyDescent="0.25">
      <c r="B80" s="93"/>
      <c r="C80" s="32"/>
      <c r="D80" s="32"/>
      <c r="E80" s="93"/>
      <c r="F80" s="32"/>
      <c r="G80" s="32"/>
      <c r="H80" s="32"/>
      <c r="I80" s="32"/>
      <c r="J80" s="32"/>
      <c r="K80" s="93"/>
      <c r="L80" s="32"/>
      <c r="M80" s="32"/>
      <c r="N80" s="32"/>
      <c r="O80" s="32"/>
      <c r="P80" s="93"/>
      <c r="Q80" s="32"/>
      <c r="R80" s="32"/>
      <c r="S80" s="93"/>
      <c r="T80" s="32"/>
      <c r="U80" s="32"/>
      <c r="V80" s="32"/>
      <c r="W80" s="93"/>
      <c r="X80" s="32"/>
      <c r="Y80" s="32"/>
      <c r="Z80" s="32"/>
      <c r="AA80" s="32"/>
      <c r="AB80" s="93"/>
      <c r="AC80" s="32"/>
      <c r="AD80" s="32"/>
      <c r="AE80" s="32"/>
      <c r="AF80" s="32"/>
      <c r="AG80" s="93"/>
      <c r="AH80" s="32"/>
      <c r="AI80" s="32"/>
      <c r="AJ80" s="32"/>
      <c r="AK80" s="32"/>
      <c r="AL80" s="32"/>
      <c r="AM80" s="32"/>
      <c r="AN80" s="93"/>
      <c r="AO80" s="32"/>
      <c r="AP80" s="32"/>
      <c r="AQ80" s="32"/>
      <c r="AR80" s="32"/>
      <c r="AS80" s="32"/>
      <c r="AT80" s="93"/>
      <c r="AU80" s="32"/>
      <c r="AV80" s="32"/>
      <c r="AW80" s="32"/>
      <c r="AX80" s="32"/>
      <c r="AY80" s="32"/>
    </row>
    <row r="81" spans="2:51" x14ac:dyDescent="0.25">
      <c r="B81" s="93"/>
      <c r="C81" s="32"/>
      <c r="D81" s="32"/>
      <c r="E81" s="93"/>
      <c r="F81" s="32"/>
      <c r="G81" s="32"/>
      <c r="H81" s="32"/>
      <c r="I81" s="32"/>
      <c r="J81" s="32"/>
      <c r="K81" s="93"/>
      <c r="L81" s="32"/>
      <c r="M81" s="32"/>
      <c r="N81" s="32"/>
      <c r="O81" s="32"/>
      <c r="P81" s="93"/>
      <c r="Q81" s="32"/>
      <c r="R81" s="32"/>
      <c r="S81" s="93"/>
      <c r="T81" s="32"/>
      <c r="U81" s="32"/>
      <c r="V81" s="32"/>
      <c r="W81" s="93"/>
      <c r="X81" s="32"/>
      <c r="Y81" s="32"/>
      <c r="Z81" s="32"/>
      <c r="AA81" s="32"/>
      <c r="AB81" s="93"/>
      <c r="AC81" s="32"/>
      <c r="AD81" s="32"/>
      <c r="AE81" s="32"/>
      <c r="AF81" s="32"/>
      <c r="AG81" s="93"/>
      <c r="AH81" s="32"/>
      <c r="AI81" s="32"/>
      <c r="AJ81" s="32"/>
      <c r="AK81" s="32"/>
      <c r="AL81" s="32"/>
      <c r="AM81" s="32"/>
      <c r="AN81" s="93"/>
      <c r="AO81" s="32"/>
      <c r="AP81" s="32"/>
      <c r="AQ81" s="32"/>
      <c r="AR81" s="32"/>
      <c r="AS81" s="32"/>
      <c r="AT81" s="93"/>
      <c r="AU81" s="32"/>
      <c r="AV81" s="32"/>
      <c r="AW81" s="32"/>
      <c r="AX81" s="32"/>
      <c r="AY81" s="32"/>
    </row>
    <row r="82" spans="2:51" x14ac:dyDescent="0.25">
      <c r="B82" s="93"/>
      <c r="C82" s="32"/>
      <c r="D82" s="32"/>
      <c r="E82" s="93"/>
      <c r="F82" s="32"/>
      <c r="G82" s="32"/>
      <c r="H82" s="32"/>
      <c r="I82" s="32"/>
      <c r="J82" s="32"/>
      <c r="K82" s="93"/>
      <c r="L82" s="32"/>
      <c r="M82" s="32"/>
      <c r="N82" s="32"/>
      <c r="O82" s="32"/>
      <c r="P82" s="93"/>
      <c r="Q82" s="32"/>
      <c r="R82" s="32"/>
      <c r="S82" s="93"/>
      <c r="T82" s="32"/>
      <c r="U82" s="32"/>
      <c r="V82" s="32"/>
      <c r="W82" s="93"/>
      <c r="X82" s="32"/>
      <c r="Y82" s="32"/>
      <c r="Z82" s="32"/>
      <c r="AA82" s="32"/>
      <c r="AB82" s="93"/>
      <c r="AC82" s="32"/>
      <c r="AD82" s="32"/>
      <c r="AE82" s="32"/>
      <c r="AF82" s="32"/>
      <c r="AG82" s="93"/>
      <c r="AH82" s="32"/>
      <c r="AI82" s="32"/>
      <c r="AJ82" s="32"/>
      <c r="AK82" s="32"/>
      <c r="AL82" s="32"/>
      <c r="AM82" s="32"/>
      <c r="AN82" s="93"/>
      <c r="AO82" s="32"/>
      <c r="AP82" s="32"/>
      <c r="AQ82" s="32"/>
      <c r="AR82" s="32"/>
      <c r="AS82" s="32"/>
      <c r="AT82" s="93"/>
      <c r="AU82" s="32"/>
      <c r="AV82" s="32"/>
      <c r="AW82" s="32"/>
      <c r="AX82" s="32"/>
      <c r="AY82" s="32"/>
    </row>
    <row r="83" spans="2:51" x14ac:dyDescent="0.25">
      <c r="B83" s="93"/>
      <c r="C83" s="32"/>
      <c r="D83" s="32"/>
      <c r="E83" s="93"/>
      <c r="F83" s="32"/>
      <c r="G83" s="32"/>
      <c r="H83" s="32"/>
      <c r="I83" s="32"/>
      <c r="J83" s="32"/>
      <c r="K83" s="93"/>
      <c r="L83" s="32"/>
      <c r="M83" s="32"/>
      <c r="N83" s="32"/>
      <c r="O83" s="32"/>
      <c r="P83" s="93"/>
      <c r="Q83" s="32"/>
      <c r="R83" s="32"/>
      <c r="S83" s="93"/>
      <c r="T83" s="32"/>
      <c r="U83" s="32"/>
      <c r="V83" s="32"/>
      <c r="W83" s="93"/>
      <c r="X83" s="32"/>
      <c r="Y83" s="32"/>
      <c r="Z83" s="32"/>
      <c r="AA83" s="32"/>
      <c r="AB83" s="93"/>
      <c r="AC83" s="32"/>
      <c r="AD83" s="32"/>
      <c r="AE83" s="32"/>
      <c r="AF83" s="32"/>
      <c r="AG83" s="93"/>
      <c r="AH83" s="32"/>
      <c r="AI83" s="32"/>
      <c r="AJ83" s="32"/>
      <c r="AK83" s="32"/>
      <c r="AL83" s="32"/>
      <c r="AM83" s="32"/>
      <c r="AN83" s="93"/>
      <c r="AO83" s="32"/>
      <c r="AP83" s="32"/>
      <c r="AQ83" s="32"/>
      <c r="AR83" s="32"/>
      <c r="AS83" s="32"/>
      <c r="AT83" s="93"/>
      <c r="AU83" s="32"/>
      <c r="AV83" s="32"/>
      <c r="AW83" s="32"/>
      <c r="AX83" s="32"/>
      <c r="AY83" s="32"/>
    </row>
    <row r="84" spans="2:51" x14ac:dyDescent="0.25">
      <c r="B84" s="93"/>
      <c r="C84" s="32"/>
      <c r="D84" s="32"/>
      <c r="E84" s="93"/>
      <c r="F84" s="32"/>
      <c r="G84" s="32"/>
      <c r="H84" s="32"/>
      <c r="I84" s="32"/>
      <c r="J84" s="32"/>
      <c r="K84" s="93"/>
      <c r="L84" s="32"/>
      <c r="M84" s="32"/>
      <c r="N84" s="32"/>
      <c r="O84" s="32"/>
      <c r="P84" s="93"/>
      <c r="Q84" s="32"/>
      <c r="R84" s="32"/>
      <c r="S84" s="93"/>
      <c r="T84" s="32"/>
      <c r="U84" s="32"/>
      <c r="V84" s="32"/>
      <c r="W84" s="93"/>
      <c r="X84" s="32"/>
      <c r="Y84" s="32"/>
      <c r="Z84" s="32"/>
      <c r="AA84" s="32"/>
      <c r="AB84" s="93"/>
      <c r="AC84" s="32"/>
      <c r="AD84" s="32"/>
      <c r="AE84" s="32"/>
      <c r="AF84" s="32"/>
      <c r="AG84" s="93"/>
      <c r="AH84" s="32"/>
      <c r="AI84" s="32"/>
      <c r="AJ84" s="32"/>
      <c r="AK84" s="32"/>
      <c r="AL84" s="32"/>
      <c r="AM84" s="32"/>
      <c r="AN84" s="93"/>
      <c r="AO84" s="32"/>
      <c r="AP84" s="32"/>
      <c r="AQ84" s="32"/>
      <c r="AR84" s="32"/>
      <c r="AS84" s="32"/>
      <c r="AT84" s="93"/>
      <c r="AU84" s="32"/>
      <c r="AV84" s="32"/>
      <c r="AW84" s="32"/>
      <c r="AX84" s="32"/>
      <c r="AY84" s="32"/>
    </row>
    <row r="85" spans="2:51" x14ac:dyDescent="0.25">
      <c r="B85" s="93"/>
      <c r="C85" s="32"/>
      <c r="D85" s="32"/>
      <c r="E85" s="93"/>
      <c r="F85" s="32"/>
      <c r="G85" s="32"/>
      <c r="H85" s="32"/>
      <c r="I85" s="32"/>
      <c r="J85" s="32"/>
      <c r="K85" s="93"/>
      <c r="L85" s="32"/>
      <c r="M85" s="32"/>
      <c r="N85" s="32"/>
      <c r="O85" s="32"/>
      <c r="P85" s="93"/>
      <c r="Q85" s="32"/>
      <c r="R85" s="32"/>
      <c r="S85" s="93"/>
      <c r="T85" s="32"/>
      <c r="U85" s="32"/>
      <c r="V85" s="32"/>
      <c r="W85" s="93"/>
      <c r="X85" s="32"/>
      <c r="Y85" s="32"/>
      <c r="Z85" s="32"/>
      <c r="AA85" s="32"/>
      <c r="AB85" s="93"/>
      <c r="AC85" s="32"/>
      <c r="AD85" s="32"/>
      <c r="AE85" s="32"/>
      <c r="AF85" s="32"/>
      <c r="AG85" s="93"/>
      <c r="AH85" s="32"/>
      <c r="AI85" s="32"/>
      <c r="AJ85" s="32"/>
      <c r="AK85" s="32"/>
      <c r="AL85" s="32"/>
      <c r="AM85" s="32"/>
      <c r="AN85" s="93"/>
      <c r="AO85" s="32"/>
      <c r="AP85" s="32"/>
      <c r="AQ85" s="32"/>
      <c r="AR85" s="32"/>
      <c r="AS85" s="32"/>
      <c r="AT85" s="93"/>
      <c r="AU85" s="32"/>
      <c r="AV85" s="32"/>
      <c r="AW85" s="32"/>
      <c r="AX85" s="32"/>
      <c r="AY85" s="32"/>
    </row>
    <row r="86" spans="2:51" x14ac:dyDescent="0.25">
      <c r="B86" s="93"/>
      <c r="C86" s="32"/>
      <c r="D86" s="32"/>
      <c r="E86" s="93"/>
      <c r="F86" s="32"/>
      <c r="G86" s="32"/>
      <c r="H86" s="32"/>
      <c r="I86" s="32"/>
      <c r="J86" s="32"/>
      <c r="K86" s="93"/>
      <c r="L86" s="32"/>
      <c r="M86" s="32"/>
      <c r="N86" s="32"/>
      <c r="O86" s="32"/>
      <c r="P86" s="93"/>
      <c r="Q86" s="32"/>
      <c r="R86" s="32"/>
      <c r="S86" s="93"/>
      <c r="T86" s="32"/>
      <c r="U86" s="32"/>
      <c r="V86" s="32"/>
      <c r="W86" s="93"/>
      <c r="X86" s="32"/>
      <c r="Y86" s="32"/>
      <c r="Z86" s="32"/>
      <c r="AA86" s="32"/>
      <c r="AB86" s="93"/>
      <c r="AC86" s="32"/>
      <c r="AD86" s="32"/>
      <c r="AE86" s="32"/>
      <c r="AF86" s="32"/>
      <c r="AG86" s="93"/>
      <c r="AH86" s="32"/>
      <c r="AI86" s="32"/>
      <c r="AJ86" s="32"/>
      <c r="AK86" s="32"/>
      <c r="AL86" s="32"/>
      <c r="AM86" s="32"/>
      <c r="AN86" s="93"/>
      <c r="AO86" s="32"/>
      <c r="AP86" s="32"/>
      <c r="AQ86" s="32"/>
      <c r="AR86" s="32"/>
      <c r="AS86" s="32"/>
      <c r="AT86" s="93"/>
      <c r="AU86" s="32"/>
      <c r="AV86" s="32"/>
      <c r="AW86" s="32"/>
      <c r="AX86" s="32"/>
      <c r="AY86" s="32"/>
    </row>
    <row r="87" spans="2:51" x14ac:dyDescent="0.25">
      <c r="B87" s="93"/>
      <c r="C87" s="32"/>
      <c r="D87" s="32"/>
      <c r="E87" s="93"/>
      <c r="F87" s="32"/>
      <c r="G87" s="32"/>
      <c r="H87" s="32"/>
      <c r="I87" s="32"/>
      <c r="J87" s="32"/>
      <c r="K87" s="93"/>
      <c r="L87" s="32"/>
      <c r="M87" s="32"/>
      <c r="N87" s="32"/>
      <c r="O87" s="32"/>
      <c r="P87" s="93"/>
      <c r="Q87" s="32"/>
      <c r="R87" s="32"/>
      <c r="S87" s="93"/>
      <c r="T87" s="32"/>
      <c r="U87" s="32"/>
      <c r="V87" s="32"/>
      <c r="W87" s="93"/>
      <c r="X87" s="32"/>
      <c r="Y87" s="32"/>
      <c r="Z87" s="32"/>
      <c r="AA87" s="32"/>
      <c r="AB87" s="93"/>
      <c r="AC87" s="32"/>
      <c r="AD87" s="32"/>
      <c r="AE87" s="32"/>
      <c r="AF87" s="32"/>
      <c r="AG87" s="93"/>
      <c r="AH87" s="32"/>
      <c r="AI87" s="32"/>
      <c r="AJ87" s="32"/>
      <c r="AK87" s="32"/>
      <c r="AL87" s="32"/>
      <c r="AM87" s="32"/>
      <c r="AN87" s="93"/>
      <c r="AO87" s="32"/>
      <c r="AP87" s="32"/>
      <c r="AQ87" s="32"/>
      <c r="AR87" s="32"/>
      <c r="AS87" s="32"/>
      <c r="AT87" s="93"/>
      <c r="AU87" s="32"/>
      <c r="AV87" s="32"/>
      <c r="AW87" s="32"/>
      <c r="AX87" s="32"/>
      <c r="AY87" s="32"/>
    </row>
    <row r="88" spans="2:51" x14ac:dyDescent="0.25">
      <c r="B88" s="93"/>
      <c r="C88" s="32"/>
      <c r="D88" s="32"/>
      <c r="E88" s="93"/>
      <c r="F88" s="32"/>
      <c r="G88" s="32"/>
      <c r="H88" s="32"/>
      <c r="I88" s="32"/>
      <c r="J88" s="32"/>
      <c r="K88" s="93"/>
      <c r="L88" s="32"/>
      <c r="M88" s="32"/>
      <c r="N88" s="32"/>
      <c r="O88" s="32"/>
      <c r="P88" s="93"/>
      <c r="Q88" s="32"/>
      <c r="R88" s="32"/>
      <c r="S88" s="93"/>
      <c r="T88" s="32"/>
      <c r="U88" s="32"/>
      <c r="V88" s="32"/>
      <c r="W88" s="93"/>
      <c r="X88" s="32"/>
      <c r="Y88" s="32"/>
      <c r="Z88" s="32"/>
      <c r="AA88" s="32"/>
      <c r="AB88" s="93"/>
      <c r="AC88" s="32"/>
      <c r="AD88" s="32"/>
      <c r="AE88" s="32"/>
      <c r="AF88" s="32"/>
      <c r="AG88" s="93"/>
      <c r="AH88" s="32"/>
      <c r="AI88" s="32"/>
      <c r="AJ88" s="32"/>
      <c r="AK88" s="32"/>
      <c r="AL88" s="32"/>
      <c r="AM88" s="32"/>
      <c r="AN88" s="93"/>
      <c r="AO88" s="32"/>
      <c r="AP88" s="32"/>
      <c r="AQ88" s="32"/>
      <c r="AR88" s="32"/>
      <c r="AS88" s="32"/>
      <c r="AT88" s="93"/>
      <c r="AU88" s="32"/>
      <c r="AV88" s="32"/>
      <c r="AW88" s="32"/>
      <c r="AX88" s="32"/>
      <c r="AY88" s="32"/>
    </row>
    <row r="89" spans="2:51" x14ac:dyDescent="0.25">
      <c r="B89" s="93"/>
      <c r="C89" s="32"/>
      <c r="D89" s="32"/>
      <c r="E89" s="93"/>
      <c r="F89" s="32"/>
      <c r="G89" s="32"/>
      <c r="H89" s="32"/>
      <c r="I89" s="32"/>
      <c r="J89" s="32"/>
      <c r="K89" s="93"/>
      <c r="L89" s="32"/>
      <c r="M89" s="32"/>
      <c r="N89" s="32"/>
      <c r="O89" s="32"/>
      <c r="P89" s="93"/>
      <c r="Q89" s="32"/>
      <c r="R89" s="32"/>
      <c r="S89" s="93"/>
      <c r="T89" s="32"/>
      <c r="U89" s="32"/>
      <c r="V89" s="32"/>
      <c r="W89" s="93"/>
      <c r="X89" s="32"/>
      <c r="Y89" s="32"/>
      <c r="Z89" s="32"/>
      <c r="AA89" s="32"/>
      <c r="AB89" s="93"/>
      <c r="AC89" s="32"/>
      <c r="AD89" s="32"/>
      <c r="AE89" s="32"/>
      <c r="AF89" s="32"/>
      <c r="AG89" s="93"/>
      <c r="AH89" s="32"/>
      <c r="AI89" s="32"/>
      <c r="AJ89" s="32"/>
      <c r="AK89" s="32"/>
      <c r="AL89" s="32"/>
      <c r="AM89" s="32"/>
      <c r="AN89" s="93"/>
      <c r="AO89" s="32"/>
      <c r="AP89" s="32"/>
      <c r="AQ89" s="32"/>
      <c r="AR89" s="32"/>
      <c r="AS89" s="32"/>
      <c r="AT89" s="93"/>
      <c r="AU89" s="32"/>
      <c r="AV89" s="32"/>
      <c r="AW89" s="32"/>
      <c r="AX89" s="32"/>
      <c r="AY89" s="32"/>
    </row>
    <row r="90" spans="2:51" x14ac:dyDescent="0.25">
      <c r="B90" s="93"/>
      <c r="C90" s="32"/>
      <c r="D90" s="32"/>
      <c r="E90" s="93"/>
      <c r="F90" s="32"/>
      <c r="G90" s="32"/>
      <c r="H90" s="32"/>
      <c r="I90" s="32"/>
      <c r="J90" s="32"/>
      <c r="K90" s="93"/>
      <c r="L90" s="32"/>
      <c r="M90" s="32"/>
      <c r="N90" s="32"/>
      <c r="O90" s="32"/>
      <c r="P90" s="93"/>
      <c r="Q90" s="32"/>
      <c r="R90" s="32"/>
      <c r="S90" s="93"/>
      <c r="T90" s="32"/>
      <c r="U90" s="32"/>
      <c r="V90" s="32"/>
      <c r="W90" s="93"/>
      <c r="X90" s="32"/>
      <c r="Y90" s="32"/>
      <c r="Z90" s="32"/>
      <c r="AA90" s="32"/>
      <c r="AB90" s="93"/>
      <c r="AC90" s="32"/>
      <c r="AD90" s="32"/>
      <c r="AE90" s="32"/>
      <c r="AF90" s="32"/>
      <c r="AG90" s="93"/>
      <c r="AH90" s="32"/>
      <c r="AI90" s="32"/>
      <c r="AJ90" s="32"/>
      <c r="AK90" s="32"/>
      <c r="AL90" s="32"/>
      <c r="AM90" s="32"/>
      <c r="AN90" s="93"/>
      <c r="AO90" s="32"/>
      <c r="AP90" s="32"/>
      <c r="AQ90" s="32"/>
      <c r="AR90" s="32"/>
      <c r="AS90" s="32"/>
      <c r="AT90" s="93"/>
      <c r="AU90" s="32"/>
      <c r="AV90" s="32"/>
      <c r="AW90" s="32"/>
      <c r="AX90" s="32"/>
      <c r="AY90" s="32"/>
    </row>
    <row r="91" spans="2:51" x14ac:dyDescent="0.25">
      <c r="B91" s="93"/>
      <c r="C91" s="32"/>
      <c r="D91" s="32"/>
      <c r="E91" s="93"/>
      <c r="F91" s="32"/>
      <c r="G91" s="32"/>
      <c r="H91" s="32"/>
      <c r="I91" s="32"/>
      <c r="J91" s="32"/>
      <c r="K91" s="93"/>
      <c r="L91" s="32"/>
      <c r="M91" s="32"/>
      <c r="N91" s="32"/>
      <c r="O91" s="32"/>
      <c r="P91" s="93"/>
      <c r="Q91" s="32"/>
      <c r="R91" s="32"/>
      <c r="S91" s="93"/>
      <c r="T91" s="32"/>
      <c r="U91" s="32"/>
      <c r="V91" s="32"/>
      <c r="W91" s="93"/>
      <c r="X91" s="32"/>
      <c r="Y91" s="32"/>
      <c r="Z91" s="32"/>
      <c r="AA91" s="32"/>
      <c r="AB91" s="93"/>
      <c r="AC91" s="32"/>
      <c r="AD91" s="32"/>
      <c r="AE91" s="32"/>
      <c r="AF91" s="32"/>
      <c r="AG91" s="93"/>
      <c r="AH91" s="32"/>
      <c r="AI91" s="32"/>
      <c r="AJ91" s="32"/>
      <c r="AK91" s="32"/>
      <c r="AL91" s="32"/>
      <c r="AM91" s="32"/>
      <c r="AN91" s="93"/>
      <c r="AO91" s="32"/>
      <c r="AP91" s="32"/>
      <c r="AQ91" s="32"/>
      <c r="AR91" s="32"/>
      <c r="AS91" s="32"/>
      <c r="AT91" s="93"/>
      <c r="AU91" s="32"/>
      <c r="AV91" s="32"/>
      <c r="AW91" s="32"/>
      <c r="AX91" s="32"/>
      <c r="AY91" s="32"/>
    </row>
    <row r="92" spans="2:51" x14ac:dyDescent="0.25">
      <c r="B92" s="93"/>
      <c r="C92" s="32"/>
      <c r="D92" s="32"/>
      <c r="E92" s="93"/>
      <c r="F92" s="32"/>
      <c r="G92" s="32"/>
      <c r="H92" s="32"/>
      <c r="I92" s="32"/>
      <c r="J92" s="32"/>
      <c r="K92" s="93"/>
      <c r="L92" s="32"/>
      <c r="M92" s="32"/>
      <c r="N92" s="32"/>
      <c r="O92" s="32"/>
      <c r="P92" s="93"/>
      <c r="Q92" s="32"/>
      <c r="R92" s="32"/>
      <c r="S92" s="93"/>
      <c r="T92" s="32"/>
      <c r="U92" s="32"/>
      <c r="V92" s="32"/>
      <c r="W92" s="93"/>
      <c r="X92" s="32"/>
      <c r="Y92" s="32"/>
      <c r="Z92" s="32"/>
      <c r="AA92" s="32"/>
      <c r="AB92" s="93"/>
      <c r="AC92" s="32"/>
      <c r="AD92" s="32"/>
      <c r="AE92" s="32"/>
      <c r="AF92" s="32"/>
      <c r="AG92" s="93"/>
      <c r="AH92" s="32"/>
      <c r="AI92" s="32"/>
      <c r="AJ92" s="32"/>
      <c r="AK92" s="32"/>
      <c r="AL92" s="32"/>
      <c r="AM92" s="32"/>
      <c r="AN92" s="93"/>
      <c r="AO92" s="32"/>
      <c r="AP92" s="32"/>
      <c r="AQ92" s="32"/>
      <c r="AR92" s="32"/>
      <c r="AS92" s="32"/>
      <c r="AT92" s="93"/>
      <c r="AU92" s="32"/>
      <c r="AV92" s="32"/>
      <c r="AW92" s="32"/>
      <c r="AX92" s="32"/>
      <c r="AY92" s="32"/>
    </row>
    <row r="93" spans="2:51" x14ac:dyDescent="0.25">
      <c r="B93" s="93"/>
      <c r="C93" s="32"/>
      <c r="D93" s="32"/>
      <c r="E93" s="93"/>
      <c r="F93" s="32"/>
      <c r="G93" s="32"/>
      <c r="H93" s="32"/>
      <c r="I93" s="32"/>
      <c r="J93" s="32"/>
      <c r="K93" s="93"/>
      <c r="L93" s="32"/>
      <c r="M93" s="32"/>
      <c r="N93" s="32"/>
      <c r="O93" s="32"/>
      <c r="P93" s="93"/>
      <c r="Q93" s="32"/>
      <c r="R93" s="32"/>
      <c r="S93" s="93"/>
      <c r="T93" s="32"/>
      <c r="U93" s="32"/>
      <c r="V93" s="32"/>
      <c r="W93" s="93"/>
      <c r="X93" s="32"/>
      <c r="Y93" s="32"/>
      <c r="Z93" s="32"/>
      <c r="AA93" s="32"/>
      <c r="AB93" s="93"/>
      <c r="AC93" s="32"/>
      <c r="AD93" s="32"/>
      <c r="AE93" s="32"/>
      <c r="AF93" s="32"/>
      <c r="AG93" s="93"/>
      <c r="AH93" s="32"/>
      <c r="AI93" s="32"/>
      <c r="AJ93" s="32"/>
      <c r="AK93" s="32"/>
      <c r="AL93" s="32"/>
      <c r="AM93" s="32"/>
      <c r="AN93" s="93"/>
      <c r="AO93" s="32"/>
      <c r="AP93" s="32"/>
      <c r="AQ93" s="32"/>
      <c r="AR93" s="32"/>
      <c r="AS93" s="32"/>
      <c r="AT93" s="93"/>
      <c r="AU93" s="32"/>
      <c r="AV93" s="32"/>
      <c r="AW93" s="32"/>
      <c r="AX93" s="32"/>
      <c r="AY93" s="32"/>
    </row>
    <row r="94" spans="2:51" x14ac:dyDescent="0.25">
      <c r="B94" s="93"/>
      <c r="C94" s="32"/>
      <c r="D94" s="32"/>
      <c r="E94" s="93"/>
      <c r="F94" s="32"/>
      <c r="G94" s="32"/>
      <c r="H94" s="32"/>
      <c r="I94" s="32"/>
      <c r="J94" s="32"/>
      <c r="K94" s="93"/>
      <c r="L94" s="32"/>
      <c r="M94" s="32"/>
      <c r="N94" s="32"/>
      <c r="O94" s="32"/>
      <c r="P94" s="93"/>
      <c r="Q94" s="32"/>
      <c r="R94" s="32"/>
      <c r="S94" s="93"/>
      <c r="T94" s="32"/>
      <c r="U94" s="32"/>
      <c r="V94" s="32"/>
      <c r="W94" s="93"/>
      <c r="X94" s="32"/>
      <c r="Y94" s="32"/>
      <c r="Z94" s="32"/>
      <c r="AA94" s="32"/>
      <c r="AB94" s="93"/>
      <c r="AC94" s="32"/>
      <c r="AD94" s="32"/>
      <c r="AE94" s="32"/>
      <c r="AF94" s="32"/>
      <c r="AG94" s="93"/>
      <c r="AH94" s="32"/>
      <c r="AI94" s="32"/>
      <c r="AJ94" s="32"/>
      <c r="AK94" s="32"/>
      <c r="AL94" s="32"/>
      <c r="AM94" s="32"/>
      <c r="AN94" s="93"/>
      <c r="AO94" s="32"/>
      <c r="AP94" s="32"/>
      <c r="AQ94" s="32"/>
      <c r="AR94" s="32"/>
      <c r="AS94" s="32"/>
      <c r="AT94" s="93"/>
      <c r="AU94" s="32"/>
      <c r="AV94" s="32"/>
      <c r="AW94" s="32"/>
      <c r="AX94" s="32"/>
      <c r="AY94" s="32"/>
    </row>
    <row r="95" spans="2:51" x14ac:dyDescent="0.25">
      <c r="B95" s="93"/>
      <c r="C95" s="32"/>
      <c r="D95" s="32"/>
      <c r="E95" s="93"/>
      <c r="F95" s="32"/>
      <c r="G95" s="32"/>
      <c r="H95" s="32"/>
      <c r="I95" s="32"/>
      <c r="J95" s="32"/>
      <c r="K95" s="93"/>
      <c r="L95" s="32"/>
      <c r="M95" s="32"/>
      <c r="N95" s="32"/>
      <c r="O95" s="32"/>
      <c r="P95" s="93"/>
      <c r="Q95" s="32"/>
      <c r="R95" s="32"/>
      <c r="S95" s="93"/>
      <c r="T95" s="32"/>
      <c r="U95" s="32"/>
      <c r="V95" s="32"/>
      <c r="W95" s="93"/>
      <c r="X95" s="32"/>
      <c r="Y95" s="32"/>
      <c r="Z95" s="32"/>
      <c r="AA95" s="32"/>
      <c r="AB95" s="93"/>
      <c r="AC95" s="32"/>
      <c r="AD95" s="32"/>
      <c r="AE95" s="32"/>
      <c r="AF95" s="32"/>
      <c r="AG95" s="93"/>
      <c r="AH95" s="32"/>
      <c r="AI95" s="32"/>
      <c r="AJ95" s="32"/>
      <c r="AK95" s="32"/>
      <c r="AL95" s="32"/>
      <c r="AM95" s="32"/>
      <c r="AN95" s="93"/>
      <c r="AO95" s="32"/>
      <c r="AP95" s="32"/>
      <c r="AQ95" s="32"/>
      <c r="AR95" s="32"/>
      <c r="AS95" s="32"/>
      <c r="AT95" s="93"/>
      <c r="AU95" s="32"/>
      <c r="AV95" s="32"/>
      <c r="AW95" s="32"/>
      <c r="AX95" s="32"/>
      <c r="AY95" s="32"/>
    </row>
    <row r="96" spans="2:51" x14ac:dyDescent="0.25">
      <c r="B96" s="93"/>
      <c r="C96" s="32"/>
      <c r="D96" s="32"/>
      <c r="E96" s="93"/>
      <c r="F96" s="32"/>
      <c r="G96" s="32"/>
      <c r="H96" s="32"/>
      <c r="I96" s="32"/>
      <c r="J96" s="32"/>
      <c r="K96" s="93"/>
      <c r="L96" s="32"/>
      <c r="M96" s="32"/>
      <c r="N96" s="32"/>
      <c r="O96" s="32"/>
      <c r="P96" s="93"/>
      <c r="Q96" s="32"/>
      <c r="R96" s="32"/>
      <c r="S96" s="93"/>
      <c r="T96" s="32"/>
      <c r="U96" s="32"/>
      <c r="V96" s="32"/>
      <c r="W96" s="93"/>
      <c r="X96" s="32"/>
      <c r="Y96" s="32"/>
      <c r="Z96" s="32"/>
      <c r="AA96" s="32"/>
      <c r="AB96" s="93"/>
      <c r="AC96" s="32"/>
      <c r="AD96" s="32"/>
      <c r="AE96" s="32"/>
      <c r="AF96" s="32"/>
      <c r="AG96" s="93"/>
      <c r="AH96" s="32"/>
      <c r="AI96" s="32"/>
      <c r="AJ96" s="32"/>
      <c r="AK96" s="32"/>
      <c r="AL96" s="32"/>
      <c r="AM96" s="32"/>
      <c r="AN96" s="93"/>
      <c r="AO96" s="32"/>
      <c r="AP96" s="32"/>
      <c r="AQ96" s="32"/>
      <c r="AR96" s="32"/>
      <c r="AS96" s="32"/>
      <c r="AT96" s="93"/>
      <c r="AU96" s="32"/>
      <c r="AV96" s="32"/>
      <c r="AW96" s="32"/>
      <c r="AX96" s="32"/>
      <c r="AY96" s="32"/>
    </row>
    <row r="97" spans="2:51" x14ac:dyDescent="0.25">
      <c r="B97" s="93"/>
      <c r="C97" s="32"/>
      <c r="D97" s="32"/>
      <c r="E97" s="93"/>
      <c r="F97" s="32"/>
      <c r="G97" s="32"/>
      <c r="H97" s="32"/>
      <c r="I97" s="32"/>
      <c r="J97" s="32"/>
      <c r="K97" s="93"/>
      <c r="L97" s="32"/>
      <c r="M97" s="32"/>
      <c r="N97" s="32"/>
      <c r="O97" s="32"/>
      <c r="P97" s="93"/>
      <c r="Q97" s="32"/>
      <c r="R97" s="32"/>
      <c r="S97" s="93"/>
      <c r="T97" s="32"/>
      <c r="U97" s="32"/>
      <c r="V97" s="32"/>
      <c r="W97" s="93"/>
      <c r="X97" s="32"/>
      <c r="Y97" s="32"/>
      <c r="Z97" s="32"/>
      <c r="AA97" s="32"/>
      <c r="AB97" s="93"/>
      <c r="AC97" s="32"/>
      <c r="AD97" s="32"/>
      <c r="AE97" s="32"/>
      <c r="AF97" s="32"/>
      <c r="AG97" s="93"/>
      <c r="AH97" s="32"/>
      <c r="AI97" s="32"/>
      <c r="AJ97" s="32"/>
      <c r="AK97" s="32"/>
      <c r="AL97" s="32"/>
      <c r="AM97" s="32"/>
      <c r="AN97" s="93"/>
      <c r="AO97" s="32"/>
      <c r="AP97" s="32"/>
      <c r="AQ97" s="32"/>
      <c r="AR97" s="32"/>
      <c r="AS97" s="32"/>
      <c r="AT97" s="93"/>
      <c r="AU97" s="32"/>
      <c r="AV97" s="32"/>
      <c r="AW97" s="32"/>
      <c r="AX97" s="32"/>
      <c r="AY97" s="32"/>
    </row>
    <row r="98" spans="2:51" x14ac:dyDescent="0.25">
      <c r="B98" s="93"/>
      <c r="C98" s="32"/>
      <c r="D98" s="32"/>
      <c r="E98" s="93"/>
      <c r="F98" s="32"/>
      <c r="G98" s="32"/>
      <c r="H98" s="32"/>
      <c r="I98" s="32"/>
      <c r="J98" s="32"/>
      <c r="K98" s="93"/>
      <c r="L98" s="32"/>
      <c r="M98" s="32"/>
      <c r="N98" s="32"/>
      <c r="O98" s="32"/>
      <c r="P98" s="93"/>
      <c r="Q98" s="32"/>
      <c r="R98" s="32"/>
      <c r="S98" s="93"/>
      <c r="T98" s="32"/>
      <c r="U98" s="32"/>
      <c r="V98" s="32"/>
      <c r="W98" s="93"/>
      <c r="X98" s="32"/>
      <c r="Y98" s="32"/>
      <c r="Z98" s="32"/>
      <c r="AA98" s="32"/>
      <c r="AB98" s="93"/>
      <c r="AC98" s="32"/>
      <c r="AD98" s="32"/>
      <c r="AE98" s="32"/>
      <c r="AF98" s="32"/>
      <c r="AG98" s="93"/>
      <c r="AH98" s="32"/>
      <c r="AI98" s="32"/>
      <c r="AJ98" s="32"/>
      <c r="AK98" s="32"/>
      <c r="AL98" s="32"/>
      <c r="AM98" s="32"/>
      <c r="AN98" s="93"/>
      <c r="AO98" s="32"/>
      <c r="AP98" s="32"/>
      <c r="AQ98" s="32"/>
      <c r="AR98" s="32"/>
      <c r="AS98" s="32"/>
      <c r="AT98" s="93"/>
      <c r="AU98" s="32"/>
      <c r="AV98" s="32"/>
      <c r="AW98" s="32"/>
      <c r="AX98" s="32"/>
      <c r="AY98" s="32"/>
    </row>
    <row r="99" spans="2:51" x14ac:dyDescent="0.25">
      <c r="B99" s="93"/>
      <c r="C99" s="32"/>
      <c r="D99" s="32"/>
      <c r="E99" s="93"/>
      <c r="F99" s="32"/>
      <c r="G99" s="32"/>
      <c r="H99" s="32"/>
      <c r="I99" s="32"/>
      <c r="J99" s="32"/>
      <c r="K99" s="93"/>
      <c r="L99" s="32"/>
      <c r="M99" s="32"/>
      <c r="N99" s="32"/>
      <c r="O99" s="32"/>
      <c r="P99" s="93"/>
      <c r="Q99" s="32"/>
      <c r="R99" s="32"/>
      <c r="S99" s="93"/>
      <c r="T99" s="32"/>
      <c r="U99" s="32"/>
      <c r="V99" s="32"/>
      <c r="W99" s="93"/>
      <c r="X99" s="32"/>
      <c r="Y99" s="32"/>
      <c r="Z99" s="32"/>
      <c r="AA99" s="32"/>
      <c r="AB99" s="93"/>
      <c r="AC99" s="32"/>
      <c r="AD99" s="32"/>
      <c r="AE99" s="32"/>
      <c r="AF99" s="32"/>
      <c r="AG99" s="93"/>
      <c r="AH99" s="32"/>
      <c r="AI99" s="32"/>
      <c r="AJ99" s="32"/>
      <c r="AK99" s="32"/>
      <c r="AL99" s="32"/>
      <c r="AM99" s="32"/>
      <c r="AN99" s="93"/>
      <c r="AO99" s="32"/>
      <c r="AP99" s="32"/>
      <c r="AQ99" s="32"/>
      <c r="AR99" s="32"/>
      <c r="AS99" s="32"/>
      <c r="AT99" s="93"/>
      <c r="AU99" s="32"/>
      <c r="AV99" s="32"/>
      <c r="AW99" s="32"/>
      <c r="AX99" s="32"/>
      <c r="AY99" s="32"/>
    </row>
    <row r="100" spans="2:51" x14ac:dyDescent="0.25">
      <c r="B100" s="93"/>
      <c r="C100" s="32"/>
      <c r="D100" s="32"/>
      <c r="E100" s="93"/>
      <c r="F100" s="32"/>
      <c r="G100" s="32"/>
      <c r="H100" s="32"/>
      <c r="I100" s="32"/>
      <c r="J100" s="32"/>
      <c r="K100" s="93"/>
      <c r="L100" s="32"/>
      <c r="M100" s="32"/>
      <c r="N100" s="32"/>
      <c r="O100" s="32"/>
      <c r="P100" s="93"/>
      <c r="Q100" s="32"/>
      <c r="R100" s="32"/>
      <c r="S100" s="93"/>
      <c r="T100" s="32"/>
      <c r="U100" s="32"/>
      <c r="V100" s="32"/>
      <c r="W100" s="93"/>
      <c r="X100" s="32"/>
      <c r="Y100" s="32"/>
      <c r="Z100" s="32"/>
      <c r="AA100" s="32"/>
      <c r="AB100" s="93"/>
      <c r="AC100" s="32"/>
      <c r="AD100" s="32"/>
      <c r="AE100" s="32"/>
      <c r="AF100" s="32"/>
      <c r="AG100" s="93"/>
      <c r="AH100" s="32"/>
      <c r="AI100" s="32"/>
      <c r="AJ100" s="32"/>
      <c r="AK100" s="32"/>
      <c r="AL100" s="32"/>
      <c r="AM100" s="32"/>
      <c r="AN100" s="93"/>
      <c r="AO100" s="32"/>
      <c r="AP100" s="32"/>
      <c r="AQ100" s="32"/>
      <c r="AR100" s="32"/>
      <c r="AS100" s="32"/>
      <c r="AT100" s="93"/>
      <c r="AU100" s="32"/>
      <c r="AV100" s="32"/>
      <c r="AW100" s="32"/>
      <c r="AX100" s="32"/>
      <c r="AY100" s="32"/>
    </row>
    <row r="101" spans="2:51" x14ac:dyDescent="0.25">
      <c r="B101" s="93"/>
      <c r="C101" s="32"/>
      <c r="D101" s="32"/>
      <c r="E101" s="93"/>
      <c r="F101" s="32"/>
      <c r="G101" s="32"/>
      <c r="H101" s="32"/>
      <c r="I101" s="32"/>
      <c r="J101" s="32"/>
      <c r="K101" s="93"/>
      <c r="L101" s="32"/>
      <c r="M101" s="32"/>
      <c r="N101" s="32"/>
      <c r="O101" s="32"/>
      <c r="P101" s="93"/>
      <c r="Q101" s="32"/>
      <c r="R101" s="32"/>
      <c r="S101" s="93"/>
      <c r="T101" s="32"/>
      <c r="U101" s="32"/>
      <c r="V101" s="32"/>
      <c r="W101" s="93"/>
      <c r="X101" s="32"/>
      <c r="Y101" s="32"/>
      <c r="Z101" s="32"/>
      <c r="AA101" s="32"/>
      <c r="AB101" s="93"/>
      <c r="AC101" s="32"/>
      <c r="AD101" s="32"/>
      <c r="AE101" s="32"/>
      <c r="AF101" s="32"/>
      <c r="AG101" s="93"/>
      <c r="AH101" s="32"/>
      <c r="AI101" s="32"/>
      <c r="AJ101" s="32"/>
      <c r="AK101" s="32"/>
      <c r="AL101" s="32"/>
      <c r="AM101" s="32"/>
      <c r="AN101" s="93"/>
      <c r="AO101" s="32"/>
      <c r="AP101" s="32"/>
      <c r="AQ101" s="32"/>
      <c r="AR101" s="32"/>
      <c r="AS101" s="32"/>
      <c r="AT101" s="93"/>
      <c r="AU101" s="32"/>
      <c r="AV101" s="32"/>
      <c r="AW101" s="32"/>
      <c r="AX101" s="32"/>
      <c r="AY101" s="32"/>
    </row>
    <row r="102" spans="2:51" x14ac:dyDescent="0.25">
      <c r="B102" s="93"/>
      <c r="C102" s="32"/>
      <c r="D102" s="32"/>
      <c r="E102" s="93"/>
      <c r="F102" s="32"/>
      <c r="G102" s="32"/>
      <c r="H102" s="32"/>
      <c r="I102" s="32"/>
      <c r="J102" s="32"/>
      <c r="K102" s="93"/>
      <c r="L102" s="32"/>
      <c r="M102" s="32"/>
      <c r="N102" s="32"/>
      <c r="O102" s="32"/>
      <c r="P102" s="93"/>
      <c r="Q102" s="32"/>
      <c r="R102" s="32"/>
      <c r="S102" s="93"/>
      <c r="T102" s="32"/>
      <c r="U102" s="32"/>
      <c r="V102" s="32"/>
      <c r="W102" s="93"/>
      <c r="X102" s="32"/>
      <c r="Y102" s="32"/>
      <c r="Z102" s="32"/>
      <c r="AA102" s="32"/>
      <c r="AB102" s="93"/>
      <c r="AC102" s="32"/>
      <c r="AD102" s="32"/>
      <c r="AE102" s="32"/>
      <c r="AF102" s="32"/>
      <c r="AG102" s="93"/>
      <c r="AH102" s="32"/>
      <c r="AI102" s="32"/>
      <c r="AJ102" s="32"/>
      <c r="AK102" s="32"/>
      <c r="AL102" s="32"/>
      <c r="AM102" s="32"/>
      <c r="AN102" s="93"/>
      <c r="AO102" s="32"/>
      <c r="AP102" s="32"/>
      <c r="AQ102" s="32"/>
      <c r="AR102" s="32"/>
      <c r="AS102" s="32"/>
      <c r="AT102" s="93"/>
      <c r="AU102" s="32"/>
      <c r="AV102" s="32"/>
      <c r="AW102" s="32"/>
      <c r="AX102" s="32"/>
      <c r="AY102" s="32"/>
    </row>
    <row r="103" spans="2:51" x14ac:dyDescent="0.25">
      <c r="B103" s="93"/>
      <c r="C103" s="32"/>
      <c r="D103" s="32"/>
      <c r="E103" s="93"/>
      <c r="F103" s="32"/>
      <c r="G103" s="32"/>
      <c r="H103" s="32"/>
      <c r="I103" s="32"/>
      <c r="J103" s="32"/>
      <c r="K103" s="93"/>
      <c r="L103" s="32"/>
      <c r="M103" s="32"/>
      <c r="N103" s="32"/>
      <c r="O103" s="32"/>
      <c r="P103" s="93"/>
      <c r="Q103" s="32"/>
      <c r="R103" s="32"/>
      <c r="S103" s="93"/>
      <c r="T103" s="32"/>
      <c r="U103" s="32"/>
      <c r="V103" s="32"/>
      <c r="W103" s="93"/>
      <c r="X103" s="32"/>
      <c r="Y103" s="32"/>
      <c r="Z103" s="32"/>
      <c r="AA103" s="32"/>
      <c r="AB103" s="93"/>
      <c r="AC103" s="32"/>
      <c r="AD103" s="32"/>
      <c r="AE103" s="32"/>
      <c r="AF103" s="32"/>
      <c r="AG103" s="93"/>
      <c r="AH103" s="32"/>
      <c r="AI103" s="32"/>
      <c r="AJ103" s="32"/>
      <c r="AK103" s="32"/>
      <c r="AL103" s="32"/>
      <c r="AM103" s="32"/>
      <c r="AN103" s="93"/>
      <c r="AO103" s="32"/>
      <c r="AP103" s="32"/>
      <c r="AQ103" s="32"/>
      <c r="AR103" s="32"/>
      <c r="AS103" s="32"/>
      <c r="AT103" s="93"/>
      <c r="AU103" s="32"/>
      <c r="AV103" s="32"/>
      <c r="AW103" s="32"/>
      <c r="AX103" s="32"/>
      <c r="AY103" s="32"/>
    </row>
    <row r="104" spans="2:51" x14ac:dyDescent="0.25">
      <c r="B104" s="93"/>
      <c r="C104" s="32"/>
      <c r="D104" s="32"/>
      <c r="E104" s="93"/>
      <c r="F104" s="32"/>
      <c r="G104" s="32"/>
      <c r="H104" s="32"/>
      <c r="I104" s="32"/>
      <c r="J104" s="32"/>
      <c r="K104" s="93"/>
      <c r="L104" s="32"/>
      <c r="M104" s="32"/>
      <c r="N104" s="32"/>
      <c r="O104" s="32"/>
      <c r="P104" s="93"/>
      <c r="Q104" s="32"/>
      <c r="R104" s="32"/>
      <c r="S104" s="93"/>
      <c r="T104" s="32"/>
      <c r="U104" s="32"/>
      <c r="V104" s="32"/>
      <c r="W104" s="93"/>
      <c r="X104" s="32"/>
      <c r="Y104" s="32"/>
      <c r="Z104" s="32"/>
      <c r="AA104" s="32"/>
      <c r="AB104" s="93"/>
      <c r="AC104" s="32"/>
      <c r="AD104" s="32"/>
      <c r="AE104" s="32"/>
      <c r="AF104" s="32"/>
      <c r="AG104" s="93"/>
      <c r="AH104" s="32"/>
      <c r="AI104" s="32"/>
      <c r="AJ104" s="32"/>
      <c r="AK104" s="32"/>
      <c r="AL104" s="32"/>
      <c r="AM104" s="32"/>
      <c r="AN104" s="93"/>
      <c r="AO104" s="32"/>
      <c r="AP104" s="32"/>
      <c r="AQ104" s="32"/>
      <c r="AR104" s="32"/>
      <c r="AS104" s="32"/>
      <c r="AT104" s="93"/>
      <c r="AU104" s="32"/>
      <c r="AV104" s="32"/>
      <c r="AW104" s="32"/>
      <c r="AX104" s="32"/>
      <c r="AY104" s="32"/>
    </row>
    <row r="105" spans="2:51" x14ac:dyDescent="0.25">
      <c r="B105" s="93"/>
      <c r="C105" s="32"/>
      <c r="D105" s="32"/>
      <c r="E105" s="93"/>
      <c r="F105" s="32"/>
      <c r="G105" s="32"/>
      <c r="H105" s="32"/>
      <c r="I105" s="32"/>
      <c r="J105" s="32"/>
      <c r="K105" s="93"/>
      <c r="L105" s="32"/>
      <c r="M105" s="32"/>
      <c r="N105" s="32"/>
      <c r="O105" s="32"/>
      <c r="P105" s="93"/>
      <c r="Q105" s="32"/>
      <c r="R105" s="32"/>
      <c r="S105" s="93"/>
      <c r="T105" s="32"/>
      <c r="U105" s="32"/>
      <c r="V105" s="32"/>
      <c r="W105" s="93"/>
      <c r="X105" s="32"/>
      <c r="Y105" s="32"/>
      <c r="Z105" s="32"/>
      <c r="AA105" s="32"/>
      <c r="AB105" s="93"/>
      <c r="AC105" s="32"/>
      <c r="AD105" s="32"/>
      <c r="AE105" s="32"/>
      <c r="AF105" s="32"/>
      <c r="AG105" s="93"/>
      <c r="AH105" s="32"/>
      <c r="AI105" s="32"/>
      <c r="AJ105" s="32"/>
      <c r="AK105" s="32"/>
      <c r="AL105" s="32"/>
      <c r="AM105" s="32"/>
      <c r="AN105" s="93"/>
      <c r="AO105" s="32"/>
      <c r="AP105" s="32"/>
      <c r="AQ105" s="32"/>
      <c r="AR105" s="32"/>
      <c r="AS105" s="32"/>
      <c r="AT105" s="93"/>
      <c r="AU105" s="32"/>
      <c r="AV105" s="32"/>
      <c r="AW105" s="32"/>
      <c r="AX105" s="32"/>
      <c r="AY105" s="32"/>
    </row>
    <row r="106" spans="2:51" x14ac:dyDescent="0.25">
      <c r="B106" s="93"/>
      <c r="C106" s="32"/>
      <c r="D106" s="32"/>
      <c r="E106" s="93"/>
      <c r="F106" s="32"/>
      <c r="G106" s="32"/>
      <c r="H106" s="32"/>
      <c r="I106" s="32"/>
      <c r="J106" s="32"/>
      <c r="K106" s="93"/>
      <c r="L106" s="32"/>
      <c r="M106" s="32"/>
      <c r="N106" s="32"/>
      <c r="O106" s="32"/>
      <c r="P106" s="93"/>
      <c r="Q106" s="32"/>
      <c r="R106" s="32"/>
      <c r="S106" s="93"/>
      <c r="T106" s="32"/>
      <c r="U106" s="32"/>
      <c r="V106" s="32"/>
      <c r="W106" s="93"/>
      <c r="X106" s="32"/>
      <c r="Y106" s="32"/>
      <c r="Z106" s="32"/>
      <c r="AA106" s="32"/>
      <c r="AB106" s="93"/>
      <c r="AC106" s="32"/>
      <c r="AD106" s="32"/>
      <c r="AE106" s="32"/>
      <c r="AF106" s="32"/>
      <c r="AG106" s="93"/>
      <c r="AH106" s="32"/>
      <c r="AI106" s="32"/>
      <c r="AJ106" s="32"/>
      <c r="AK106" s="32"/>
      <c r="AL106" s="32"/>
      <c r="AM106" s="32"/>
      <c r="AN106" s="93"/>
      <c r="AO106" s="32"/>
      <c r="AP106" s="32"/>
      <c r="AQ106" s="32"/>
      <c r="AR106" s="32"/>
      <c r="AS106" s="32"/>
      <c r="AT106" s="93"/>
      <c r="AU106" s="32"/>
      <c r="AV106" s="32"/>
      <c r="AW106" s="32"/>
      <c r="AX106" s="32"/>
      <c r="AY106" s="32"/>
    </row>
    <row r="107" spans="2:51" x14ac:dyDescent="0.25">
      <c r="B107" s="93"/>
      <c r="C107" s="32"/>
      <c r="D107" s="32"/>
      <c r="E107" s="93"/>
      <c r="F107" s="32"/>
      <c r="G107" s="32"/>
      <c r="H107" s="32"/>
      <c r="I107" s="32"/>
      <c r="J107" s="32"/>
      <c r="K107" s="93"/>
      <c r="L107" s="32"/>
      <c r="M107" s="32"/>
      <c r="N107" s="32"/>
      <c r="O107" s="32"/>
      <c r="P107" s="93"/>
      <c r="Q107" s="32"/>
      <c r="R107" s="32"/>
      <c r="S107" s="93"/>
      <c r="T107" s="32"/>
      <c r="U107" s="32"/>
      <c r="V107" s="32"/>
      <c r="W107" s="93"/>
      <c r="X107" s="32"/>
      <c r="Y107" s="32"/>
      <c r="Z107" s="32"/>
      <c r="AA107" s="32"/>
      <c r="AB107" s="93"/>
      <c r="AC107" s="32"/>
      <c r="AD107" s="32"/>
      <c r="AE107" s="32"/>
      <c r="AF107" s="32"/>
      <c r="AG107" s="93"/>
      <c r="AH107" s="32"/>
      <c r="AI107" s="32"/>
      <c r="AJ107" s="32"/>
      <c r="AK107" s="32"/>
      <c r="AL107" s="32"/>
      <c r="AM107" s="32"/>
      <c r="AN107" s="93"/>
      <c r="AO107" s="32"/>
      <c r="AP107" s="32"/>
      <c r="AQ107" s="32"/>
      <c r="AR107" s="32"/>
      <c r="AS107" s="32"/>
      <c r="AT107" s="93"/>
      <c r="AU107" s="32"/>
      <c r="AV107" s="32"/>
      <c r="AW107" s="32"/>
      <c r="AX107" s="32"/>
      <c r="AY107" s="32"/>
    </row>
    <row r="108" spans="2:51" x14ac:dyDescent="0.25">
      <c r="B108" s="93"/>
      <c r="C108" s="32"/>
      <c r="D108" s="32"/>
      <c r="E108" s="93"/>
      <c r="F108" s="32"/>
      <c r="G108" s="32"/>
      <c r="H108" s="32"/>
      <c r="I108" s="32"/>
      <c r="J108" s="32"/>
      <c r="K108" s="93"/>
      <c r="L108" s="32"/>
      <c r="M108" s="32"/>
      <c r="N108" s="32"/>
      <c r="O108" s="32"/>
      <c r="P108" s="93"/>
      <c r="Q108" s="32"/>
      <c r="R108" s="32"/>
      <c r="S108" s="93"/>
      <c r="T108" s="32"/>
      <c r="U108" s="32"/>
      <c r="V108" s="32"/>
      <c r="W108" s="93"/>
      <c r="X108" s="32"/>
      <c r="Y108" s="32"/>
      <c r="Z108" s="32"/>
      <c r="AA108" s="32"/>
      <c r="AB108" s="93"/>
      <c r="AC108" s="32"/>
      <c r="AD108" s="32"/>
      <c r="AE108" s="32"/>
      <c r="AF108" s="32"/>
      <c r="AG108" s="93"/>
      <c r="AH108" s="32"/>
      <c r="AI108" s="32"/>
      <c r="AJ108" s="32"/>
      <c r="AK108" s="32"/>
      <c r="AL108" s="32"/>
      <c r="AM108" s="32"/>
      <c r="AN108" s="93"/>
      <c r="AO108" s="32"/>
      <c r="AP108" s="32"/>
      <c r="AQ108" s="32"/>
      <c r="AR108" s="32"/>
      <c r="AS108" s="32"/>
      <c r="AT108" s="93"/>
      <c r="AU108" s="32"/>
      <c r="AV108" s="32"/>
      <c r="AW108" s="32"/>
      <c r="AX108" s="32"/>
      <c r="AY108" s="32"/>
    </row>
    <row r="109" spans="2:51" x14ac:dyDescent="0.25">
      <c r="B109" s="93"/>
      <c r="C109" s="32"/>
      <c r="D109" s="32"/>
      <c r="E109" s="93"/>
      <c r="F109" s="32"/>
      <c r="G109" s="32"/>
      <c r="H109" s="32"/>
      <c r="I109" s="32"/>
      <c r="J109" s="32"/>
      <c r="K109" s="93"/>
      <c r="L109" s="32"/>
      <c r="M109" s="32"/>
      <c r="N109" s="32"/>
      <c r="O109" s="32"/>
      <c r="P109" s="93"/>
      <c r="Q109" s="32"/>
      <c r="R109" s="32"/>
      <c r="S109" s="93"/>
      <c r="T109" s="32"/>
      <c r="U109" s="32"/>
      <c r="V109" s="32"/>
      <c r="W109" s="93"/>
      <c r="X109" s="32"/>
      <c r="Y109" s="32"/>
      <c r="Z109" s="32"/>
      <c r="AA109" s="32"/>
      <c r="AB109" s="93"/>
      <c r="AC109" s="32"/>
      <c r="AD109" s="32"/>
      <c r="AE109" s="32"/>
      <c r="AF109" s="32"/>
      <c r="AG109" s="93"/>
      <c r="AH109" s="32"/>
      <c r="AI109" s="32"/>
      <c r="AJ109" s="32"/>
      <c r="AK109" s="32"/>
      <c r="AL109" s="32"/>
      <c r="AM109" s="32"/>
      <c r="AN109" s="93"/>
      <c r="AO109" s="32"/>
      <c r="AP109" s="32"/>
      <c r="AQ109" s="32"/>
      <c r="AR109" s="32"/>
      <c r="AS109" s="32"/>
      <c r="AT109" s="93"/>
      <c r="AU109" s="32"/>
      <c r="AV109" s="32"/>
      <c r="AW109" s="32"/>
      <c r="AX109" s="32"/>
      <c r="AY109" s="32"/>
    </row>
    <row r="110" spans="2:51" x14ac:dyDescent="0.25">
      <c r="B110" s="93"/>
      <c r="C110" s="32"/>
      <c r="D110" s="32"/>
      <c r="E110" s="93"/>
      <c r="F110" s="32"/>
      <c r="G110" s="32"/>
      <c r="H110" s="32"/>
      <c r="I110" s="32"/>
      <c r="J110" s="32"/>
      <c r="K110" s="93"/>
      <c r="L110" s="32"/>
      <c r="M110" s="32"/>
      <c r="N110" s="32"/>
      <c r="O110" s="32"/>
      <c r="P110" s="93"/>
      <c r="Q110" s="32"/>
      <c r="R110" s="32"/>
      <c r="S110" s="93"/>
      <c r="T110" s="32"/>
      <c r="U110" s="32"/>
      <c r="V110" s="32"/>
      <c r="W110" s="93"/>
      <c r="X110" s="32"/>
      <c r="Y110" s="32"/>
      <c r="Z110" s="32"/>
      <c r="AA110" s="32"/>
      <c r="AB110" s="93"/>
      <c r="AC110" s="32"/>
      <c r="AD110" s="32"/>
      <c r="AE110" s="32"/>
      <c r="AF110" s="32"/>
      <c r="AG110" s="93"/>
      <c r="AH110" s="32"/>
      <c r="AI110" s="32"/>
      <c r="AJ110" s="32"/>
      <c r="AK110" s="32"/>
      <c r="AL110" s="32"/>
      <c r="AM110" s="32"/>
      <c r="AN110" s="93"/>
      <c r="AO110" s="32"/>
      <c r="AP110" s="32"/>
      <c r="AQ110" s="32"/>
      <c r="AR110" s="32"/>
      <c r="AS110" s="32"/>
      <c r="AT110" s="93"/>
      <c r="AU110" s="32"/>
      <c r="AV110" s="32"/>
      <c r="AW110" s="32"/>
      <c r="AX110" s="32"/>
      <c r="AY110" s="32"/>
    </row>
    <row r="111" spans="2:51" x14ac:dyDescent="0.25">
      <c r="B111" s="93"/>
      <c r="C111" s="32"/>
      <c r="D111" s="32"/>
      <c r="E111" s="93"/>
      <c r="F111" s="32"/>
      <c r="G111" s="32"/>
      <c r="H111" s="32"/>
      <c r="I111" s="32"/>
      <c r="J111" s="32"/>
      <c r="K111" s="93"/>
      <c r="L111" s="32"/>
      <c r="M111" s="32"/>
      <c r="N111" s="32"/>
      <c r="O111" s="32"/>
      <c r="P111" s="93"/>
      <c r="Q111" s="32"/>
      <c r="R111" s="32"/>
      <c r="S111" s="93"/>
      <c r="T111" s="32"/>
      <c r="U111" s="32"/>
      <c r="V111" s="32"/>
      <c r="W111" s="93"/>
      <c r="X111" s="32"/>
      <c r="Y111" s="32"/>
      <c r="Z111" s="32"/>
      <c r="AA111" s="32"/>
      <c r="AB111" s="93"/>
      <c r="AC111" s="32"/>
      <c r="AD111" s="32"/>
      <c r="AE111" s="32"/>
      <c r="AF111" s="32"/>
      <c r="AG111" s="93"/>
      <c r="AH111" s="32"/>
      <c r="AI111" s="32"/>
      <c r="AJ111" s="32"/>
      <c r="AK111" s="32"/>
      <c r="AL111" s="32"/>
      <c r="AM111" s="32"/>
      <c r="AN111" s="93"/>
      <c r="AO111" s="32"/>
      <c r="AP111" s="32"/>
      <c r="AQ111" s="32"/>
      <c r="AR111" s="32"/>
      <c r="AS111" s="32"/>
      <c r="AT111" s="93"/>
      <c r="AU111" s="32"/>
      <c r="AV111" s="32"/>
      <c r="AW111" s="32"/>
      <c r="AX111" s="32"/>
      <c r="AY111" s="32"/>
    </row>
    <row r="112" spans="2:51" x14ac:dyDescent="0.25">
      <c r="B112" s="93"/>
      <c r="C112" s="32"/>
      <c r="D112" s="32"/>
      <c r="E112" s="93"/>
      <c r="F112" s="32"/>
      <c r="G112" s="32"/>
      <c r="H112" s="32"/>
      <c r="I112" s="32"/>
      <c r="J112" s="32"/>
      <c r="K112" s="93"/>
      <c r="L112" s="32"/>
      <c r="M112" s="32"/>
      <c r="N112" s="32"/>
      <c r="O112" s="32"/>
      <c r="P112" s="93"/>
      <c r="Q112" s="32"/>
      <c r="R112" s="32"/>
      <c r="S112" s="93"/>
      <c r="T112" s="32"/>
      <c r="U112" s="32"/>
      <c r="V112" s="32"/>
      <c r="W112" s="93"/>
      <c r="X112" s="32"/>
      <c r="Y112" s="32"/>
      <c r="Z112" s="32"/>
      <c r="AA112" s="32"/>
      <c r="AB112" s="93"/>
      <c r="AC112" s="32"/>
      <c r="AD112" s="32"/>
      <c r="AE112" s="32"/>
      <c r="AF112" s="32"/>
      <c r="AG112" s="93"/>
      <c r="AH112" s="32"/>
      <c r="AI112" s="32"/>
      <c r="AJ112" s="32"/>
      <c r="AK112" s="32"/>
      <c r="AL112" s="32"/>
      <c r="AM112" s="32"/>
      <c r="AN112" s="93"/>
      <c r="AO112" s="32"/>
      <c r="AP112" s="32"/>
      <c r="AQ112" s="32"/>
      <c r="AR112" s="32"/>
      <c r="AS112" s="32"/>
      <c r="AT112" s="93"/>
      <c r="AU112" s="32"/>
      <c r="AV112" s="32"/>
      <c r="AW112" s="32"/>
      <c r="AX112" s="32"/>
      <c r="AY112" s="32"/>
    </row>
    <row r="113" spans="2:51" x14ac:dyDescent="0.25">
      <c r="B113" s="93"/>
      <c r="C113" s="32"/>
      <c r="D113" s="32"/>
      <c r="E113" s="93"/>
      <c r="F113" s="32"/>
      <c r="G113" s="32"/>
      <c r="H113" s="32"/>
      <c r="I113" s="32"/>
      <c r="J113" s="32"/>
      <c r="K113" s="93"/>
      <c r="L113" s="32"/>
      <c r="M113" s="32"/>
      <c r="N113" s="32"/>
      <c r="O113" s="32"/>
      <c r="P113" s="93"/>
      <c r="Q113" s="32"/>
      <c r="R113" s="32"/>
      <c r="S113" s="93"/>
      <c r="T113" s="32"/>
      <c r="U113" s="32"/>
      <c r="V113" s="32"/>
      <c r="W113" s="93"/>
      <c r="X113" s="32"/>
      <c r="Y113" s="32"/>
      <c r="Z113" s="32"/>
      <c r="AA113" s="32"/>
      <c r="AB113" s="93"/>
      <c r="AC113" s="32"/>
      <c r="AD113" s="32"/>
      <c r="AE113" s="32"/>
      <c r="AF113" s="32"/>
      <c r="AG113" s="93"/>
      <c r="AH113" s="32"/>
      <c r="AI113" s="32"/>
      <c r="AJ113" s="32"/>
      <c r="AK113" s="32"/>
      <c r="AL113" s="32"/>
      <c r="AM113" s="32"/>
      <c r="AN113" s="93"/>
      <c r="AO113" s="32"/>
      <c r="AP113" s="32"/>
      <c r="AQ113" s="32"/>
      <c r="AR113" s="32"/>
      <c r="AS113" s="32"/>
      <c r="AT113" s="93"/>
      <c r="AU113" s="32"/>
      <c r="AV113" s="32"/>
      <c r="AW113" s="32"/>
      <c r="AX113" s="32"/>
      <c r="AY113" s="32"/>
    </row>
    <row r="114" spans="2:51" x14ac:dyDescent="0.25">
      <c r="B114" s="93"/>
      <c r="C114" s="32"/>
      <c r="D114" s="32"/>
      <c r="E114" s="93"/>
      <c r="F114" s="32"/>
      <c r="G114" s="32"/>
      <c r="H114" s="32"/>
      <c r="I114" s="32"/>
      <c r="J114" s="32"/>
      <c r="K114" s="93"/>
      <c r="L114" s="32"/>
      <c r="M114" s="32"/>
      <c r="N114" s="32"/>
      <c r="O114" s="32"/>
      <c r="P114" s="93"/>
      <c r="Q114" s="32"/>
      <c r="R114" s="32"/>
      <c r="S114" s="93"/>
      <c r="T114" s="32"/>
      <c r="U114" s="32"/>
      <c r="V114" s="32"/>
      <c r="W114" s="93"/>
      <c r="X114" s="32"/>
      <c r="Y114" s="32"/>
      <c r="Z114" s="32"/>
      <c r="AA114" s="32"/>
      <c r="AB114" s="93"/>
      <c r="AC114" s="32"/>
      <c r="AD114" s="32"/>
      <c r="AE114" s="32"/>
      <c r="AF114" s="32"/>
      <c r="AG114" s="93"/>
      <c r="AH114" s="32"/>
      <c r="AI114" s="32"/>
      <c r="AJ114" s="32"/>
      <c r="AK114" s="32"/>
      <c r="AL114" s="32"/>
      <c r="AM114" s="32"/>
      <c r="AN114" s="93"/>
      <c r="AO114" s="32"/>
      <c r="AP114" s="32"/>
      <c r="AQ114" s="32"/>
      <c r="AR114" s="32"/>
      <c r="AS114" s="32"/>
      <c r="AT114" s="93"/>
      <c r="AU114" s="32"/>
      <c r="AV114" s="32"/>
      <c r="AW114" s="32"/>
      <c r="AX114" s="32"/>
      <c r="AY114" s="32"/>
    </row>
    <row r="115" spans="2:51" x14ac:dyDescent="0.25">
      <c r="B115" s="93"/>
      <c r="C115" s="32"/>
      <c r="D115" s="32"/>
      <c r="E115" s="93"/>
      <c r="F115" s="32"/>
      <c r="G115" s="32"/>
      <c r="H115" s="32"/>
      <c r="I115" s="32"/>
      <c r="J115" s="32"/>
      <c r="K115" s="93"/>
      <c r="L115" s="32"/>
      <c r="M115" s="32"/>
      <c r="N115" s="32"/>
      <c r="O115" s="32"/>
      <c r="P115" s="93"/>
      <c r="Q115" s="32"/>
      <c r="R115" s="32"/>
      <c r="S115" s="93"/>
      <c r="T115" s="32"/>
      <c r="U115" s="32"/>
      <c r="V115" s="32"/>
      <c r="W115" s="93"/>
      <c r="X115" s="32"/>
      <c r="Y115" s="32"/>
      <c r="Z115" s="32"/>
      <c r="AA115" s="32"/>
      <c r="AB115" s="93"/>
      <c r="AC115" s="32"/>
      <c r="AD115" s="32"/>
      <c r="AE115" s="32"/>
      <c r="AF115" s="32"/>
      <c r="AG115" s="93"/>
      <c r="AH115" s="32"/>
      <c r="AI115" s="32"/>
      <c r="AJ115" s="32"/>
      <c r="AK115" s="32"/>
      <c r="AL115" s="32"/>
      <c r="AM115" s="32"/>
      <c r="AN115" s="93"/>
      <c r="AO115" s="32"/>
      <c r="AP115" s="32"/>
      <c r="AQ115" s="32"/>
      <c r="AR115" s="32"/>
      <c r="AS115" s="32"/>
      <c r="AT115" s="93"/>
      <c r="AU115" s="32"/>
      <c r="AV115" s="32"/>
      <c r="AW115" s="32"/>
      <c r="AX115" s="32"/>
      <c r="AY115" s="32"/>
    </row>
    <row r="116" spans="2:51" x14ac:dyDescent="0.25">
      <c r="B116" s="93"/>
      <c r="C116" s="32"/>
      <c r="D116" s="32"/>
      <c r="E116" s="93"/>
      <c r="F116" s="32"/>
      <c r="G116" s="32"/>
      <c r="H116" s="32"/>
      <c r="I116" s="32"/>
      <c r="J116" s="32"/>
      <c r="K116" s="93"/>
      <c r="L116" s="32"/>
      <c r="M116" s="32"/>
      <c r="N116" s="32"/>
      <c r="O116" s="32"/>
      <c r="P116" s="93"/>
      <c r="Q116" s="32"/>
      <c r="R116" s="32"/>
      <c r="S116" s="93"/>
      <c r="T116" s="32"/>
      <c r="U116" s="32"/>
      <c r="V116" s="32"/>
      <c r="W116" s="93"/>
      <c r="X116" s="32"/>
      <c r="Y116" s="32"/>
      <c r="Z116" s="32"/>
      <c r="AA116" s="32"/>
      <c r="AB116" s="93"/>
      <c r="AC116" s="32"/>
      <c r="AD116" s="32"/>
      <c r="AE116" s="32"/>
      <c r="AF116" s="32"/>
      <c r="AG116" s="93"/>
      <c r="AH116" s="32"/>
      <c r="AI116" s="32"/>
      <c r="AJ116" s="32"/>
      <c r="AK116" s="32"/>
      <c r="AL116" s="32"/>
      <c r="AM116" s="32"/>
      <c r="AN116" s="93"/>
      <c r="AO116" s="32"/>
      <c r="AP116" s="32"/>
      <c r="AQ116" s="32"/>
      <c r="AR116" s="32"/>
      <c r="AS116" s="32"/>
      <c r="AT116" s="93"/>
      <c r="AU116" s="32"/>
      <c r="AV116" s="32"/>
      <c r="AW116" s="32"/>
      <c r="AX116" s="32"/>
      <c r="AY116" s="32"/>
    </row>
    <row r="117" spans="2:51" x14ac:dyDescent="0.25">
      <c r="B117" s="93"/>
      <c r="C117" s="32"/>
      <c r="D117" s="32"/>
      <c r="E117" s="93"/>
      <c r="F117" s="32"/>
      <c r="G117" s="32"/>
      <c r="H117" s="32"/>
      <c r="I117" s="32"/>
      <c r="J117" s="32"/>
      <c r="K117" s="93"/>
      <c r="L117" s="32"/>
      <c r="M117" s="32"/>
      <c r="N117" s="32"/>
      <c r="O117" s="32"/>
      <c r="P117" s="93"/>
      <c r="Q117" s="32"/>
      <c r="R117" s="32"/>
      <c r="S117" s="93"/>
      <c r="T117" s="32"/>
      <c r="U117" s="32"/>
      <c r="V117" s="32"/>
      <c r="W117" s="93"/>
      <c r="X117" s="32"/>
      <c r="Y117" s="32"/>
      <c r="Z117" s="32"/>
      <c r="AA117" s="32"/>
      <c r="AB117" s="93"/>
      <c r="AC117" s="32"/>
      <c r="AD117" s="32"/>
      <c r="AE117" s="32"/>
      <c r="AF117" s="32"/>
      <c r="AG117" s="93"/>
      <c r="AH117" s="32"/>
      <c r="AI117" s="32"/>
      <c r="AJ117" s="32"/>
      <c r="AK117" s="32"/>
      <c r="AL117" s="32"/>
      <c r="AM117" s="32"/>
      <c r="AN117" s="93"/>
      <c r="AO117" s="32"/>
      <c r="AP117" s="32"/>
      <c r="AQ117" s="32"/>
      <c r="AR117" s="32"/>
      <c r="AS117" s="32"/>
      <c r="AT117" s="93"/>
      <c r="AU117" s="32"/>
      <c r="AV117" s="32"/>
      <c r="AW117" s="32"/>
      <c r="AX117" s="32"/>
      <c r="AY117" s="32"/>
    </row>
    <row r="118" spans="2:51" x14ac:dyDescent="0.25">
      <c r="B118" s="93"/>
      <c r="C118" s="32"/>
      <c r="D118" s="32"/>
      <c r="E118" s="93"/>
      <c r="F118" s="32"/>
      <c r="G118" s="32"/>
      <c r="H118" s="32"/>
      <c r="I118" s="32"/>
      <c r="J118" s="32"/>
      <c r="K118" s="93"/>
      <c r="L118" s="32"/>
      <c r="M118" s="32"/>
      <c r="N118" s="32"/>
      <c r="O118" s="32"/>
      <c r="P118" s="93"/>
      <c r="Q118" s="32"/>
      <c r="R118" s="32"/>
      <c r="S118" s="93"/>
      <c r="T118" s="32"/>
      <c r="U118" s="32"/>
      <c r="V118" s="32"/>
      <c r="W118" s="93"/>
      <c r="X118" s="32"/>
      <c r="Y118" s="32"/>
      <c r="Z118" s="32"/>
      <c r="AA118" s="32"/>
      <c r="AB118" s="93"/>
      <c r="AC118" s="32"/>
      <c r="AD118" s="32"/>
      <c r="AE118" s="32"/>
      <c r="AF118" s="32"/>
      <c r="AG118" s="93"/>
      <c r="AH118" s="32"/>
      <c r="AI118" s="32"/>
      <c r="AJ118" s="32"/>
      <c r="AK118" s="32"/>
      <c r="AL118" s="32"/>
      <c r="AM118" s="32"/>
      <c r="AN118" s="93"/>
      <c r="AO118" s="32"/>
      <c r="AP118" s="32"/>
      <c r="AQ118" s="32"/>
      <c r="AR118" s="32"/>
      <c r="AS118" s="32"/>
      <c r="AT118" s="93"/>
      <c r="AU118" s="32"/>
      <c r="AV118" s="32"/>
      <c r="AW118" s="32"/>
      <c r="AX118" s="32"/>
      <c r="AY118" s="32"/>
    </row>
    <row r="119" spans="2:51" x14ac:dyDescent="0.25">
      <c r="B119" s="93"/>
      <c r="C119" s="32"/>
      <c r="D119" s="32"/>
      <c r="E119" s="93"/>
      <c r="F119" s="32"/>
      <c r="G119" s="32"/>
      <c r="H119" s="32"/>
      <c r="I119" s="32"/>
      <c r="J119" s="32"/>
      <c r="K119" s="93"/>
      <c r="L119" s="32"/>
      <c r="M119" s="32"/>
      <c r="N119" s="32"/>
      <c r="O119" s="32"/>
      <c r="P119" s="93"/>
      <c r="Q119" s="32"/>
      <c r="R119" s="32"/>
      <c r="S119" s="93"/>
      <c r="T119" s="32"/>
      <c r="U119" s="32"/>
      <c r="V119" s="32"/>
      <c r="W119" s="93"/>
      <c r="X119" s="32"/>
      <c r="Y119" s="32"/>
      <c r="Z119" s="32"/>
      <c r="AA119" s="32"/>
      <c r="AB119" s="93"/>
      <c r="AC119" s="32"/>
      <c r="AD119" s="32"/>
      <c r="AE119" s="32"/>
      <c r="AF119" s="32"/>
      <c r="AG119" s="93"/>
      <c r="AH119" s="32"/>
      <c r="AI119" s="32"/>
      <c r="AJ119" s="32"/>
      <c r="AK119" s="32"/>
      <c r="AL119" s="32"/>
      <c r="AM119" s="32"/>
      <c r="AN119" s="93"/>
      <c r="AO119" s="32"/>
      <c r="AP119" s="32"/>
      <c r="AQ119" s="32"/>
      <c r="AR119" s="32"/>
      <c r="AS119" s="32"/>
      <c r="AT119" s="93"/>
      <c r="AU119" s="32"/>
      <c r="AV119" s="32"/>
      <c r="AW119" s="32"/>
      <c r="AX119" s="32"/>
      <c r="AY119" s="32"/>
    </row>
    <row r="120" spans="2:51" x14ac:dyDescent="0.25">
      <c r="B120" s="93"/>
      <c r="C120" s="32"/>
      <c r="D120" s="32"/>
      <c r="E120" s="93"/>
      <c r="F120" s="32"/>
      <c r="G120" s="32"/>
      <c r="H120" s="32"/>
      <c r="I120" s="32"/>
      <c r="J120" s="32"/>
      <c r="K120" s="93"/>
      <c r="L120" s="32"/>
      <c r="M120" s="32"/>
      <c r="N120" s="32"/>
      <c r="O120" s="32"/>
      <c r="P120" s="93"/>
      <c r="Q120" s="32"/>
      <c r="R120" s="32"/>
      <c r="S120" s="93"/>
      <c r="T120" s="32"/>
      <c r="U120" s="32"/>
      <c r="V120" s="32"/>
      <c r="W120" s="93"/>
      <c r="X120" s="32"/>
      <c r="Y120" s="32"/>
      <c r="Z120" s="32"/>
      <c r="AA120" s="32"/>
      <c r="AB120" s="93"/>
      <c r="AC120" s="32"/>
      <c r="AD120" s="32"/>
      <c r="AE120" s="32"/>
      <c r="AF120" s="32"/>
      <c r="AG120" s="93"/>
      <c r="AH120" s="32"/>
      <c r="AI120" s="32"/>
      <c r="AJ120" s="32"/>
      <c r="AK120" s="32"/>
      <c r="AL120" s="32"/>
      <c r="AM120" s="32"/>
      <c r="AN120" s="93"/>
      <c r="AO120" s="32"/>
      <c r="AP120" s="32"/>
      <c r="AQ120" s="32"/>
      <c r="AR120" s="32"/>
      <c r="AS120" s="32"/>
      <c r="AT120" s="93"/>
      <c r="AU120" s="32"/>
      <c r="AV120" s="32"/>
      <c r="AW120" s="32"/>
      <c r="AX120" s="32"/>
      <c r="AY120" s="32"/>
    </row>
    <row r="121" spans="2:51" x14ac:dyDescent="0.25">
      <c r="B121" s="93"/>
      <c r="C121" s="32"/>
      <c r="D121" s="32"/>
      <c r="E121" s="93"/>
      <c r="F121" s="32"/>
      <c r="G121" s="32"/>
      <c r="H121" s="32"/>
      <c r="I121" s="32"/>
      <c r="J121" s="32"/>
      <c r="K121" s="93"/>
      <c r="L121" s="32"/>
      <c r="M121" s="32"/>
      <c r="N121" s="32"/>
      <c r="O121" s="32"/>
      <c r="P121" s="93"/>
      <c r="Q121" s="32"/>
      <c r="R121" s="32"/>
      <c r="S121" s="93"/>
      <c r="T121" s="32"/>
      <c r="U121" s="32"/>
      <c r="V121" s="32"/>
      <c r="W121" s="93"/>
      <c r="X121" s="32"/>
      <c r="Y121" s="32"/>
      <c r="Z121" s="32"/>
      <c r="AA121" s="32"/>
      <c r="AB121" s="93"/>
      <c r="AC121" s="32"/>
      <c r="AD121" s="32"/>
      <c r="AE121" s="32"/>
      <c r="AF121" s="32"/>
      <c r="AG121" s="93"/>
      <c r="AH121" s="32"/>
      <c r="AI121" s="32"/>
      <c r="AJ121" s="32"/>
      <c r="AK121" s="32"/>
      <c r="AL121" s="32"/>
      <c r="AM121" s="32"/>
      <c r="AN121" s="93"/>
      <c r="AO121" s="32"/>
      <c r="AP121" s="32"/>
      <c r="AQ121" s="32"/>
      <c r="AR121" s="32"/>
      <c r="AS121" s="32"/>
      <c r="AT121" s="93"/>
      <c r="AU121" s="32"/>
      <c r="AV121" s="32"/>
      <c r="AW121" s="32"/>
      <c r="AX121" s="32"/>
      <c r="AY121" s="32"/>
    </row>
    <row r="122" spans="2:51" x14ac:dyDescent="0.25">
      <c r="B122" s="93"/>
      <c r="C122" s="32"/>
      <c r="D122" s="32"/>
      <c r="E122" s="93"/>
      <c r="F122" s="32"/>
      <c r="G122" s="32"/>
      <c r="H122" s="32"/>
      <c r="I122" s="32"/>
      <c r="J122" s="32"/>
      <c r="K122" s="93"/>
      <c r="L122" s="32"/>
      <c r="M122" s="32"/>
      <c r="N122" s="32"/>
      <c r="O122" s="32"/>
      <c r="P122" s="93"/>
      <c r="Q122" s="32"/>
      <c r="R122" s="32"/>
      <c r="S122" s="93"/>
      <c r="T122" s="32"/>
      <c r="U122" s="32"/>
      <c r="V122" s="32"/>
      <c r="W122" s="93"/>
      <c r="X122" s="32"/>
      <c r="Y122" s="32"/>
      <c r="Z122" s="32"/>
      <c r="AA122" s="32"/>
      <c r="AB122" s="93"/>
      <c r="AC122" s="32"/>
      <c r="AD122" s="32"/>
      <c r="AE122" s="32"/>
      <c r="AF122" s="32"/>
      <c r="AG122" s="93"/>
      <c r="AH122" s="32"/>
      <c r="AI122" s="32"/>
      <c r="AJ122" s="32"/>
      <c r="AK122" s="32"/>
      <c r="AL122" s="32"/>
      <c r="AM122" s="32"/>
      <c r="AN122" s="93"/>
      <c r="AO122" s="32"/>
      <c r="AP122" s="32"/>
      <c r="AQ122" s="32"/>
      <c r="AR122" s="32"/>
      <c r="AS122" s="32"/>
      <c r="AT122" s="93"/>
      <c r="AU122" s="32"/>
      <c r="AV122" s="32"/>
      <c r="AW122" s="32"/>
      <c r="AX122" s="32"/>
      <c r="AY122" s="32"/>
    </row>
    <row r="123" spans="2:51" x14ac:dyDescent="0.25">
      <c r="B123" s="93"/>
      <c r="C123" s="32"/>
      <c r="D123" s="32"/>
      <c r="E123" s="93"/>
      <c r="F123" s="32"/>
      <c r="G123" s="32"/>
      <c r="H123" s="32"/>
      <c r="I123" s="32"/>
      <c r="J123" s="32"/>
      <c r="K123" s="93"/>
      <c r="L123" s="32"/>
      <c r="M123" s="32"/>
      <c r="N123" s="32"/>
      <c r="O123" s="32"/>
      <c r="P123" s="93"/>
      <c r="Q123" s="32"/>
      <c r="R123" s="32"/>
      <c r="S123" s="93"/>
      <c r="T123" s="32"/>
      <c r="U123" s="32"/>
      <c r="V123" s="32"/>
      <c r="W123" s="93"/>
      <c r="X123" s="32"/>
      <c r="Y123" s="32"/>
      <c r="Z123" s="32"/>
      <c r="AA123" s="32"/>
      <c r="AB123" s="93"/>
      <c r="AC123" s="32"/>
      <c r="AD123" s="32"/>
      <c r="AE123" s="32"/>
      <c r="AF123" s="32"/>
      <c r="AG123" s="93"/>
      <c r="AH123" s="32"/>
      <c r="AI123" s="32"/>
      <c r="AJ123" s="32"/>
      <c r="AK123" s="32"/>
      <c r="AL123" s="32"/>
      <c r="AM123" s="32"/>
      <c r="AN123" s="93"/>
      <c r="AO123" s="32"/>
      <c r="AP123" s="32"/>
      <c r="AQ123" s="32"/>
      <c r="AR123" s="32"/>
      <c r="AS123" s="32"/>
      <c r="AT123" s="93"/>
      <c r="AU123" s="32"/>
      <c r="AV123" s="32"/>
      <c r="AW123" s="32"/>
      <c r="AX123" s="32"/>
      <c r="AY123" s="32"/>
    </row>
    <row r="124" spans="2:51" x14ac:dyDescent="0.25">
      <c r="B124" s="93"/>
      <c r="C124" s="32"/>
      <c r="D124" s="32"/>
      <c r="E124" s="93"/>
      <c r="F124" s="32"/>
      <c r="G124" s="32"/>
      <c r="H124" s="32"/>
      <c r="I124" s="32"/>
      <c r="J124" s="32"/>
      <c r="K124" s="93"/>
      <c r="L124" s="32"/>
      <c r="M124" s="32"/>
      <c r="N124" s="32"/>
      <c r="O124" s="32"/>
      <c r="P124" s="93"/>
      <c r="Q124" s="32"/>
      <c r="R124" s="32"/>
      <c r="S124" s="93"/>
      <c r="T124" s="32"/>
      <c r="U124" s="32"/>
      <c r="V124" s="32"/>
      <c r="W124" s="93"/>
      <c r="X124" s="32"/>
      <c r="Y124" s="32"/>
      <c r="Z124" s="32"/>
      <c r="AA124" s="32"/>
      <c r="AB124" s="93"/>
      <c r="AC124" s="32"/>
      <c r="AD124" s="32"/>
      <c r="AE124" s="32"/>
      <c r="AF124" s="32"/>
      <c r="AG124" s="93"/>
      <c r="AH124" s="32"/>
      <c r="AI124" s="32"/>
      <c r="AJ124" s="32"/>
      <c r="AK124" s="32"/>
      <c r="AL124" s="32"/>
      <c r="AM124" s="32"/>
      <c r="AN124" s="93"/>
      <c r="AO124" s="32"/>
      <c r="AP124" s="32"/>
      <c r="AQ124" s="32"/>
      <c r="AR124" s="32"/>
      <c r="AS124" s="32"/>
      <c r="AT124" s="93"/>
      <c r="AU124" s="32"/>
      <c r="AV124" s="32"/>
      <c r="AW124" s="32"/>
      <c r="AX124" s="32"/>
      <c r="AY124" s="32"/>
    </row>
    <row r="125" spans="2:51" x14ac:dyDescent="0.25">
      <c r="B125" s="93"/>
      <c r="C125" s="32"/>
      <c r="D125" s="32"/>
      <c r="E125" s="93"/>
      <c r="F125" s="32"/>
      <c r="G125" s="32"/>
      <c r="H125" s="32"/>
      <c r="I125" s="32"/>
      <c r="J125" s="32"/>
      <c r="K125" s="93"/>
      <c r="L125" s="32"/>
      <c r="M125" s="32"/>
      <c r="N125" s="32"/>
      <c r="O125" s="32"/>
      <c r="P125" s="93"/>
      <c r="Q125" s="32"/>
      <c r="R125" s="32"/>
      <c r="S125" s="93"/>
      <c r="T125" s="32"/>
      <c r="U125" s="32"/>
      <c r="V125" s="32"/>
      <c r="W125" s="93"/>
      <c r="X125" s="32"/>
      <c r="Y125" s="32"/>
      <c r="Z125" s="32"/>
      <c r="AA125" s="32"/>
      <c r="AB125" s="93"/>
      <c r="AC125" s="32"/>
      <c r="AD125" s="32"/>
      <c r="AE125" s="32"/>
      <c r="AF125" s="32"/>
      <c r="AG125" s="93"/>
      <c r="AH125" s="32"/>
      <c r="AI125" s="32"/>
      <c r="AJ125" s="32"/>
      <c r="AK125" s="32"/>
      <c r="AL125" s="32"/>
      <c r="AM125" s="32"/>
      <c r="AN125" s="93"/>
      <c r="AO125" s="32"/>
      <c r="AP125" s="32"/>
      <c r="AQ125" s="32"/>
      <c r="AR125" s="32"/>
      <c r="AS125" s="32"/>
      <c r="AT125" s="93"/>
      <c r="AU125" s="32"/>
      <c r="AV125" s="32"/>
      <c r="AW125" s="32"/>
      <c r="AX125" s="32"/>
      <c r="AY125" s="32"/>
    </row>
    <row r="126" spans="2:51" x14ac:dyDescent="0.25">
      <c r="B126" s="93"/>
      <c r="C126" s="32"/>
      <c r="D126" s="32"/>
      <c r="E126" s="93"/>
      <c r="F126" s="32"/>
      <c r="G126" s="32"/>
      <c r="H126" s="32"/>
      <c r="I126" s="32"/>
      <c r="J126" s="32"/>
      <c r="K126" s="93"/>
      <c r="L126" s="32"/>
      <c r="M126" s="32"/>
      <c r="N126" s="32"/>
      <c r="O126" s="32"/>
      <c r="P126" s="93"/>
      <c r="Q126" s="32"/>
      <c r="R126" s="32"/>
      <c r="S126" s="93"/>
      <c r="T126" s="32"/>
      <c r="U126" s="32"/>
      <c r="V126" s="32"/>
      <c r="W126" s="93"/>
      <c r="X126" s="32"/>
      <c r="Y126" s="32"/>
      <c r="Z126" s="32"/>
      <c r="AA126" s="32"/>
      <c r="AB126" s="93"/>
      <c r="AC126" s="32"/>
      <c r="AD126" s="32"/>
      <c r="AE126" s="32"/>
      <c r="AF126" s="32"/>
      <c r="AG126" s="93"/>
      <c r="AH126" s="32"/>
      <c r="AI126" s="32"/>
      <c r="AJ126" s="32"/>
      <c r="AK126" s="32"/>
      <c r="AL126" s="32"/>
      <c r="AM126" s="32"/>
      <c r="AN126" s="93"/>
      <c r="AO126" s="32"/>
      <c r="AP126" s="32"/>
      <c r="AQ126" s="32"/>
      <c r="AR126" s="32"/>
      <c r="AS126" s="32"/>
      <c r="AT126" s="93"/>
      <c r="AU126" s="32"/>
      <c r="AV126" s="32"/>
      <c r="AW126" s="32"/>
      <c r="AX126" s="32"/>
      <c r="AY126" s="32"/>
    </row>
    <row r="127" spans="2:51" x14ac:dyDescent="0.25">
      <c r="B127" s="93"/>
      <c r="C127" s="32"/>
      <c r="D127" s="32"/>
      <c r="E127" s="93"/>
      <c r="F127" s="32"/>
      <c r="G127" s="32"/>
      <c r="H127" s="32"/>
      <c r="I127" s="32"/>
      <c r="J127" s="32"/>
      <c r="K127" s="93"/>
      <c r="L127" s="32"/>
      <c r="M127" s="32"/>
      <c r="N127" s="32"/>
      <c r="O127" s="32"/>
      <c r="P127" s="93"/>
      <c r="Q127" s="32"/>
      <c r="R127" s="32"/>
      <c r="S127" s="93"/>
      <c r="T127" s="32"/>
      <c r="U127" s="32"/>
      <c r="V127" s="32"/>
      <c r="W127" s="93"/>
      <c r="X127" s="32"/>
      <c r="Y127" s="32"/>
      <c r="Z127" s="32"/>
      <c r="AA127" s="32"/>
      <c r="AB127" s="93"/>
      <c r="AC127" s="32"/>
      <c r="AD127" s="32"/>
      <c r="AE127" s="32"/>
      <c r="AF127" s="32"/>
      <c r="AG127" s="93"/>
      <c r="AH127" s="32"/>
      <c r="AI127" s="32"/>
      <c r="AJ127" s="32"/>
      <c r="AK127" s="32"/>
      <c r="AL127" s="32"/>
      <c r="AM127" s="32"/>
      <c r="AN127" s="93"/>
      <c r="AO127" s="32"/>
      <c r="AP127" s="32"/>
      <c r="AQ127" s="32"/>
      <c r="AR127" s="32"/>
      <c r="AS127" s="32"/>
      <c r="AT127" s="93"/>
      <c r="AU127" s="32"/>
      <c r="AV127" s="32"/>
      <c r="AW127" s="32"/>
      <c r="AX127" s="32"/>
      <c r="AY127" s="32"/>
    </row>
    <row r="128" spans="2:51" x14ac:dyDescent="0.25">
      <c r="B128" s="93"/>
      <c r="C128" s="32"/>
      <c r="D128" s="32"/>
      <c r="E128" s="93"/>
      <c r="F128" s="32"/>
      <c r="G128" s="32"/>
      <c r="H128" s="32"/>
      <c r="I128" s="32"/>
      <c r="J128" s="32"/>
      <c r="K128" s="93"/>
      <c r="L128" s="32"/>
      <c r="M128" s="32"/>
      <c r="N128" s="32"/>
      <c r="O128" s="32"/>
      <c r="P128" s="93"/>
      <c r="Q128" s="32"/>
      <c r="R128" s="32"/>
      <c r="S128" s="93"/>
      <c r="T128" s="32"/>
      <c r="U128" s="32"/>
      <c r="V128" s="32"/>
      <c r="W128" s="93"/>
      <c r="X128" s="32"/>
      <c r="Y128" s="32"/>
      <c r="Z128" s="32"/>
      <c r="AA128" s="32"/>
      <c r="AB128" s="93"/>
      <c r="AC128" s="32"/>
      <c r="AD128" s="32"/>
      <c r="AE128" s="32"/>
      <c r="AF128" s="32"/>
      <c r="AG128" s="93"/>
      <c r="AH128" s="32"/>
      <c r="AI128" s="32"/>
      <c r="AJ128" s="32"/>
      <c r="AK128" s="32"/>
      <c r="AL128" s="32"/>
      <c r="AM128" s="32"/>
      <c r="AN128" s="93"/>
      <c r="AO128" s="32"/>
      <c r="AP128" s="32"/>
      <c r="AQ128" s="32"/>
      <c r="AR128" s="32"/>
      <c r="AS128" s="32"/>
      <c r="AT128" s="93"/>
      <c r="AU128" s="32"/>
      <c r="AV128" s="32"/>
      <c r="AW128" s="32"/>
      <c r="AX128" s="32"/>
      <c r="AY128" s="32"/>
    </row>
    <row r="129" spans="2:51" x14ac:dyDescent="0.25">
      <c r="B129" s="93"/>
      <c r="C129" s="32"/>
      <c r="D129" s="32"/>
      <c r="E129" s="93"/>
      <c r="F129" s="32"/>
      <c r="G129" s="32"/>
      <c r="H129" s="32"/>
      <c r="I129" s="32"/>
      <c r="J129" s="32"/>
      <c r="K129" s="93"/>
      <c r="L129" s="32"/>
      <c r="M129" s="32"/>
      <c r="N129" s="32"/>
      <c r="O129" s="32"/>
      <c r="P129" s="93"/>
      <c r="Q129" s="32"/>
      <c r="R129" s="32"/>
      <c r="S129" s="93"/>
      <c r="T129" s="32"/>
      <c r="U129" s="32"/>
      <c r="V129" s="32"/>
      <c r="W129" s="93"/>
      <c r="X129" s="32"/>
      <c r="Y129" s="32"/>
      <c r="Z129" s="32"/>
      <c r="AA129" s="32"/>
      <c r="AB129" s="93"/>
      <c r="AC129" s="32"/>
      <c r="AD129" s="32"/>
      <c r="AE129" s="32"/>
      <c r="AF129" s="32"/>
      <c r="AG129" s="93"/>
      <c r="AH129" s="32"/>
      <c r="AI129" s="32"/>
      <c r="AJ129" s="32"/>
      <c r="AK129" s="32"/>
      <c r="AL129" s="32"/>
      <c r="AM129" s="32"/>
      <c r="AN129" s="93"/>
      <c r="AO129" s="32"/>
      <c r="AP129" s="32"/>
      <c r="AQ129" s="32"/>
      <c r="AR129" s="32"/>
      <c r="AS129" s="32"/>
      <c r="AT129" s="93"/>
      <c r="AU129" s="32"/>
      <c r="AV129" s="32"/>
      <c r="AW129" s="32"/>
      <c r="AX129" s="32"/>
      <c r="AY129" s="32"/>
    </row>
    <row r="130" spans="2:51" x14ac:dyDescent="0.25">
      <c r="B130" s="93"/>
      <c r="C130" s="32"/>
      <c r="D130" s="32"/>
      <c r="E130" s="93"/>
      <c r="F130" s="32"/>
      <c r="G130" s="32"/>
      <c r="H130" s="32"/>
      <c r="I130" s="32"/>
      <c r="J130" s="32"/>
      <c r="K130" s="93"/>
      <c r="L130" s="32"/>
      <c r="M130" s="32"/>
      <c r="N130" s="32"/>
      <c r="O130" s="32"/>
      <c r="P130" s="93"/>
      <c r="Q130" s="32"/>
      <c r="R130" s="32"/>
      <c r="S130" s="93"/>
      <c r="T130" s="32"/>
      <c r="U130" s="32"/>
      <c r="V130" s="32"/>
      <c r="W130" s="93"/>
      <c r="X130" s="32"/>
      <c r="Y130" s="32"/>
      <c r="Z130" s="32"/>
      <c r="AA130" s="32"/>
      <c r="AB130" s="93"/>
      <c r="AC130" s="32"/>
      <c r="AD130" s="32"/>
      <c r="AE130" s="32"/>
      <c r="AF130" s="32"/>
      <c r="AG130" s="93"/>
      <c r="AH130" s="32"/>
      <c r="AI130" s="32"/>
      <c r="AJ130" s="32"/>
      <c r="AK130" s="32"/>
      <c r="AL130" s="32"/>
      <c r="AM130" s="32"/>
      <c r="AN130" s="93"/>
      <c r="AO130" s="32"/>
      <c r="AP130" s="32"/>
      <c r="AQ130" s="32"/>
      <c r="AR130" s="32"/>
      <c r="AS130" s="32"/>
      <c r="AT130" s="93"/>
      <c r="AU130" s="32"/>
      <c r="AV130" s="32"/>
      <c r="AW130" s="32"/>
      <c r="AX130" s="32"/>
      <c r="AY130" s="32"/>
    </row>
    <row r="131" spans="2:51" x14ac:dyDescent="0.25">
      <c r="B131" s="93"/>
      <c r="C131" s="32"/>
      <c r="D131" s="32"/>
      <c r="E131" s="93"/>
      <c r="F131" s="32"/>
      <c r="G131" s="32"/>
      <c r="H131" s="32"/>
      <c r="I131" s="32"/>
      <c r="J131" s="32"/>
      <c r="K131" s="93"/>
      <c r="L131" s="32"/>
      <c r="M131" s="32"/>
      <c r="N131" s="32"/>
      <c r="O131" s="32"/>
      <c r="P131" s="93"/>
      <c r="Q131" s="32"/>
      <c r="R131" s="32"/>
      <c r="S131" s="93"/>
      <c r="T131" s="32"/>
      <c r="U131" s="32"/>
      <c r="V131" s="32"/>
      <c r="W131" s="93"/>
      <c r="X131" s="32"/>
      <c r="Y131" s="32"/>
      <c r="Z131" s="32"/>
      <c r="AA131" s="32"/>
      <c r="AB131" s="93"/>
      <c r="AC131" s="32"/>
      <c r="AD131" s="32"/>
      <c r="AE131" s="32"/>
      <c r="AF131" s="32"/>
      <c r="AG131" s="93"/>
      <c r="AH131" s="32"/>
      <c r="AI131" s="32"/>
      <c r="AJ131" s="32"/>
      <c r="AK131" s="32"/>
      <c r="AL131" s="32"/>
      <c r="AM131" s="32"/>
      <c r="AN131" s="93"/>
      <c r="AO131" s="32"/>
      <c r="AP131" s="32"/>
      <c r="AQ131" s="32"/>
      <c r="AR131" s="32"/>
      <c r="AS131" s="32"/>
      <c r="AT131" s="93"/>
      <c r="AU131" s="32"/>
      <c r="AV131" s="32"/>
      <c r="AW131" s="32"/>
      <c r="AX131" s="32"/>
      <c r="AY131" s="32"/>
    </row>
    <row r="132" spans="2:51" x14ac:dyDescent="0.25">
      <c r="B132" s="93"/>
      <c r="C132" s="32"/>
      <c r="D132" s="32"/>
      <c r="E132" s="93"/>
      <c r="F132" s="32"/>
      <c r="G132" s="32"/>
      <c r="H132" s="32"/>
      <c r="I132" s="32"/>
      <c r="J132" s="32"/>
      <c r="K132" s="93"/>
      <c r="L132" s="32"/>
      <c r="M132" s="32"/>
      <c r="N132" s="32"/>
      <c r="O132" s="32"/>
      <c r="P132" s="93"/>
      <c r="Q132" s="32"/>
      <c r="R132" s="32"/>
      <c r="S132" s="93"/>
      <c r="T132" s="32"/>
      <c r="U132" s="32"/>
      <c r="V132" s="32"/>
      <c r="W132" s="93"/>
      <c r="X132" s="32"/>
      <c r="Y132" s="32"/>
      <c r="Z132" s="32"/>
      <c r="AA132" s="32"/>
      <c r="AB132" s="93"/>
      <c r="AC132" s="32"/>
      <c r="AD132" s="32"/>
      <c r="AE132" s="32"/>
      <c r="AF132" s="32"/>
      <c r="AG132" s="93"/>
      <c r="AH132" s="32"/>
      <c r="AI132" s="32"/>
      <c r="AJ132" s="32"/>
      <c r="AK132" s="32"/>
      <c r="AL132" s="32"/>
      <c r="AM132" s="32"/>
      <c r="AN132" s="93"/>
      <c r="AO132" s="32"/>
      <c r="AP132" s="32"/>
      <c r="AQ132" s="32"/>
      <c r="AR132" s="32"/>
      <c r="AS132" s="32"/>
      <c r="AT132" s="93"/>
      <c r="AU132" s="32"/>
      <c r="AV132" s="32"/>
      <c r="AW132" s="32"/>
      <c r="AX132" s="32"/>
      <c r="AY132" s="32"/>
    </row>
    <row r="133" spans="2:51" x14ac:dyDescent="0.25">
      <c r="B133" s="93"/>
      <c r="C133" s="32"/>
      <c r="D133" s="32"/>
      <c r="E133" s="93"/>
      <c r="F133" s="32"/>
      <c r="G133" s="32"/>
      <c r="H133" s="32"/>
      <c r="I133" s="32"/>
      <c r="J133" s="32"/>
      <c r="K133" s="93"/>
      <c r="L133" s="32"/>
      <c r="M133" s="32"/>
      <c r="N133" s="32"/>
      <c r="O133" s="32"/>
      <c r="P133" s="93"/>
      <c r="Q133" s="32"/>
      <c r="R133" s="32"/>
      <c r="S133" s="93"/>
      <c r="T133" s="32"/>
      <c r="U133" s="32"/>
      <c r="V133" s="32"/>
      <c r="W133" s="93"/>
      <c r="X133" s="32"/>
      <c r="Y133" s="32"/>
      <c r="Z133" s="32"/>
      <c r="AA133" s="32"/>
      <c r="AB133" s="93"/>
      <c r="AC133" s="32"/>
      <c r="AD133" s="32"/>
      <c r="AE133" s="32"/>
      <c r="AF133" s="32"/>
      <c r="AG133" s="93"/>
      <c r="AH133" s="32"/>
      <c r="AI133" s="32"/>
      <c r="AJ133" s="32"/>
      <c r="AK133" s="32"/>
      <c r="AL133" s="32"/>
      <c r="AM133" s="32"/>
      <c r="AN133" s="93"/>
      <c r="AO133" s="32"/>
      <c r="AP133" s="32"/>
      <c r="AQ133" s="32"/>
      <c r="AR133" s="32"/>
      <c r="AS133" s="32"/>
      <c r="AT133" s="93"/>
      <c r="AU133" s="32"/>
      <c r="AV133" s="32"/>
      <c r="AW133" s="32"/>
      <c r="AX133" s="32"/>
      <c r="AY133" s="32"/>
    </row>
    <row r="134" spans="2:51" x14ac:dyDescent="0.25">
      <c r="B134" s="93"/>
      <c r="C134" s="32"/>
      <c r="D134" s="32"/>
      <c r="E134" s="93"/>
      <c r="F134" s="32"/>
      <c r="G134" s="32"/>
      <c r="H134" s="32"/>
      <c r="I134" s="32"/>
      <c r="J134" s="32"/>
      <c r="K134" s="93"/>
      <c r="L134" s="32"/>
      <c r="M134" s="32"/>
      <c r="N134" s="32"/>
      <c r="O134" s="32"/>
      <c r="P134" s="93"/>
      <c r="Q134" s="32"/>
      <c r="R134" s="32"/>
      <c r="S134" s="93"/>
      <c r="T134" s="32"/>
      <c r="U134" s="32"/>
      <c r="V134" s="32"/>
      <c r="W134" s="93"/>
      <c r="X134" s="32"/>
      <c r="Y134" s="32"/>
      <c r="Z134" s="32"/>
      <c r="AA134" s="32"/>
      <c r="AB134" s="93"/>
      <c r="AC134" s="32"/>
      <c r="AD134" s="32"/>
      <c r="AE134" s="32"/>
      <c r="AF134" s="32"/>
      <c r="AG134" s="93"/>
      <c r="AH134" s="32"/>
      <c r="AI134" s="32"/>
      <c r="AJ134" s="32"/>
      <c r="AK134" s="32"/>
      <c r="AL134" s="32"/>
      <c r="AM134" s="32"/>
      <c r="AN134" s="93"/>
      <c r="AO134" s="32"/>
      <c r="AP134" s="32"/>
      <c r="AQ134" s="32"/>
      <c r="AR134" s="32"/>
      <c r="AS134" s="32"/>
      <c r="AT134" s="93"/>
      <c r="AU134" s="32"/>
      <c r="AV134" s="32"/>
      <c r="AW134" s="32"/>
      <c r="AX134" s="32"/>
      <c r="AY134" s="32"/>
    </row>
    <row r="135" spans="2:51" x14ac:dyDescent="0.25">
      <c r="B135" s="93"/>
      <c r="C135" s="32"/>
      <c r="D135" s="32"/>
      <c r="E135" s="93"/>
      <c r="F135" s="32"/>
      <c r="G135" s="32"/>
      <c r="H135" s="32"/>
      <c r="I135" s="32"/>
      <c r="J135" s="32"/>
      <c r="K135" s="93"/>
      <c r="L135" s="32"/>
      <c r="M135" s="32"/>
      <c r="N135" s="32"/>
      <c r="O135" s="32"/>
      <c r="P135" s="93"/>
      <c r="Q135" s="32"/>
      <c r="R135" s="32"/>
      <c r="S135" s="93"/>
      <c r="T135" s="32"/>
      <c r="U135" s="32"/>
      <c r="V135" s="32"/>
      <c r="W135" s="93"/>
      <c r="X135" s="32"/>
      <c r="Y135" s="32"/>
      <c r="Z135" s="32"/>
      <c r="AA135" s="32"/>
      <c r="AB135" s="93"/>
      <c r="AC135" s="32"/>
      <c r="AD135" s="32"/>
      <c r="AE135" s="32"/>
      <c r="AF135" s="32"/>
      <c r="AG135" s="93"/>
      <c r="AH135" s="32"/>
      <c r="AI135" s="32"/>
      <c r="AJ135" s="32"/>
      <c r="AK135" s="32"/>
      <c r="AL135" s="32"/>
      <c r="AM135" s="32"/>
      <c r="AN135" s="93"/>
      <c r="AO135" s="32"/>
      <c r="AP135" s="32"/>
      <c r="AQ135" s="32"/>
      <c r="AR135" s="32"/>
      <c r="AS135" s="32"/>
      <c r="AT135" s="93"/>
      <c r="AU135" s="32"/>
      <c r="AV135" s="32"/>
      <c r="AW135" s="32"/>
      <c r="AX135" s="32"/>
      <c r="AY135" s="32"/>
    </row>
    <row r="136" spans="2:51" x14ac:dyDescent="0.25">
      <c r="B136" s="93"/>
      <c r="C136" s="32"/>
      <c r="D136" s="32"/>
      <c r="E136" s="93"/>
      <c r="F136" s="32"/>
      <c r="G136" s="32"/>
      <c r="H136" s="32"/>
      <c r="I136" s="32"/>
      <c r="J136" s="32"/>
      <c r="K136" s="93"/>
      <c r="L136" s="32"/>
      <c r="M136" s="32"/>
      <c r="N136" s="32"/>
      <c r="O136" s="32"/>
      <c r="P136" s="93"/>
      <c r="Q136" s="32"/>
      <c r="R136" s="32"/>
      <c r="S136" s="93"/>
      <c r="T136" s="32"/>
      <c r="U136" s="32"/>
      <c r="V136" s="32"/>
      <c r="W136" s="93"/>
      <c r="X136" s="32"/>
      <c r="Y136" s="32"/>
      <c r="Z136" s="32"/>
      <c r="AA136" s="32"/>
      <c r="AB136" s="93"/>
      <c r="AC136" s="32"/>
      <c r="AD136" s="32"/>
      <c r="AE136" s="32"/>
      <c r="AF136" s="32"/>
      <c r="AG136" s="93"/>
      <c r="AH136" s="32"/>
      <c r="AI136" s="32"/>
      <c r="AJ136" s="32"/>
      <c r="AK136" s="32"/>
      <c r="AL136" s="32"/>
      <c r="AM136" s="32"/>
      <c r="AN136" s="93"/>
      <c r="AO136" s="32"/>
      <c r="AP136" s="32"/>
      <c r="AQ136" s="32"/>
      <c r="AR136" s="32"/>
      <c r="AS136" s="32"/>
      <c r="AT136" s="93"/>
      <c r="AU136" s="32"/>
      <c r="AV136" s="32"/>
      <c r="AW136" s="32"/>
      <c r="AX136" s="32"/>
      <c r="AY136" s="32"/>
    </row>
    <row r="137" spans="2:51" x14ac:dyDescent="0.25">
      <c r="B137" s="93"/>
      <c r="C137" s="32"/>
      <c r="D137" s="32"/>
      <c r="E137" s="93"/>
      <c r="F137" s="32"/>
      <c r="G137" s="32"/>
      <c r="H137" s="32"/>
      <c r="I137" s="32"/>
      <c r="J137" s="32"/>
      <c r="K137" s="93"/>
      <c r="L137" s="32"/>
      <c r="M137" s="32"/>
      <c r="N137" s="32"/>
      <c r="O137" s="32"/>
      <c r="P137" s="93"/>
      <c r="Q137" s="32"/>
      <c r="R137" s="32"/>
      <c r="S137" s="93"/>
      <c r="T137" s="32"/>
      <c r="U137" s="32"/>
      <c r="V137" s="32"/>
      <c r="W137" s="93"/>
      <c r="X137" s="32"/>
      <c r="Y137" s="32"/>
      <c r="Z137" s="32"/>
      <c r="AA137" s="32"/>
      <c r="AB137" s="93"/>
      <c r="AC137" s="32"/>
      <c r="AD137" s="32"/>
      <c r="AE137" s="32"/>
      <c r="AF137" s="32"/>
      <c r="AG137" s="93"/>
      <c r="AH137" s="32"/>
      <c r="AI137" s="32"/>
      <c r="AJ137" s="32"/>
      <c r="AK137" s="32"/>
      <c r="AL137" s="32"/>
      <c r="AM137" s="32"/>
      <c r="AN137" s="93"/>
      <c r="AO137" s="32"/>
      <c r="AP137" s="32"/>
      <c r="AQ137" s="32"/>
      <c r="AR137" s="32"/>
      <c r="AS137" s="32"/>
      <c r="AT137" s="93"/>
      <c r="AU137" s="32"/>
      <c r="AV137" s="32"/>
      <c r="AW137" s="32"/>
      <c r="AX137" s="32"/>
      <c r="AY137" s="32"/>
    </row>
    <row r="138" spans="2:51" x14ac:dyDescent="0.25">
      <c r="B138" s="93"/>
      <c r="C138" s="32"/>
      <c r="D138" s="32"/>
      <c r="E138" s="93"/>
      <c r="F138" s="32"/>
      <c r="G138" s="32"/>
      <c r="H138" s="32"/>
      <c r="I138" s="32"/>
      <c r="J138" s="32"/>
      <c r="K138" s="93"/>
      <c r="L138" s="32"/>
      <c r="M138" s="32"/>
      <c r="N138" s="32"/>
      <c r="O138" s="32"/>
      <c r="P138" s="93"/>
      <c r="Q138" s="32"/>
      <c r="R138" s="32"/>
      <c r="S138" s="93"/>
      <c r="T138" s="32"/>
      <c r="U138" s="32"/>
      <c r="V138" s="32"/>
      <c r="W138" s="93"/>
      <c r="X138" s="32"/>
      <c r="Y138" s="32"/>
      <c r="Z138" s="32"/>
      <c r="AA138" s="32"/>
      <c r="AB138" s="93"/>
      <c r="AC138" s="32"/>
      <c r="AD138" s="32"/>
      <c r="AE138" s="32"/>
      <c r="AF138" s="32"/>
      <c r="AG138" s="93"/>
      <c r="AH138" s="32"/>
      <c r="AI138" s="32"/>
      <c r="AJ138" s="32"/>
      <c r="AK138" s="32"/>
      <c r="AL138" s="32"/>
      <c r="AM138" s="32"/>
      <c r="AN138" s="93"/>
      <c r="AO138" s="32"/>
      <c r="AP138" s="32"/>
      <c r="AQ138" s="32"/>
      <c r="AR138" s="32"/>
      <c r="AS138" s="32"/>
      <c r="AT138" s="93"/>
      <c r="AU138" s="32"/>
      <c r="AV138" s="32"/>
      <c r="AW138" s="32"/>
      <c r="AX138" s="32"/>
      <c r="AY138" s="32"/>
    </row>
    <row r="139" spans="2:51" x14ac:dyDescent="0.25">
      <c r="B139" s="93"/>
      <c r="C139" s="32"/>
      <c r="D139" s="32"/>
      <c r="E139" s="93"/>
      <c r="F139" s="32"/>
      <c r="G139" s="32"/>
      <c r="H139" s="32"/>
      <c r="I139" s="32"/>
      <c r="J139" s="32"/>
      <c r="K139" s="93"/>
      <c r="L139" s="32"/>
      <c r="M139" s="32"/>
      <c r="N139" s="32"/>
      <c r="O139" s="32"/>
      <c r="P139" s="93"/>
      <c r="Q139" s="32"/>
      <c r="R139" s="32"/>
      <c r="S139" s="93"/>
      <c r="T139" s="32"/>
      <c r="U139" s="32"/>
      <c r="V139" s="32"/>
      <c r="W139" s="93"/>
      <c r="X139" s="32"/>
      <c r="Y139" s="32"/>
      <c r="Z139" s="32"/>
      <c r="AA139" s="32"/>
      <c r="AB139" s="93"/>
      <c r="AC139" s="32"/>
      <c r="AD139" s="32"/>
      <c r="AE139" s="32"/>
      <c r="AF139" s="32"/>
      <c r="AG139" s="93"/>
      <c r="AH139" s="32"/>
      <c r="AI139" s="32"/>
      <c r="AJ139" s="32"/>
      <c r="AK139" s="32"/>
      <c r="AL139" s="32"/>
      <c r="AM139" s="32"/>
      <c r="AN139" s="93"/>
      <c r="AO139" s="32"/>
      <c r="AP139" s="32"/>
      <c r="AQ139" s="32"/>
      <c r="AR139" s="32"/>
      <c r="AS139" s="32"/>
      <c r="AT139" s="93"/>
      <c r="AU139" s="32"/>
      <c r="AV139" s="32"/>
      <c r="AW139" s="32"/>
      <c r="AX139" s="32"/>
      <c r="AY139" s="32"/>
    </row>
    <row r="140" spans="2:51" x14ac:dyDescent="0.25">
      <c r="B140" s="93"/>
      <c r="C140" s="32"/>
      <c r="D140" s="32"/>
      <c r="E140" s="93"/>
      <c r="F140" s="32"/>
      <c r="G140" s="32"/>
      <c r="H140" s="32"/>
      <c r="I140" s="32"/>
      <c r="J140" s="32"/>
      <c r="K140" s="93"/>
      <c r="L140" s="32"/>
      <c r="M140" s="32"/>
      <c r="N140" s="32"/>
      <c r="O140" s="32"/>
      <c r="P140" s="93"/>
      <c r="Q140" s="32"/>
      <c r="R140" s="32"/>
      <c r="S140" s="93"/>
      <c r="T140" s="32"/>
      <c r="U140" s="32"/>
      <c r="V140" s="32"/>
      <c r="W140" s="93"/>
      <c r="X140" s="32"/>
      <c r="Y140" s="32"/>
      <c r="Z140" s="32"/>
      <c r="AA140" s="32"/>
      <c r="AB140" s="93"/>
      <c r="AC140" s="32"/>
      <c r="AD140" s="32"/>
      <c r="AE140" s="32"/>
      <c r="AF140" s="32"/>
      <c r="AG140" s="93"/>
      <c r="AH140" s="32"/>
      <c r="AI140" s="32"/>
      <c r="AJ140" s="32"/>
      <c r="AK140" s="32"/>
      <c r="AL140" s="32"/>
      <c r="AM140" s="32"/>
      <c r="AN140" s="93"/>
      <c r="AO140" s="32"/>
      <c r="AP140" s="32"/>
      <c r="AQ140" s="32"/>
      <c r="AR140" s="32"/>
      <c r="AS140" s="32"/>
      <c r="AT140" s="93"/>
      <c r="AU140" s="32"/>
      <c r="AV140" s="32"/>
      <c r="AW140" s="32"/>
      <c r="AX140" s="32"/>
      <c r="AY140" s="32"/>
    </row>
    <row r="141" spans="2:51" x14ac:dyDescent="0.25">
      <c r="B141" s="93"/>
      <c r="C141" s="32"/>
      <c r="D141" s="32"/>
      <c r="E141" s="93"/>
      <c r="F141" s="32"/>
      <c r="G141" s="32"/>
      <c r="H141" s="32"/>
      <c r="I141" s="32"/>
      <c r="J141" s="32"/>
      <c r="K141" s="93"/>
      <c r="L141" s="32"/>
      <c r="M141" s="32"/>
      <c r="N141" s="32"/>
      <c r="O141" s="32"/>
      <c r="P141" s="93"/>
      <c r="Q141" s="32"/>
      <c r="R141" s="32"/>
      <c r="S141" s="93"/>
      <c r="T141" s="32"/>
      <c r="U141" s="32"/>
      <c r="V141" s="32"/>
      <c r="W141" s="93"/>
      <c r="X141" s="32"/>
      <c r="Y141" s="32"/>
      <c r="Z141" s="32"/>
      <c r="AA141" s="32"/>
      <c r="AB141" s="93"/>
      <c r="AC141" s="32"/>
      <c r="AD141" s="32"/>
      <c r="AE141" s="32"/>
      <c r="AF141" s="32"/>
      <c r="AG141" s="93"/>
      <c r="AH141" s="32"/>
      <c r="AI141" s="32"/>
      <c r="AJ141" s="32"/>
      <c r="AK141" s="32"/>
      <c r="AL141" s="32"/>
      <c r="AM141" s="32"/>
      <c r="AN141" s="93"/>
      <c r="AO141" s="32"/>
      <c r="AP141" s="32"/>
      <c r="AQ141" s="32"/>
      <c r="AR141" s="32"/>
      <c r="AS141" s="32"/>
      <c r="AT141" s="93"/>
      <c r="AU141" s="32"/>
      <c r="AV141" s="32"/>
      <c r="AW141" s="32"/>
      <c r="AX141" s="32"/>
      <c r="AY141" s="32"/>
    </row>
    <row r="142" spans="2:51" x14ac:dyDescent="0.25">
      <c r="B142" s="93"/>
      <c r="C142" s="32"/>
      <c r="D142" s="32"/>
      <c r="E142" s="93"/>
      <c r="F142" s="32"/>
      <c r="G142" s="32"/>
      <c r="H142" s="32"/>
      <c r="I142" s="32"/>
      <c r="J142" s="32"/>
      <c r="K142" s="93"/>
      <c r="L142" s="32"/>
      <c r="M142" s="32"/>
      <c r="N142" s="32"/>
      <c r="O142" s="32"/>
      <c r="P142" s="93"/>
      <c r="Q142" s="32"/>
      <c r="R142" s="32"/>
      <c r="S142" s="93"/>
      <c r="T142" s="32"/>
      <c r="U142" s="32"/>
      <c r="V142" s="32"/>
      <c r="W142" s="93"/>
      <c r="X142" s="32"/>
      <c r="Y142" s="32"/>
      <c r="Z142" s="32"/>
      <c r="AA142" s="32"/>
      <c r="AB142" s="93"/>
      <c r="AC142" s="32"/>
      <c r="AD142" s="32"/>
      <c r="AE142" s="32"/>
      <c r="AF142" s="32"/>
      <c r="AG142" s="93"/>
      <c r="AH142" s="32"/>
      <c r="AI142" s="32"/>
      <c r="AJ142" s="32"/>
      <c r="AK142" s="32"/>
      <c r="AL142" s="32"/>
      <c r="AM142" s="32"/>
      <c r="AN142" s="93"/>
      <c r="AO142" s="32"/>
      <c r="AP142" s="32"/>
      <c r="AQ142" s="32"/>
      <c r="AR142" s="32"/>
      <c r="AS142" s="32"/>
      <c r="AT142" s="93"/>
      <c r="AU142" s="32"/>
      <c r="AV142" s="32"/>
      <c r="AW142" s="32"/>
      <c r="AX142" s="32"/>
      <c r="AY142" s="32"/>
    </row>
    <row r="143" spans="2:51" x14ac:dyDescent="0.25">
      <c r="B143" s="93"/>
      <c r="C143" s="32"/>
      <c r="D143" s="32"/>
      <c r="E143" s="93"/>
      <c r="F143" s="32"/>
      <c r="G143" s="32"/>
      <c r="H143" s="32"/>
      <c r="I143" s="32"/>
      <c r="J143" s="32"/>
      <c r="K143" s="93"/>
      <c r="L143" s="32"/>
      <c r="M143" s="32"/>
      <c r="N143" s="32"/>
      <c r="O143" s="32"/>
      <c r="P143" s="93"/>
      <c r="Q143" s="32"/>
      <c r="R143" s="32"/>
      <c r="S143" s="93"/>
      <c r="T143" s="32"/>
      <c r="U143" s="32"/>
      <c r="V143" s="32"/>
      <c r="W143" s="93"/>
      <c r="X143" s="32"/>
      <c r="Y143" s="32"/>
      <c r="Z143" s="32"/>
      <c r="AA143" s="32"/>
      <c r="AB143" s="93"/>
      <c r="AC143" s="32"/>
      <c r="AD143" s="32"/>
      <c r="AE143" s="32"/>
      <c r="AF143" s="32"/>
      <c r="AG143" s="93"/>
      <c r="AH143" s="32"/>
      <c r="AI143" s="32"/>
      <c r="AJ143" s="32"/>
      <c r="AK143" s="32"/>
      <c r="AL143" s="32"/>
      <c r="AM143" s="32"/>
      <c r="AN143" s="93"/>
      <c r="AO143" s="32"/>
      <c r="AP143" s="32"/>
      <c r="AQ143" s="32"/>
      <c r="AR143" s="32"/>
      <c r="AS143" s="32"/>
      <c r="AT143" s="93"/>
      <c r="AU143" s="32"/>
      <c r="AV143" s="32"/>
      <c r="AW143" s="32"/>
      <c r="AX143" s="32"/>
      <c r="AY143" s="32"/>
    </row>
    <row r="144" spans="2:51" x14ac:dyDescent="0.25">
      <c r="B144" s="93"/>
      <c r="C144" s="32"/>
      <c r="D144" s="32"/>
      <c r="E144" s="93"/>
      <c r="F144" s="32"/>
      <c r="G144" s="32"/>
      <c r="H144" s="32"/>
      <c r="I144" s="32"/>
      <c r="J144" s="32"/>
      <c r="K144" s="93"/>
      <c r="L144" s="32"/>
      <c r="M144" s="32"/>
      <c r="N144" s="32"/>
      <c r="O144" s="32"/>
      <c r="P144" s="93"/>
      <c r="Q144" s="32"/>
      <c r="R144" s="32"/>
      <c r="S144" s="93"/>
      <c r="T144" s="32"/>
      <c r="U144" s="32"/>
      <c r="V144" s="32"/>
      <c r="W144" s="93"/>
      <c r="X144" s="32"/>
      <c r="Y144" s="32"/>
      <c r="Z144" s="32"/>
      <c r="AA144" s="32"/>
      <c r="AB144" s="93"/>
      <c r="AC144" s="32"/>
      <c r="AD144" s="32"/>
      <c r="AE144" s="32"/>
      <c r="AF144" s="32"/>
      <c r="AG144" s="93"/>
      <c r="AH144" s="32"/>
      <c r="AI144" s="32"/>
      <c r="AJ144" s="32"/>
      <c r="AK144" s="32"/>
      <c r="AL144" s="32"/>
      <c r="AM144" s="32"/>
      <c r="AN144" s="93"/>
      <c r="AO144" s="32"/>
      <c r="AP144" s="32"/>
      <c r="AQ144" s="32"/>
      <c r="AR144" s="32"/>
      <c r="AS144" s="32"/>
      <c r="AT144" s="93"/>
      <c r="AU144" s="32"/>
      <c r="AV144" s="32"/>
      <c r="AW144" s="32"/>
      <c r="AX144" s="32"/>
      <c r="AY144" s="32"/>
    </row>
    <row r="145" spans="2:51" x14ac:dyDescent="0.25">
      <c r="B145" s="93"/>
      <c r="C145" s="32"/>
      <c r="D145" s="32"/>
      <c r="E145" s="93"/>
      <c r="F145" s="32"/>
      <c r="G145" s="32"/>
      <c r="H145" s="32"/>
      <c r="I145" s="32"/>
      <c r="J145" s="32"/>
      <c r="K145" s="93"/>
      <c r="L145" s="32"/>
      <c r="M145" s="32"/>
      <c r="N145" s="32"/>
      <c r="O145" s="32"/>
      <c r="P145" s="93"/>
      <c r="Q145" s="32"/>
      <c r="R145" s="32"/>
      <c r="S145" s="93"/>
      <c r="T145" s="32"/>
      <c r="U145" s="32"/>
      <c r="V145" s="32"/>
      <c r="W145" s="93"/>
      <c r="X145" s="32"/>
      <c r="Y145" s="32"/>
      <c r="Z145" s="32"/>
      <c r="AA145" s="32"/>
      <c r="AB145" s="93"/>
      <c r="AC145" s="32"/>
      <c r="AD145" s="32"/>
      <c r="AE145" s="32"/>
      <c r="AF145" s="32"/>
      <c r="AG145" s="93"/>
      <c r="AH145" s="32"/>
      <c r="AI145" s="32"/>
      <c r="AJ145" s="32"/>
      <c r="AK145" s="32"/>
      <c r="AL145" s="32"/>
      <c r="AM145" s="32"/>
      <c r="AN145" s="93"/>
      <c r="AO145" s="32"/>
      <c r="AP145" s="32"/>
      <c r="AQ145" s="32"/>
      <c r="AR145" s="32"/>
      <c r="AS145" s="32"/>
      <c r="AT145" s="93"/>
      <c r="AU145" s="32"/>
      <c r="AV145" s="32"/>
      <c r="AW145" s="32"/>
      <c r="AX145" s="32"/>
      <c r="AY145" s="32"/>
    </row>
    <row r="146" spans="2:51" x14ac:dyDescent="0.25">
      <c r="B146" s="93"/>
      <c r="C146" s="32"/>
      <c r="D146" s="32"/>
      <c r="E146" s="93"/>
      <c r="F146" s="32"/>
      <c r="G146" s="32"/>
      <c r="H146" s="32"/>
      <c r="I146" s="32"/>
      <c r="J146" s="32"/>
      <c r="K146" s="93"/>
      <c r="L146" s="32"/>
      <c r="M146" s="32"/>
      <c r="N146" s="32"/>
      <c r="O146" s="32"/>
      <c r="P146" s="93"/>
      <c r="Q146" s="32"/>
      <c r="R146" s="32"/>
      <c r="S146" s="93"/>
      <c r="T146" s="32"/>
      <c r="U146" s="32"/>
      <c r="V146" s="32"/>
      <c r="W146" s="93"/>
      <c r="X146" s="32"/>
      <c r="Y146" s="32"/>
      <c r="Z146" s="32"/>
      <c r="AA146" s="32"/>
      <c r="AB146" s="93"/>
      <c r="AC146" s="32"/>
      <c r="AD146" s="32"/>
      <c r="AE146" s="32"/>
      <c r="AF146" s="32"/>
      <c r="AG146" s="93"/>
      <c r="AH146" s="32"/>
      <c r="AI146" s="32"/>
      <c r="AJ146" s="32"/>
      <c r="AK146" s="32"/>
      <c r="AL146" s="32"/>
      <c r="AM146" s="32"/>
      <c r="AN146" s="93"/>
      <c r="AO146" s="32"/>
      <c r="AP146" s="32"/>
      <c r="AQ146" s="32"/>
      <c r="AR146" s="32"/>
      <c r="AS146" s="32"/>
      <c r="AT146" s="93"/>
      <c r="AU146" s="32"/>
      <c r="AV146" s="32"/>
      <c r="AW146" s="32"/>
      <c r="AX146" s="32"/>
      <c r="AY146" s="32"/>
    </row>
    <row r="147" spans="2:51" x14ac:dyDescent="0.25">
      <c r="B147" s="93"/>
      <c r="C147" s="32"/>
      <c r="D147" s="32"/>
      <c r="E147" s="93"/>
      <c r="F147" s="32"/>
      <c r="G147" s="32"/>
      <c r="H147" s="32"/>
      <c r="I147" s="32"/>
      <c r="J147" s="32"/>
      <c r="K147" s="93"/>
      <c r="L147" s="32"/>
      <c r="M147" s="32"/>
      <c r="N147" s="32"/>
      <c r="O147" s="32"/>
      <c r="P147" s="93"/>
      <c r="Q147" s="32"/>
      <c r="R147" s="32"/>
      <c r="S147" s="93"/>
      <c r="T147" s="32"/>
      <c r="U147" s="32"/>
      <c r="V147" s="32"/>
      <c r="W147" s="93"/>
      <c r="X147" s="32"/>
      <c r="Y147" s="32"/>
      <c r="Z147" s="32"/>
      <c r="AA147" s="32"/>
      <c r="AB147" s="93"/>
      <c r="AC147" s="32"/>
      <c r="AD147" s="32"/>
      <c r="AE147" s="32"/>
      <c r="AF147" s="32"/>
      <c r="AG147" s="93"/>
      <c r="AH147" s="32"/>
      <c r="AI147" s="32"/>
      <c r="AJ147" s="32"/>
      <c r="AK147" s="32"/>
      <c r="AL147" s="32"/>
      <c r="AM147" s="32"/>
      <c r="AN147" s="93"/>
      <c r="AO147" s="32"/>
      <c r="AP147" s="32"/>
      <c r="AQ147" s="32"/>
      <c r="AR147" s="32"/>
      <c r="AS147" s="32"/>
      <c r="AT147" s="93"/>
      <c r="AU147" s="32"/>
      <c r="AV147" s="32"/>
      <c r="AW147" s="32"/>
      <c r="AX147" s="32"/>
      <c r="AY147" s="32"/>
    </row>
    <row r="148" spans="2:51" x14ac:dyDescent="0.25">
      <c r="B148" s="93"/>
      <c r="C148" s="32"/>
      <c r="D148" s="32"/>
      <c r="E148" s="93"/>
      <c r="F148" s="32"/>
      <c r="G148" s="32"/>
      <c r="H148" s="32"/>
      <c r="I148" s="32"/>
      <c r="J148" s="32"/>
      <c r="K148" s="93"/>
      <c r="L148" s="32"/>
      <c r="M148" s="32"/>
      <c r="N148" s="32"/>
      <c r="O148" s="32"/>
      <c r="P148" s="93"/>
      <c r="Q148" s="32"/>
      <c r="R148" s="32"/>
      <c r="S148" s="93"/>
      <c r="T148" s="32"/>
      <c r="U148" s="32"/>
      <c r="V148" s="32"/>
      <c r="W148" s="93"/>
      <c r="X148" s="32"/>
      <c r="Y148" s="32"/>
      <c r="Z148" s="32"/>
      <c r="AA148" s="32"/>
      <c r="AB148" s="93"/>
      <c r="AC148" s="32"/>
      <c r="AD148" s="32"/>
      <c r="AE148" s="32"/>
      <c r="AF148" s="32"/>
      <c r="AG148" s="93"/>
      <c r="AH148" s="32"/>
      <c r="AI148" s="32"/>
      <c r="AJ148" s="32"/>
      <c r="AK148" s="32"/>
      <c r="AL148" s="32"/>
      <c r="AM148" s="32"/>
      <c r="AN148" s="93"/>
      <c r="AO148" s="32"/>
      <c r="AP148" s="32"/>
      <c r="AQ148" s="32"/>
      <c r="AR148" s="32"/>
      <c r="AS148" s="32"/>
      <c r="AT148" s="93"/>
      <c r="AU148" s="32"/>
      <c r="AV148" s="32"/>
      <c r="AW148" s="32"/>
      <c r="AX148" s="32"/>
      <c r="AY148" s="32"/>
    </row>
    <row r="149" spans="2:51" x14ac:dyDescent="0.25">
      <c r="B149" s="93"/>
      <c r="C149" s="32"/>
      <c r="D149" s="32"/>
      <c r="E149" s="93"/>
      <c r="F149" s="32"/>
      <c r="G149" s="32"/>
      <c r="H149" s="32"/>
      <c r="I149" s="32"/>
      <c r="J149" s="32"/>
      <c r="K149" s="93"/>
      <c r="L149" s="32"/>
      <c r="M149" s="32"/>
      <c r="N149" s="32"/>
      <c r="O149" s="32"/>
      <c r="P149" s="93"/>
      <c r="Q149" s="32"/>
      <c r="R149" s="32"/>
      <c r="S149" s="93"/>
      <c r="T149" s="32"/>
      <c r="U149" s="32"/>
      <c r="V149" s="32"/>
      <c r="W149" s="93"/>
      <c r="X149" s="32"/>
      <c r="Y149" s="32"/>
      <c r="Z149" s="32"/>
      <c r="AA149" s="32"/>
      <c r="AB149" s="93"/>
      <c r="AC149" s="32"/>
      <c r="AD149" s="32"/>
      <c r="AE149" s="32"/>
      <c r="AF149" s="32"/>
      <c r="AG149" s="93"/>
      <c r="AH149" s="32"/>
      <c r="AI149" s="32"/>
      <c r="AJ149" s="32"/>
      <c r="AK149" s="32"/>
      <c r="AL149" s="32"/>
      <c r="AM149" s="32"/>
      <c r="AN149" s="93"/>
      <c r="AO149" s="32"/>
      <c r="AP149" s="32"/>
      <c r="AQ149" s="32"/>
      <c r="AR149" s="32"/>
      <c r="AS149" s="32"/>
      <c r="AT149" s="93"/>
      <c r="AU149" s="32"/>
      <c r="AV149" s="32"/>
      <c r="AW149" s="32"/>
      <c r="AX149" s="32"/>
      <c r="AY149" s="32"/>
    </row>
    <row r="150" spans="2:51" x14ac:dyDescent="0.25">
      <c r="B150" s="93"/>
      <c r="C150" s="32"/>
      <c r="D150" s="32"/>
      <c r="E150" s="93"/>
      <c r="F150" s="32"/>
      <c r="G150" s="32"/>
      <c r="H150" s="32"/>
      <c r="I150" s="32"/>
      <c r="J150" s="32"/>
      <c r="K150" s="93"/>
      <c r="L150" s="32"/>
      <c r="M150" s="32"/>
      <c r="N150" s="32"/>
      <c r="O150" s="32"/>
      <c r="P150" s="93"/>
      <c r="Q150" s="32"/>
      <c r="R150" s="32"/>
      <c r="S150" s="93"/>
      <c r="T150" s="32"/>
      <c r="U150" s="32"/>
      <c r="V150" s="32"/>
      <c r="W150" s="93"/>
      <c r="X150" s="32"/>
      <c r="Y150" s="32"/>
      <c r="Z150" s="32"/>
      <c r="AA150" s="32"/>
      <c r="AB150" s="93"/>
      <c r="AC150" s="32"/>
      <c r="AD150" s="32"/>
      <c r="AE150" s="32"/>
      <c r="AF150" s="32"/>
      <c r="AG150" s="93"/>
      <c r="AH150" s="32"/>
      <c r="AI150" s="32"/>
      <c r="AJ150" s="32"/>
      <c r="AK150" s="32"/>
      <c r="AL150" s="32"/>
      <c r="AM150" s="32"/>
      <c r="AN150" s="93"/>
      <c r="AO150" s="32"/>
      <c r="AP150" s="32"/>
      <c r="AQ150" s="32"/>
      <c r="AR150" s="32"/>
      <c r="AS150" s="32"/>
      <c r="AT150" s="93"/>
      <c r="AU150" s="32"/>
      <c r="AV150" s="32"/>
      <c r="AW150" s="32"/>
      <c r="AX150" s="32"/>
      <c r="AY150" s="32"/>
    </row>
    <row r="151" spans="2:51" x14ac:dyDescent="0.25">
      <c r="B151" s="93"/>
      <c r="C151" s="32"/>
      <c r="D151" s="32"/>
      <c r="E151" s="93"/>
      <c r="F151" s="32"/>
      <c r="G151" s="32"/>
      <c r="H151" s="32"/>
      <c r="I151" s="32"/>
      <c r="J151" s="32"/>
      <c r="K151" s="93"/>
      <c r="L151" s="32"/>
      <c r="M151" s="32"/>
      <c r="N151" s="32"/>
      <c r="O151" s="32"/>
      <c r="P151" s="93"/>
      <c r="Q151" s="32"/>
      <c r="R151" s="32"/>
      <c r="S151" s="93"/>
      <c r="T151" s="32"/>
      <c r="U151" s="32"/>
      <c r="V151" s="32"/>
      <c r="W151" s="93"/>
      <c r="X151" s="32"/>
      <c r="Y151" s="32"/>
      <c r="Z151" s="32"/>
      <c r="AA151" s="32"/>
      <c r="AB151" s="93"/>
      <c r="AC151" s="32"/>
      <c r="AD151" s="32"/>
      <c r="AE151" s="32"/>
      <c r="AF151" s="32"/>
      <c r="AG151" s="93"/>
      <c r="AH151" s="32"/>
      <c r="AI151" s="32"/>
      <c r="AJ151" s="32"/>
      <c r="AK151" s="32"/>
      <c r="AL151" s="32"/>
      <c r="AM151" s="32"/>
      <c r="AN151" s="93"/>
      <c r="AO151" s="32"/>
      <c r="AP151" s="32"/>
      <c r="AQ151" s="32"/>
      <c r="AR151" s="32"/>
      <c r="AS151" s="32"/>
      <c r="AT151" s="93"/>
      <c r="AU151" s="32"/>
      <c r="AV151" s="32"/>
      <c r="AW151" s="32"/>
      <c r="AX151" s="32"/>
      <c r="AY151" s="32"/>
    </row>
    <row r="152" spans="2:51" x14ac:dyDescent="0.25">
      <c r="B152" s="93"/>
      <c r="C152" s="32"/>
      <c r="D152" s="32"/>
      <c r="E152" s="93"/>
      <c r="F152" s="32"/>
      <c r="G152" s="32"/>
      <c r="H152" s="32"/>
      <c r="I152" s="32"/>
      <c r="J152" s="32"/>
      <c r="K152" s="93"/>
      <c r="L152" s="32"/>
      <c r="M152" s="32"/>
      <c r="N152" s="32"/>
      <c r="O152" s="32"/>
      <c r="P152" s="93"/>
      <c r="Q152" s="32"/>
      <c r="R152" s="32"/>
      <c r="S152" s="93"/>
      <c r="T152" s="32"/>
      <c r="U152" s="32"/>
      <c r="V152" s="32"/>
      <c r="W152" s="93"/>
      <c r="X152" s="32"/>
      <c r="Y152" s="32"/>
      <c r="Z152" s="32"/>
      <c r="AA152" s="32"/>
      <c r="AB152" s="93"/>
      <c r="AC152" s="32"/>
      <c r="AD152" s="32"/>
      <c r="AE152" s="32"/>
      <c r="AF152" s="32"/>
      <c r="AG152" s="93"/>
      <c r="AH152" s="32"/>
      <c r="AI152" s="32"/>
      <c r="AJ152" s="32"/>
      <c r="AK152" s="32"/>
      <c r="AL152" s="32"/>
      <c r="AM152" s="32"/>
      <c r="AN152" s="93"/>
      <c r="AO152" s="32"/>
      <c r="AP152" s="32"/>
      <c r="AQ152" s="32"/>
      <c r="AR152" s="32"/>
      <c r="AS152" s="32"/>
      <c r="AT152" s="93"/>
      <c r="AU152" s="32"/>
      <c r="AV152" s="32"/>
      <c r="AW152" s="32"/>
      <c r="AX152" s="32"/>
      <c r="AY152" s="32"/>
    </row>
    <row r="153" spans="2:51" x14ac:dyDescent="0.25">
      <c r="B153" s="93"/>
      <c r="C153" s="32"/>
      <c r="D153" s="32"/>
      <c r="E153" s="93"/>
      <c r="F153" s="32"/>
      <c r="G153" s="32"/>
      <c r="H153" s="32"/>
      <c r="I153" s="32"/>
      <c r="J153" s="32"/>
      <c r="K153" s="93"/>
      <c r="L153" s="32"/>
      <c r="M153" s="32"/>
      <c r="N153" s="32"/>
      <c r="O153" s="32"/>
      <c r="P153" s="93"/>
      <c r="Q153" s="32"/>
      <c r="R153" s="32"/>
      <c r="S153" s="93"/>
      <c r="T153" s="32"/>
      <c r="U153" s="32"/>
      <c r="V153" s="32"/>
      <c r="W153" s="93"/>
      <c r="X153" s="32"/>
      <c r="Y153" s="32"/>
      <c r="Z153" s="32"/>
      <c r="AA153" s="32"/>
      <c r="AB153" s="93"/>
      <c r="AC153" s="32"/>
      <c r="AD153" s="32"/>
      <c r="AE153" s="32"/>
      <c r="AF153" s="32"/>
      <c r="AG153" s="93"/>
      <c r="AH153" s="32"/>
      <c r="AI153" s="32"/>
      <c r="AJ153" s="32"/>
      <c r="AK153" s="32"/>
      <c r="AL153" s="32"/>
      <c r="AM153" s="32"/>
      <c r="AN153" s="93"/>
      <c r="AO153" s="32"/>
      <c r="AP153" s="32"/>
      <c r="AQ153" s="32"/>
      <c r="AR153" s="32"/>
      <c r="AS153" s="32"/>
      <c r="AT153" s="93"/>
      <c r="AU153" s="32"/>
      <c r="AV153" s="32"/>
      <c r="AW153" s="32"/>
      <c r="AX153" s="32"/>
      <c r="AY153" s="32"/>
    </row>
    <row r="154" spans="2:51" x14ac:dyDescent="0.25">
      <c r="B154" s="93"/>
      <c r="C154" s="32"/>
      <c r="D154" s="32"/>
      <c r="E154" s="93"/>
      <c r="F154" s="32"/>
      <c r="G154" s="32"/>
      <c r="H154" s="32"/>
      <c r="I154" s="32"/>
      <c r="J154" s="32"/>
      <c r="K154" s="93"/>
      <c r="L154" s="32"/>
      <c r="M154" s="32"/>
      <c r="N154" s="32"/>
      <c r="O154" s="32"/>
      <c r="P154" s="93"/>
      <c r="Q154" s="32"/>
      <c r="R154" s="32"/>
      <c r="S154" s="93"/>
      <c r="T154" s="32"/>
      <c r="U154" s="32"/>
      <c r="V154" s="32"/>
      <c r="W154" s="93"/>
      <c r="X154" s="32"/>
      <c r="Y154" s="32"/>
      <c r="Z154" s="32"/>
      <c r="AA154" s="32"/>
      <c r="AB154" s="93"/>
      <c r="AC154" s="32"/>
      <c r="AD154" s="32"/>
      <c r="AE154" s="32"/>
      <c r="AF154" s="32"/>
      <c r="AG154" s="93"/>
      <c r="AH154" s="32"/>
      <c r="AI154" s="32"/>
      <c r="AJ154" s="32"/>
      <c r="AK154" s="32"/>
      <c r="AL154" s="32"/>
      <c r="AM154" s="32"/>
      <c r="AN154" s="93"/>
      <c r="AO154" s="32"/>
      <c r="AP154" s="32"/>
      <c r="AQ154" s="32"/>
      <c r="AR154" s="32"/>
      <c r="AS154" s="32"/>
      <c r="AT154" s="93"/>
      <c r="AU154" s="32"/>
      <c r="AV154" s="32"/>
      <c r="AW154" s="32"/>
      <c r="AX154" s="32"/>
      <c r="AY154" s="32"/>
    </row>
    <row r="155" spans="2:51" x14ac:dyDescent="0.25">
      <c r="B155" s="93"/>
      <c r="C155" s="32"/>
      <c r="D155" s="32"/>
      <c r="E155" s="93"/>
      <c r="F155" s="32"/>
      <c r="G155" s="32"/>
      <c r="H155" s="32"/>
      <c r="I155" s="32"/>
      <c r="J155" s="32"/>
      <c r="K155" s="93"/>
      <c r="L155" s="32"/>
      <c r="M155" s="32"/>
      <c r="N155" s="32"/>
      <c r="O155" s="32"/>
      <c r="P155" s="93"/>
      <c r="Q155" s="32"/>
      <c r="R155" s="32"/>
      <c r="S155" s="93"/>
      <c r="T155" s="32"/>
      <c r="U155" s="32"/>
      <c r="V155" s="32"/>
      <c r="W155" s="93"/>
      <c r="X155" s="32"/>
      <c r="Y155" s="32"/>
      <c r="Z155" s="32"/>
      <c r="AA155" s="32"/>
      <c r="AB155" s="93"/>
      <c r="AC155" s="32"/>
      <c r="AD155" s="32"/>
      <c r="AE155" s="32"/>
      <c r="AF155" s="32"/>
      <c r="AG155" s="93"/>
      <c r="AH155" s="32"/>
      <c r="AI155" s="32"/>
      <c r="AJ155" s="32"/>
      <c r="AK155" s="32"/>
      <c r="AL155" s="32"/>
      <c r="AM155" s="32"/>
      <c r="AN155" s="93"/>
      <c r="AO155" s="32"/>
      <c r="AP155" s="32"/>
      <c r="AQ155" s="32"/>
      <c r="AR155" s="32"/>
      <c r="AS155" s="32"/>
      <c r="AT155" s="93"/>
      <c r="AU155" s="32"/>
      <c r="AV155" s="32"/>
      <c r="AW155" s="32"/>
      <c r="AX155" s="32"/>
      <c r="AY155" s="32"/>
    </row>
    <row r="156" spans="2:51" x14ac:dyDescent="0.25">
      <c r="B156" s="93"/>
      <c r="C156" s="32"/>
      <c r="D156" s="32"/>
      <c r="E156" s="93"/>
      <c r="F156" s="32"/>
      <c r="G156" s="32"/>
      <c r="H156" s="32"/>
      <c r="I156" s="32"/>
      <c r="J156" s="32"/>
      <c r="K156" s="93"/>
      <c r="L156" s="32"/>
      <c r="M156" s="32"/>
      <c r="N156" s="32"/>
      <c r="O156" s="32"/>
      <c r="P156" s="93"/>
      <c r="Q156" s="32"/>
      <c r="R156" s="32"/>
      <c r="S156" s="93"/>
      <c r="T156" s="32"/>
      <c r="U156" s="32"/>
      <c r="V156" s="32"/>
      <c r="W156" s="93"/>
      <c r="X156" s="32"/>
      <c r="Y156" s="32"/>
      <c r="Z156" s="32"/>
      <c r="AA156" s="32"/>
      <c r="AB156" s="93"/>
      <c r="AC156" s="32"/>
      <c r="AD156" s="32"/>
      <c r="AE156" s="32"/>
      <c r="AF156" s="32"/>
      <c r="AG156" s="93"/>
      <c r="AH156" s="32"/>
      <c r="AI156" s="32"/>
      <c r="AJ156" s="32"/>
      <c r="AK156" s="32"/>
      <c r="AL156" s="32"/>
      <c r="AM156" s="32"/>
      <c r="AN156" s="93"/>
      <c r="AO156" s="32"/>
      <c r="AP156" s="32"/>
      <c r="AQ156" s="32"/>
      <c r="AR156" s="32"/>
      <c r="AS156" s="32"/>
      <c r="AT156" s="93"/>
      <c r="AU156" s="32"/>
      <c r="AV156" s="32"/>
      <c r="AW156" s="32"/>
      <c r="AX156" s="32"/>
      <c r="AY156" s="32"/>
    </row>
    <row r="157" spans="2:51" x14ac:dyDescent="0.25">
      <c r="B157" s="93"/>
      <c r="C157" s="32"/>
      <c r="D157" s="32"/>
      <c r="E157" s="93"/>
      <c r="F157" s="32"/>
      <c r="G157" s="32"/>
      <c r="H157" s="32"/>
      <c r="I157" s="32"/>
      <c r="J157" s="32"/>
      <c r="K157" s="93"/>
      <c r="L157" s="32"/>
      <c r="M157" s="32"/>
      <c r="N157" s="32"/>
      <c r="O157" s="32"/>
      <c r="P157" s="93"/>
      <c r="Q157" s="32"/>
      <c r="R157" s="32"/>
      <c r="S157" s="93"/>
      <c r="T157" s="32"/>
      <c r="U157" s="32"/>
      <c r="V157" s="32"/>
      <c r="W157" s="93"/>
      <c r="X157" s="32"/>
      <c r="Y157" s="32"/>
      <c r="Z157" s="32"/>
      <c r="AA157" s="32"/>
      <c r="AB157" s="93"/>
      <c r="AC157" s="32"/>
      <c r="AD157" s="32"/>
      <c r="AE157" s="32"/>
      <c r="AF157" s="32"/>
      <c r="AG157" s="93"/>
      <c r="AH157" s="32"/>
      <c r="AI157" s="32"/>
      <c r="AJ157" s="32"/>
      <c r="AK157" s="32"/>
      <c r="AL157" s="32"/>
      <c r="AM157" s="32"/>
      <c r="AN157" s="93"/>
      <c r="AO157" s="32"/>
      <c r="AP157" s="32"/>
      <c r="AQ157" s="32"/>
      <c r="AR157" s="32"/>
      <c r="AS157" s="32"/>
      <c r="AT157" s="93"/>
      <c r="AU157" s="32"/>
      <c r="AV157" s="32"/>
      <c r="AW157" s="32"/>
      <c r="AX157" s="32"/>
      <c r="AY157" s="32"/>
    </row>
    <row r="158" spans="2:51" x14ac:dyDescent="0.25">
      <c r="B158" s="93"/>
      <c r="C158" s="32"/>
      <c r="D158" s="32"/>
      <c r="E158" s="93"/>
      <c r="F158" s="32"/>
      <c r="G158" s="32"/>
      <c r="H158" s="32"/>
      <c r="I158" s="32"/>
      <c r="J158" s="32"/>
      <c r="K158" s="93"/>
      <c r="L158" s="32"/>
      <c r="M158" s="32"/>
      <c r="N158" s="32"/>
      <c r="O158" s="32"/>
      <c r="P158" s="93"/>
      <c r="Q158" s="32"/>
      <c r="R158" s="32"/>
      <c r="S158" s="93"/>
      <c r="T158" s="32"/>
      <c r="U158" s="32"/>
      <c r="V158" s="32"/>
      <c r="W158" s="93"/>
      <c r="X158" s="32"/>
      <c r="Y158" s="32"/>
      <c r="Z158" s="32"/>
      <c r="AA158" s="32"/>
      <c r="AB158" s="93"/>
      <c r="AC158" s="32"/>
      <c r="AD158" s="32"/>
      <c r="AE158" s="32"/>
      <c r="AF158" s="32"/>
      <c r="AG158" s="93"/>
      <c r="AH158" s="32"/>
      <c r="AI158" s="32"/>
      <c r="AJ158" s="32"/>
      <c r="AK158" s="32"/>
      <c r="AL158" s="32"/>
      <c r="AM158" s="32"/>
      <c r="AN158" s="93"/>
      <c r="AO158" s="32"/>
      <c r="AP158" s="32"/>
      <c r="AQ158" s="32"/>
      <c r="AR158" s="32"/>
      <c r="AS158" s="32"/>
      <c r="AT158" s="93"/>
      <c r="AU158" s="32"/>
      <c r="AV158" s="32"/>
      <c r="AW158" s="32"/>
      <c r="AX158" s="32"/>
      <c r="AY158" s="32"/>
    </row>
    <row r="159" spans="2:51" x14ac:dyDescent="0.25">
      <c r="B159" s="93"/>
      <c r="C159" s="32"/>
      <c r="D159" s="32"/>
      <c r="E159" s="93"/>
      <c r="F159" s="32"/>
      <c r="G159" s="32"/>
      <c r="H159" s="32"/>
      <c r="I159" s="32"/>
      <c r="J159" s="32"/>
      <c r="K159" s="93"/>
      <c r="L159" s="32"/>
      <c r="M159" s="32"/>
      <c r="N159" s="32"/>
      <c r="O159" s="32"/>
      <c r="P159" s="93"/>
      <c r="Q159" s="32"/>
      <c r="R159" s="32"/>
      <c r="S159" s="93"/>
      <c r="T159" s="32"/>
      <c r="U159" s="32"/>
      <c r="V159" s="32"/>
      <c r="W159" s="93"/>
      <c r="X159" s="32"/>
      <c r="Y159" s="32"/>
      <c r="Z159" s="32"/>
      <c r="AA159" s="32"/>
      <c r="AB159" s="93"/>
      <c r="AC159" s="32"/>
      <c r="AD159" s="32"/>
      <c r="AE159" s="32"/>
      <c r="AF159" s="32"/>
      <c r="AG159" s="93"/>
      <c r="AH159" s="32"/>
      <c r="AI159" s="32"/>
      <c r="AJ159" s="32"/>
      <c r="AK159" s="32"/>
      <c r="AL159" s="32"/>
      <c r="AM159" s="32"/>
      <c r="AN159" s="93"/>
      <c r="AO159" s="32"/>
      <c r="AP159" s="32"/>
      <c r="AQ159" s="32"/>
      <c r="AR159" s="32"/>
      <c r="AS159" s="32"/>
      <c r="AT159" s="93"/>
      <c r="AU159" s="32"/>
      <c r="AV159" s="32"/>
      <c r="AW159" s="32"/>
      <c r="AX159" s="32"/>
      <c r="AY159" s="32"/>
    </row>
    <row r="160" spans="2:51" x14ac:dyDescent="0.25">
      <c r="B160" s="93"/>
      <c r="C160" s="32"/>
      <c r="D160" s="32"/>
      <c r="E160" s="93"/>
      <c r="F160" s="32"/>
      <c r="G160" s="32"/>
      <c r="H160" s="32"/>
      <c r="I160" s="32"/>
      <c r="J160" s="32"/>
      <c r="K160" s="93"/>
      <c r="L160" s="32"/>
      <c r="M160" s="32"/>
      <c r="N160" s="32"/>
      <c r="O160" s="32"/>
      <c r="P160" s="93"/>
      <c r="Q160" s="32"/>
      <c r="R160" s="32"/>
      <c r="S160" s="93"/>
      <c r="T160" s="32"/>
      <c r="U160" s="32"/>
      <c r="V160" s="32"/>
      <c r="W160" s="93"/>
      <c r="X160" s="32"/>
      <c r="Y160" s="32"/>
      <c r="Z160" s="32"/>
      <c r="AA160" s="32"/>
      <c r="AB160" s="93"/>
      <c r="AC160" s="32"/>
      <c r="AD160" s="32"/>
      <c r="AE160" s="32"/>
      <c r="AF160" s="32"/>
      <c r="AG160" s="93"/>
      <c r="AH160" s="32"/>
      <c r="AI160" s="32"/>
      <c r="AJ160" s="32"/>
      <c r="AK160" s="32"/>
      <c r="AL160" s="32"/>
      <c r="AM160" s="32"/>
      <c r="AN160" s="93"/>
      <c r="AO160" s="32"/>
      <c r="AP160" s="32"/>
      <c r="AQ160" s="32"/>
      <c r="AR160" s="32"/>
      <c r="AS160" s="32"/>
      <c r="AT160" s="93"/>
      <c r="AU160" s="32"/>
      <c r="AV160" s="32"/>
      <c r="AW160" s="32"/>
      <c r="AX160" s="32"/>
      <c r="AY160" s="32"/>
    </row>
    <row r="161" spans="2:51" x14ac:dyDescent="0.25">
      <c r="B161" s="93"/>
      <c r="C161" s="32"/>
      <c r="D161" s="32"/>
      <c r="E161" s="93"/>
      <c r="F161" s="32"/>
      <c r="G161" s="32"/>
      <c r="H161" s="32"/>
      <c r="I161" s="32"/>
      <c r="J161" s="32"/>
      <c r="K161" s="93"/>
      <c r="L161" s="32"/>
      <c r="M161" s="32"/>
      <c r="N161" s="32"/>
      <c r="O161" s="32"/>
      <c r="P161" s="93"/>
      <c r="Q161" s="32"/>
      <c r="R161" s="32"/>
      <c r="S161" s="93"/>
      <c r="T161" s="32"/>
      <c r="U161" s="32"/>
      <c r="V161" s="32"/>
      <c r="W161" s="93"/>
      <c r="X161" s="32"/>
      <c r="Y161" s="32"/>
      <c r="Z161" s="32"/>
      <c r="AA161" s="32"/>
      <c r="AB161" s="93"/>
      <c r="AC161" s="32"/>
      <c r="AD161" s="32"/>
      <c r="AE161" s="32"/>
      <c r="AF161" s="32"/>
      <c r="AG161" s="93"/>
      <c r="AH161" s="32"/>
      <c r="AI161" s="32"/>
      <c r="AJ161" s="32"/>
      <c r="AK161" s="32"/>
      <c r="AL161" s="32"/>
      <c r="AM161" s="32"/>
      <c r="AN161" s="93"/>
      <c r="AO161" s="32"/>
      <c r="AP161" s="32"/>
      <c r="AQ161" s="32"/>
      <c r="AR161" s="32"/>
      <c r="AS161" s="32"/>
      <c r="AT161" s="93"/>
      <c r="AU161" s="32"/>
      <c r="AV161" s="32"/>
      <c r="AW161" s="32"/>
      <c r="AX161" s="32"/>
      <c r="AY161" s="32"/>
    </row>
    <row r="162" spans="2:51" x14ac:dyDescent="0.25">
      <c r="B162" s="93"/>
      <c r="C162" s="32"/>
      <c r="D162" s="32"/>
      <c r="E162" s="93"/>
      <c r="F162" s="32"/>
      <c r="G162" s="32"/>
      <c r="H162" s="32"/>
      <c r="I162" s="32"/>
      <c r="J162" s="32"/>
      <c r="K162" s="93"/>
      <c r="L162" s="32"/>
      <c r="M162" s="32"/>
      <c r="N162" s="32"/>
      <c r="O162" s="32"/>
      <c r="P162" s="93"/>
      <c r="Q162" s="32"/>
      <c r="R162" s="32"/>
      <c r="S162" s="93"/>
      <c r="T162" s="32"/>
      <c r="U162" s="32"/>
      <c r="V162" s="32"/>
      <c r="W162" s="93"/>
      <c r="X162" s="32"/>
      <c r="Y162" s="32"/>
      <c r="Z162" s="32"/>
      <c r="AA162" s="32"/>
      <c r="AB162" s="93"/>
      <c r="AC162" s="32"/>
      <c r="AD162" s="32"/>
      <c r="AE162" s="32"/>
      <c r="AF162" s="32"/>
      <c r="AG162" s="93"/>
      <c r="AH162" s="32"/>
      <c r="AI162" s="32"/>
      <c r="AJ162" s="32"/>
      <c r="AK162" s="32"/>
      <c r="AL162" s="32"/>
      <c r="AM162" s="32"/>
      <c r="AN162" s="93"/>
      <c r="AO162" s="32"/>
      <c r="AP162" s="32"/>
      <c r="AQ162" s="32"/>
      <c r="AR162" s="32"/>
      <c r="AS162" s="32"/>
      <c r="AT162" s="93"/>
      <c r="AU162" s="32"/>
      <c r="AV162" s="32"/>
      <c r="AW162" s="32"/>
      <c r="AX162" s="32"/>
      <c r="AY162" s="32"/>
    </row>
    <row r="163" spans="2:51" x14ac:dyDescent="0.25">
      <c r="B163" s="93"/>
      <c r="C163" s="32"/>
      <c r="D163" s="32"/>
      <c r="E163" s="93"/>
      <c r="F163" s="32"/>
      <c r="G163" s="32"/>
      <c r="H163" s="32"/>
      <c r="I163" s="32"/>
      <c r="J163" s="32"/>
      <c r="K163" s="93"/>
      <c r="L163" s="32"/>
      <c r="M163" s="32"/>
      <c r="N163" s="32"/>
      <c r="O163" s="32"/>
      <c r="P163" s="93"/>
      <c r="Q163" s="32"/>
      <c r="R163" s="32"/>
      <c r="S163" s="93"/>
      <c r="T163" s="32"/>
      <c r="U163" s="32"/>
      <c r="V163" s="32"/>
      <c r="W163" s="93"/>
      <c r="X163" s="32"/>
      <c r="Y163" s="32"/>
      <c r="Z163" s="32"/>
      <c r="AA163" s="32"/>
      <c r="AB163" s="93"/>
      <c r="AC163" s="32"/>
      <c r="AD163" s="32"/>
      <c r="AE163" s="32"/>
      <c r="AF163" s="32"/>
      <c r="AG163" s="93"/>
      <c r="AH163" s="32"/>
      <c r="AI163" s="32"/>
      <c r="AJ163" s="32"/>
      <c r="AK163" s="32"/>
      <c r="AL163" s="32"/>
      <c r="AM163" s="32"/>
      <c r="AN163" s="93"/>
      <c r="AO163" s="32"/>
      <c r="AP163" s="32"/>
      <c r="AQ163" s="32"/>
      <c r="AR163" s="32"/>
      <c r="AS163" s="32"/>
      <c r="AT163" s="93"/>
      <c r="AU163" s="32"/>
      <c r="AV163" s="32"/>
      <c r="AW163" s="32"/>
      <c r="AX163" s="32"/>
      <c r="AY163" s="32"/>
    </row>
    <row r="164" spans="2:51" x14ac:dyDescent="0.25">
      <c r="B164" s="93"/>
      <c r="C164" s="32"/>
      <c r="D164" s="32"/>
      <c r="E164" s="93"/>
      <c r="F164" s="32"/>
      <c r="G164" s="32"/>
      <c r="H164" s="32"/>
      <c r="I164" s="32"/>
      <c r="J164" s="32"/>
      <c r="K164" s="93"/>
      <c r="L164" s="32"/>
      <c r="M164" s="32"/>
      <c r="N164" s="32"/>
      <c r="O164" s="32"/>
      <c r="P164" s="93"/>
      <c r="Q164" s="32"/>
      <c r="R164" s="32"/>
      <c r="S164" s="93"/>
      <c r="T164" s="32"/>
      <c r="U164" s="32"/>
      <c r="V164" s="32"/>
      <c r="W164" s="93"/>
      <c r="X164" s="32"/>
      <c r="Y164" s="32"/>
      <c r="Z164" s="32"/>
      <c r="AA164" s="32"/>
      <c r="AB164" s="93"/>
      <c r="AC164" s="32"/>
      <c r="AD164" s="32"/>
      <c r="AE164" s="32"/>
      <c r="AF164" s="32"/>
      <c r="AG164" s="93"/>
      <c r="AH164" s="32"/>
      <c r="AI164" s="32"/>
      <c r="AJ164" s="32"/>
      <c r="AK164" s="32"/>
      <c r="AL164" s="32"/>
      <c r="AM164" s="32"/>
      <c r="AN164" s="93"/>
      <c r="AO164" s="32"/>
      <c r="AP164" s="32"/>
      <c r="AQ164" s="32"/>
      <c r="AR164" s="32"/>
      <c r="AS164" s="32"/>
      <c r="AT164" s="93"/>
      <c r="AU164" s="32"/>
      <c r="AV164" s="32"/>
      <c r="AW164" s="32"/>
      <c r="AX164" s="32"/>
      <c r="AY164" s="32"/>
    </row>
    <row r="165" spans="2:51" x14ac:dyDescent="0.25">
      <c r="B165" s="93"/>
      <c r="C165" s="32"/>
      <c r="D165" s="32"/>
      <c r="E165" s="93"/>
      <c r="F165" s="32"/>
      <c r="G165" s="32"/>
      <c r="H165" s="32"/>
      <c r="I165" s="32"/>
      <c r="J165" s="32"/>
      <c r="K165" s="93"/>
      <c r="L165" s="32"/>
      <c r="M165" s="32"/>
      <c r="N165" s="32"/>
      <c r="O165" s="32"/>
      <c r="P165" s="93"/>
      <c r="Q165" s="32"/>
      <c r="R165" s="32"/>
      <c r="S165" s="93"/>
      <c r="T165" s="32"/>
      <c r="U165" s="32"/>
      <c r="V165" s="32"/>
      <c r="W165" s="93"/>
      <c r="X165" s="32"/>
      <c r="Y165" s="32"/>
      <c r="Z165" s="32"/>
      <c r="AA165" s="32"/>
      <c r="AB165" s="93"/>
      <c r="AC165" s="32"/>
      <c r="AD165" s="32"/>
      <c r="AE165" s="32"/>
      <c r="AF165" s="32"/>
      <c r="AG165" s="93"/>
      <c r="AH165" s="32"/>
      <c r="AI165" s="32"/>
      <c r="AJ165" s="32"/>
      <c r="AK165" s="32"/>
      <c r="AL165" s="32"/>
      <c r="AM165" s="32"/>
      <c r="AN165" s="93"/>
      <c r="AO165" s="32"/>
      <c r="AP165" s="32"/>
      <c r="AQ165" s="32"/>
      <c r="AR165" s="32"/>
      <c r="AS165" s="32"/>
      <c r="AT165" s="93"/>
      <c r="AU165" s="32"/>
      <c r="AV165" s="32"/>
      <c r="AW165" s="32"/>
      <c r="AX165" s="32"/>
      <c r="AY165" s="32"/>
    </row>
    <row r="166" spans="2:51" x14ac:dyDescent="0.25">
      <c r="B166" s="93"/>
      <c r="C166" s="32"/>
      <c r="D166" s="32"/>
      <c r="E166" s="93"/>
      <c r="F166" s="32"/>
      <c r="G166" s="32"/>
      <c r="H166" s="32"/>
      <c r="I166" s="32"/>
      <c r="J166" s="32"/>
      <c r="K166" s="93"/>
      <c r="L166" s="32"/>
      <c r="M166" s="32"/>
      <c r="N166" s="32"/>
      <c r="O166" s="32"/>
      <c r="P166" s="93"/>
      <c r="Q166" s="32"/>
      <c r="R166" s="32"/>
      <c r="S166" s="93"/>
      <c r="T166" s="32"/>
      <c r="U166" s="32"/>
      <c r="V166" s="32"/>
      <c r="W166" s="93"/>
      <c r="X166" s="32"/>
      <c r="Y166" s="32"/>
      <c r="Z166" s="32"/>
      <c r="AA166" s="32"/>
      <c r="AB166" s="93"/>
      <c r="AC166" s="32"/>
      <c r="AD166" s="32"/>
      <c r="AE166" s="32"/>
      <c r="AF166" s="32"/>
      <c r="AG166" s="93"/>
      <c r="AH166" s="32"/>
      <c r="AI166" s="32"/>
      <c r="AJ166" s="32"/>
      <c r="AK166" s="32"/>
      <c r="AL166" s="32"/>
      <c r="AM166" s="32"/>
      <c r="AN166" s="93"/>
      <c r="AO166" s="32"/>
      <c r="AP166" s="32"/>
      <c r="AQ166" s="32"/>
      <c r="AR166" s="32"/>
      <c r="AS166" s="32"/>
      <c r="AT166" s="93"/>
      <c r="AU166" s="32"/>
      <c r="AV166" s="32"/>
      <c r="AW166" s="32"/>
      <c r="AX166" s="32"/>
      <c r="AY166" s="32"/>
    </row>
    <row r="167" spans="2:51" x14ac:dyDescent="0.25">
      <c r="B167" s="93"/>
      <c r="C167" s="32"/>
      <c r="D167" s="32"/>
      <c r="E167" s="93"/>
      <c r="F167" s="32"/>
      <c r="G167" s="32"/>
      <c r="H167" s="32"/>
      <c r="I167" s="32"/>
      <c r="J167" s="32"/>
      <c r="K167" s="93"/>
      <c r="L167" s="32"/>
      <c r="M167" s="32"/>
      <c r="N167" s="32"/>
      <c r="O167" s="32"/>
      <c r="P167" s="93"/>
      <c r="Q167" s="32"/>
      <c r="R167" s="32"/>
      <c r="S167" s="93"/>
      <c r="T167" s="32"/>
      <c r="U167" s="32"/>
      <c r="V167" s="32"/>
      <c r="W167" s="93"/>
      <c r="X167" s="32"/>
      <c r="Y167" s="32"/>
      <c r="Z167" s="32"/>
      <c r="AA167" s="32"/>
      <c r="AB167" s="93"/>
      <c r="AC167" s="32"/>
      <c r="AD167" s="32"/>
      <c r="AE167" s="32"/>
      <c r="AF167" s="32"/>
      <c r="AG167" s="93"/>
      <c r="AH167" s="32"/>
      <c r="AI167" s="32"/>
      <c r="AJ167" s="32"/>
      <c r="AK167" s="32"/>
      <c r="AL167" s="32"/>
      <c r="AM167" s="32"/>
      <c r="AN167" s="93"/>
      <c r="AO167" s="32"/>
      <c r="AP167" s="32"/>
      <c r="AQ167" s="32"/>
      <c r="AR167" s="32"/>
      <c r="AS167" s="32"/>
      <c r="AT167" s="93"/>
      <c r="AU167" s="32"/>
      <c r="AV167" s="32"/>
      <c r="AW167" s="32"/>
      <c r="AX167" s="32"/>
      <c r="AY167" s="32"/>
    </row>
    <row r="168" spans="2:51" x14ac:dyDescent="0.25">
      <c r="B168" s="93"/>
      <c r="C168" s="32"/>
      <c r="D168" s="32"/>
      <c r="E168" s="93"/>
      <c r="F168" s="32"/>
      <c r="G168" s="32"/>
      <c r="H168" s="32"/>
      <c r="I168" s="32"/>
      <c r="J168" s="32"/>
      <c r="K168" s="93"/>
      <c r="L168" s="32"/>
      <c r="M168" s="32"/>
      <c r="N168" s="32"/>
      <c r="O168" s="32"/>
      <c r="P168" s="93"/>
      <c r="Q168" s="32"/>
      <c r="R168" s="32"/>
      <c r="S168" s="93"/>
      <c r="T168" s="32"/>
      <c r="U168" s="32"/>
      <c r="V168" s="32"/>
      <c r="W168" s="93"/>
      <c r="X168" s="32"/>
      <c r="Y168" s="32"/>
      <c r="Z168" s="32"/>
      <c r="AA168" s="32"/>
      <c r="AB168" s="93"/>
      <c r="AC168" s="32"/>
      <c r="AD168" s="32"/>
      <c r="AE168" s="32"/>
      <c r="AF168" s="32"/>
      <c r="AG168" s="93"/>
      <c r="AH168" s="32"/>
      <c r="AI168" s="32"/>
      <c r="AJ168" s="32"/>
      <c r="AK168" s="32"/>
      <c r="AL168" s="32"/>
      <c r="AM168" s="32"/>
      <c r="AN168" s="93"/>
      <c r="AO168" s="32"/>
      <c r="AP168" s="32"/>
      <c r="AQ168" s="32"/>
      <c r="AR168" s="32"/>
      <c r="AS168" s="32"/>
      <c r="AT168" s="93"/>
      <c r="AU168" s="32"/>
      <c r="AV168" s="32"/>
      <c r="AW168" s="32"/>
      <c r="AX168" s="32"/>
      <c r="AY168" s="32"/>
    </row>
    <row r="169" spans="2:51" x14ac:dyDescent="0.25">
      <c r="B169" s="93"/>
      <c r="C169" s="32"/>
      <c r="D169" s="32"/>
      <c r="E169" s="93"/>
      <c r="F169" s="32"/>
      <c r="G169" s="32"/>
      <c r="H169" s="32"/>
      <c r="I169" s="32"/>
      <c r="J169" s="32"/>
      <c r="K169" s="93"/>
      <c r="L169" s="32"/>
      <c r="M169" s="32"/>
      <c r="N169" s="32"/>
      <c r="O169" s="32"/>
      <c r="P169" s="93"/>
      <c r="Q169" s="32"/>
      <c r="R169" s="32"/>
      <c r="S169" s="93"/>
      <c r="T169" s="32"/>
      <c r="U169" s="32"/>
      <c r="V169" s="32"/>
      <c r="W169" s="93"/>
      <c r="X169" s="32"/>
      <c r="Y169" s="32"/>
      <c r="Z169" s="32"/>
      <c r="AA169" s="32"/>
      <c r="AB169" s="93"/>
      <c r="AC169" s="32"/>
      <c r="AD169" s="32"/>
      <c r="AE169" s="32"/>
      <c r="AF169" s="32"/>
      <c r="AG169" s="93"/>
      <c r="AH169" s="32"/>
      <c r="AI169" s="32"/>
      <c r="AJ169" s="32"/>
      <c r="AK169" s="32"/>
      <c r="AL169" s="32"/>
      <c r="AM169" s="32"/>
      <c r="AN169" s="93"/>
      <c r="AO169" s="32"/>
      <c r="AP169" s="32"/>
      <c r="AQ169" s="32"/>
      <c r="AR169" s="32"/>
      <c r="AS169" s="32"/>
      <c r="AT169" s="93"/>
      <c r="AU169" s="32"/>
      <c r="AV169" s="32"/>
      <c r="AW169" s="32"/>
      <c r="AX169" s="32"/>
      <c r="AY169" s="32"/>
    </row>
    <row r="170" spans="2:51" x14ac:dyDescent="0.25">
      <c r="B170" s="93"/>
      <c r="C170" s="32"/>
      <c r="D170" s="32"/>
      <c r="E170" s="93"/>
      <c r="F170" s="32"/>
      <c r="G170" s="32"/>
      <c r="H170" s="32"/>
      <c r="I170" s="32"/>
      <c r="J170" s="32"/>
      <c r="K170" s="93"/>
      <c r="L170" s="32"/>
      <c r="M170" s="32"/>
      <c r="N170" s="32"/>
      <c r="O170" s="32"/>
      <c r="P170" s="93"/>
      <c r="Q170" s="32"/>
      <c r="R170" s="32"/>
      <c r="S170" s="93"/>
      <c r="T170" s="32"/>
      <c r="U170" s="32"/>
      <c r="V170" s="32"/>
      <c r="W170" s="93"/>
      <c r="X170" s="32"/>
      <c r="Y170" s="32"/>
      <c r="Z170" s="32"/>
      <c r="AA170" s="32"/>
      <c r="AB170" s="93"/>
      <c r="AC170" s="32"/>
      <c r="AD170" s="32"/>
      <c r="AE170" s="32"/>
      <c r="AF170" s="32"/>
      <c r="AG170" s="93"/>
      <c r="AH170" s="32"/>
      <c r="AI170" s="32"/>
      <c r="AJ170" s="32"/>
      <c r="AK170" s="32"/>
      <c r="AL170" s="32"/>
      <c r="AM170" s="32"/>
      <c r="AN170" s="93"/>
      <c r="AO170" s="32"/>
      <c r="AP170" s="32"/>
      <c r="AQ170" s="32"/>
      <c r="AR170" s="32"/>
      <c r="AS170" s="32"/>
      <c r="AT170" s="93"/>
      <c r="AU170" s="32"/>
      <c r="AV170" s="32"/>
      <c r="AW170" s="32"/>
      <c r="AX170" s="32"/>
      <c r="AY170" s="32"/>
    </row>
    <row r="171" spans="2:51" x14ac:dyDescent="0.25">
      <c r="B171" s="93"/>
      <c r="C171" s="32"/>
      <c r="D171" s="32"/>
      <c r="E171" s="93"/>
      <c r="F171" s="32"/>
      <c r="G171" s="32"/>
      <c r="H171" s="32"/>
      <c r="I171" s="32"/>
      <c r="J171" s="32"/>
      <c r="K171" s="93"/>
      <c r="L171" s="32"/>
      <c r="M171" s="32"/>
      <c r="N171" s="32"/>
      <c r="O171" s="32"/>
      <c r="P171" s="93"/>
      <c r="Q171" s="32"/>
      <c r="R171" s="32"/>
      <c r="S171" s="93"/>
      <c r="T171" s="32"/>
      <c r="U171" s="32"/>
      <c r="V171" s="32"/>
      <c r="W171" s="93"/>
      <c r="X171" s="32"/>
      <c r="Y171" s="32"/>
      <c r="Z171" s="32"/>
      <c r="AA171" s="32"/>
      <c r="AB171" s="93"/>
      <c r="AC171" s="32"/>
      <c r="AD171" s="32"/>
      <c r="AE171" s="32"/>
      <c r="AF171" s="32"/>
      <c r="AG171" s="93"/>
      <c r="AH171" s="32"/>
      <c r="AI171" s="32"/>
      <c r="AJ171" s="32"/>
      <c r="AK171" s="32"/>
      <c r="AL171" s="32"/>
      <c r="AM171" s="32"/>
      <c r="AN171" s="93"/>
      <c r="AO171" s="32"/>
      <c r="AP171" s="32"/>
      <c r="AQ171" s="32"/>
      <c r="AR171" s="32"/>
      <c r="AS171" s="32"/>
      <c r="AT171" s="93"/>
      <c r="AU171" s="32"/>
      <c r="AV171" s="32"/>
      <c r="AW171" s="32"/>
      <c r="AX171" s="32"/>
      <c r="AY171" s="32"/>
    </row>
    <row r="172" spans="2:51" x14ac:dyDescent="0.25">
      <c r="B172" s="93"/>
      <c r="C172" s="32"/>
      <c r="D172" s="32"/>
      <c r="E172" s="93"/>
      <c r="F172" s="32"/>
      <c r="G172" s="32"/>
      <c r="H172" s="32"/>
      <c r="I172" s="32"/>
      <c r="J172" s="32"/>
      <c r="K172" s="93"/>
      <c r="L172" s="32"/>
      <c r="M172" s="32"/>
      <c r="N172" s="32"/>
      <c r="O172" s="32"/>
      <c r="P172" s="93"/>
      <c r="Q172" s="32"/>
      <c r="R172" s="32"/>
      <c r="S172" s="93"/>
      <c r="T172" s="32"/>
      <c r="U172" s="32"/>
      <c r="V172" s="32"/>
      <c r="W172" s="93"/>
      <c r="X172" s="32"/>
      <c r="Y172" s="32"/>
      <c r="Z172" s="32"/>
      <c r="AA172" s="32"/>
      <c r="AB172" s="93"/>
      <c r="AC172" s="32"/>
      <c r="AD172" s="32"/>
      <c r="AE172" s="32"/>
      <c r="AF172" s="32"/>
      <c r="AG172" s="93"/>
      <c r="AH172" s="32"/>
      <c r="AI172" s="32"/>
      <c r="AJ172" s="32"/>
      <c r="AK172" s="32"/>
      <c r="AL172" s="32"/>
      <c r="AM172" s="32"/>
      <c r="AN172" s="93"/>
      <c r="AO172" s="32"/>
      <c r="AP172" s="32"/>
      <c r="AQ172" s="32"/>
      <c r="AR172" s="32"/>
      <c r="AS172" s="32"/>
      <c r="AT172" s="93"/>
      <c r="AU172" s="32"/>
      <c r="AV172" s="32"/>
      <c r="AW172" s="32"/>
      <c r="AX172" s="32"/>
      <c r="AY172" s="32"/>
    </row>
    <row r="173" spans="2:51" x14ac:dyDescent="0.25">
      <c r="B173" s="93"/>
      <c r="C173" s="32"/>
      <c r="D173" s="32"/>
      <c r="E173" s="93"/>
      <c r="F173" s="32"/>
      <c r="G173" s="32"/>
      <c r="H173" s="32"/>
      <c r="I173" s="32"/>
      <c r="J173" s="32"/>
      <c r="K173" s="93"/>
      <c r="L173" s="32"/>
      <c r="M173" s="32"/>
      <c r="N173" s="32"/>
      <c r="O173" s="32"/>
      <c r="P173" s="93"/>
      <c r="Q173" s="32"/>
      <c r="R173" s="32"/>
      <c r="S173" s="93"/>
      <c r="T173" s="32"/>
      <c r="U173" s="32"/>
      <c r="V173" s="32"/>
      <c r="W173" s="93"/>
      <c r="X173" s="32"/>
      <c r="Y173" s="32"/>
      <c r="Z173" s="32"/>
      <c r="AA173" s="32"/>
      <c r="AB173" s="93"/>
      <c r="AC173" s="32"/>
      <c r="AD173" s="32"/>
      <c r="AE173" s="32"/>
      <c r="AF173" s="32"/>
      <c r="AG173" s="93"/>
      <c r="AH173" s="32"/>
      <c r="AI173" s="32"/>
      <c r="AJ173" s="32"/>
      <c r="AK173" s="32"/>
      <c r="AL173" s="32"/>
      <c r="AM173" s="32"/>
      <c r="AN173" s="93"/>
      <c r="AO173" s="32"/>
      <c r="AP173" s="32"/>
      <c r="AQ173" s="32"/>
      <c r="AR173" s="32"/>
      <c r="AS173" s="32"/>
      <c r="AT173" s="93"/>
      <c r="AU173" s="32"/>
      <c r="AV173" s="32"/>
      <c r="AW173" s="32"/>
      <c r="AX173" s="32"/>
      <c r="AY173" s="32"/>
    </row>
    <row r="174" spans="2:51" x14ac:dyDescent="0.25">
      <c r="B174" s="93"/>
      <c r="C174" s="32"/>
      <c r="D174" s="32"/>
      <c r="E174" s="93"/>
      <c r="F174" s="32"/>
      <c r="G174" s="32"/>
      <c r="H174" s="32"/>
      <c r="I174" s="32"/>
      <c r="J174" s="32"/>
      <c r="K174" s="93"/>
      <c r="L174" s="32"/>
      <c r="M174" s="32"/>
      <c r="N174" s="32"/>
      <c r="O174" s="32"/>
      <c r="P174" s="93"/>
      <c r="Q174" s="32"/>
      <c r="R174" s="32"/>
      <c r="S174" s="93"/>
      <c r="T174" s="32"/>
      <c r="U174" s="32"/>
      <c r="V174" s="32"/>
      <c r="W174" s="93"/>
      <c r="X174" s="32"/>
      <c r="Y174" s="32"/>
      <c r="Z174" s="32"/>
      <c r="AA174" s="32"/>
      <c r="AB174" s="93"/>
      <c r="AC174" s="32"/>
      <c r="AD174" s="32"/>
      <c r="AE174" s="32"/>
      <c r="AF174" s="32"/>
      <c r="AG174" s="93"/>
      <c r="AH174" s="32"/>
      <c r="AI174" s="32"/>
      <c r="AJ174" s="32"/>
      <c r="AK174" s="32"/>
      <c r="AL174" s="32"/>
      <c r="AM174" s="32"/>
      <c r="AN174" s="93"/>
      <c r="AO174" s="32"/>
      <c r="AP174" s="32"/>
      <c r="AQ174" s="32"/>
      <c r="AR174" s="32"/>
      <c r="AS174" s="32"/>
      <c r="AT174" s="93"/>
      <c r="AU174" s="32"/>
      <c r="AV174" s="32"/>
      <c r="AW174" s="32"/>
      <c r="AX174" s="32"/>
      <c r="AY174" s="32"/>
    </row>
    <row r="175" spans="2:51" x14ac:dyDescent="0.25">
      <c r="B175" s="93"/>
      <c r="C175" s="32"/>
      <c r="D175" s="32"/>
      <c r="E175" s="93"/>
      <c r="F175" s="32"/>
      <c r="G175" s="32"/>
      <c r="H175" s="32"/>
      <c r="I175" s="32"/>
      <c r="J175" s="32"/>
      <c r="K175" s="93"/>
      <c r="L175" s="32"/>
      <c r="M175" s="32"/>
      <c r="N175" s="32"/>
      <c r="O175" s="32"/>
      <c r="P175" s="93"/>
      <c r="Q175" s="32"/>
      <c r="R175" s="32"/>
      <c r="S175" s="93"/>
      <c r="T175" s="32"/>
      <c r="U175" s="32"/>
      <c r="V175" s="32"/>
      <c r="W175" s="93"/>
      <c r="X175" s="32"/>
      <c r="Y175" s="32"/>
      <c r="Z175" s="32"/>
      <c r="AA175" s="32"/>
      <c r="AB175" s="93"/>
      <c r="AC175" s="32"/>
      <c r="AD175" s="32"/>
      <c r="AE175" s="32"/>
      <c r="AF175" s="32"/>
      <c r="AG175" s="93"/>
      <c r="AH175" s="32"/>
      <c r="AI175" s="32"/>
      <c r="AJ175" s="32"/>
      <c r="AK175" s="32"/>
      <c r="AL175" s="32"/>
      <c r="AM175" s="32"/>
      <c r="AN175" s="93"/>
      <c r="AO175" s="32"/>
      <c r="AP175" s="32"/>
      <c r="AQ175" s="32"/>
      <c r="AR175" s="32"/>
      <c r="AS175" s="32"/>
      <c r="AT175" s="93"/>
      <c r="AU175" s="32"/>
      <c r="AV175" s="32"/>
      <c r="AW175" s="32"/>
      <c r="AX175" s="32"/>
      <c r="AY175" s="32"/>
    </row>
    <row r="176" spans="2:51" x14ac:dyDescent="0.25">
      <c r="B176" s="93"/>
      <c r="C176" s="32"/>
      <c r="D176" s="32"/>
      <c r="E176" s="93"/>
      <c r="F176" s="32"/>
      <c r="G176" s="32"/>
      <c r="H176" s="32"/>
      <c r="I176" s="32"/>
      <c r="J176" s="32"/>
      <c r="K176" s="93"/>
      <c r="L176" s="32"/>
      <c r="M176" s="32"/>
      <c r="N176" s="32"/>
      <c r="O176" s="32"/>
      <c r="P176" s="93"/>
      <c r="Q176" s="32"/>
      <c r="R176" s="32"/>
      <c r="S176" s="93"/>
      <c r="T176" s="32"/>
      <c r="U176" s="32"/>
      <c r="V176" s="32"/>
      <c r="W176" s="93"/>
      <c r="X176" s="32"/>
      <c r="Y176" s="32"/>
      <c r="Z176" s="32"/>
      <c r="AA176" s="32"/>
      <c r="AB176" s="93"/>
      <c r="AC176" s="32"/>
      <c r="AD176" s="32"/>
      <c r="AE176" s="32"/>
      <c r="AF176" s="32"/>
      <c r="AG176" s="93"/>
      <c r="AH176" s="32"/>
      <c r="AI176" s="32"/>
      <c r="AJ176" s="32"/>
      <c r="AK176" s="32"/>
      <c r="AL176" s="32"/>
      <c r="AM176" s="32"/>
      <c r="AN176" s="93"/>
      <c r="AO176" s="32"/>
      <c r="AP176" s="32"/>
      <c r="AQ176" s="32"/>
      <c r="AR176" s="32"/>
      <c r="AS176" s="32"/>
      <c r="AT176" s="93"/>
      <c r="AU176" s="32"/>
      <c r="AV176" s="32"/>
      <c r="AW176" s="32"/>
      <c r="AX176" s="32"/>
      <c r="AY176" s="32"/>
    </row>
    <row r="177" spans="2:51" x14ac:dyDescent="0.25">
      <c r="B177" s="93"/>
      <c r="C177" s="32"/>
      <c r="D177" s="32"/>
      <c r="E177" s="93"/>
      <c r="F177" s="32"/>
      <c r="G177" s="32"/>
      <c r="H177" s="32"/>
      <c r="I177" s="32"/>
      <c r="J177" s="32"/>
      <c r="K177" s="93"/>
      <c r="L177" s="32"/>
      <c r="M177" s="32"/>
      <c r="N177" s="32"/>
      <c r="O177" s="32"/>
      <c r="P177" s="93"/>
      <c r="Q177" s="32"/>
      <c r="R177" s="32"/>
      <c r="S177" s="93"/>
      <c r="T177" s="32"/>
      <c r="U177" s="32"/>
      <c r="V177" s="32"/>
      <c r="W177" s="93"/>
      <c r="X177" s="32"/>
      <c r="Y177" s="32"/>
      <c r="Z177" s="32"/>
      <c r="AA177" s="32"/>
      <c r="AB177" s="93"/>
      <c r="AC177" s="32"/>
      <c r="AD177" s="32"/>
      <c r="AE177" s="32"/>
      <c r="AF177" s="32"/>
      <c r="AG177" s="93"/>
      <c r="AH177" s="32"/>
      <c r="AI177" s="32"/>
      <c r="AJ177" s="32"/>
      <c r="AK177" s="32"/>
      <c r="AL177" s="32"/>
      <c r="AM177" s="32"/>
      <c r="AN177" s="93"/>
      <c r="AO177" s="32"/>
      <c r="AP177" s="32"/>
      <c r="AQ177" s="32"/>
      <c r="AR177" s="32"/>
      <c r="AS177" s="32"/>
      <c r="AT177" s="93"/>
      <c r="AU177" s="32"/>
      <c r="AV177" s="32"/>
      <c r="AW177" s="32"/>
      <c r="AX177" s="32"/>
      <c r="AY177" s="32"/>
    </row>
    <row r="178" spans="2:51" x14ac:dyDescent="0.25">
      <c r="B178" s="93"/>
      <c r="C178" s="32"/>
      <c r="D178" s="32"/>
      <c r="E178" s="93"/>
      <c r="F178" s="32"/>
      <c r="G178" s="32"/>
      <c r="H178" s="32"/>
      <c r="I178" s="32"/>
      <c r="J178" s="32"/>
      <c r="K178" s="93"/>
      <c r="L178" s="32"/>
      <c r="M178" s="32"/>
      <c r="N178" s="32"/>
      <c r="O178" s="32"/>
      <c r="P178" s="93"/>
      <c r="Q178" s="32"/>
      <c r="R178" s="32"/>
      <c r="S178" s="93"/>
      <c r="T178" s="32"/>
      <c r="U178" s="32"/>
      <c r="V178" s="32"/>
      <c r="W178" s="93"/>
      <c r="X178" s="32"/>
      <c r="Y178" s="32"/>
      <c r="Z178" s="32"/>
      <c r="AA178" s="32"/>
      <c r="AB178" s="93"/>
      <c r="AC178" s="32"/>
      <c r="AD178" s="32"/>
      <c r="AE178" s="32"/>
      <c r="AF178" s="32"/>
      <c r="AG178" s="93"/>
      <c r="AH178" s="32"/>
      <c r="AI178" s="32"/>
      <c r="AJ178" s="32"/>
      <c r="AK178" s="32"/>
      <c r="AL178" s="32"/>
      <c r="AM178" s="32"/>
      <c r="AN178" s="93"/>
      <c r="AO178" s="32"/>
      <c r="AP178" s="32"/>
      <c r="AQ178" s="32"/>
      <c r="AR178" s="32"/>
      <c r="AS178" s="32"/>
      <c r="AT178" s="93"/>
      <c r="AU178" s="32"/>
      <c r="AV178" s="32"/>
      <c r="AW178" s="32"/>
      <c r="AX178" s="32"/>
      <c r="AY178" s="32"/>
    </row>
    <row r="179" spans="2:51" x14ac:dyDescent="0.25">
      <c r="B179" s="93"/>
      <c r="C179" s="32"/>
      <c r="D179" s="32"/>
      <c r="E179" s="93"/>
      <c r="F179" s="32"/>
      <c r="G179" s="32"/>
      <c r="H179" s="32"/>
      <c r="I179" s="32"/>
      <c r="J179" s="32"/>
      <c r="K179" s="93"/>
      <c r="L179" s="32"/>
      <c r="M179" s="32"/>
      <c r="N179" s="32"/>
      <c r="O179" s="32"/>
      <c r="P179" s="93"/>
      <c r="Q179" s="32"/>
      <c r="R179" s="32"/>
      <c r="S179" s="93"/>
      <c r="T179" s="32"/>
      <c r="U179" s="32"/>
      <c r="V179" s="32"/>
      <c r="W179" s="93"/>
      <c r="X179" s="32"/>
      <c r="Y179" s="32"/>
      <c r="Z179" s="32"/>
      <c r="AA179" s="32"/>
      <c r="AB179" s="93"/>
      <c r="AC179" s="32"/>
      <c r="AD179" s="32"/>
      <c r="AE179" s="32"/>
      <c r="AF179" s="32"/>
      <c r="AG179" s="93"/>
      <c r="AH179" s="32"/>
      <c r="AI179" s="32"/>
      <c r="AJ179" s="32"/>
      <c r="AK179" s="32"/>
      <c r="AL179" s="32"/>
      <c r="AM179" s="32"/>
      <c r="AN179" s="93"/>
      <c r="AO179" s="32"/>
      <c r="AP179" s="32"/>
      <c r="AQ179" s="32"/>
      <c r="AR179" s="32"/>
      <c r="AS179" s="32"/>
      <c r="AT179" s="93"/>
      <c r="AU179" s="32"/>
      <c r="AV179" s="32"/>
      <c r="AW179" s="32"/>
      <c r="AX179" s="32"/>
      <c r="AY179" s="32"/>
    </row>
    <row r="180" spans="2:51" x14ac:dyDescent="0.25">
      <c r="B180" s="93"/>
      <c r="C180" s="32"/>
      <c r="D180" s="32"/>
      <c r="E180" s="93"/>
      <c r="F180" s="32"/>
      <c r="G180" s="32"/>
      <c r="H180" s="32"/>
      <c r="I180" s="32"/>
      <c r="J180" s="32"/>
      <c r="K180" s="93"/>
      <c r="L180" s="32"/>
      <c r="M180" s="32"/>
      <c r="N180" s="32"/>
      <c r="O180" s="32"/>
      <c r="P180" s="93"/>
      <c r="Q180" s="32"/>
      <c r="R180" s="32"/>
      <c r="S180" s="93"/>
      <c r="T180" s="32"/>
      <c r="U180" s="32"/>
      <c r="V180" s="32"/>
      <c r="W180" s="93"/>
      <c r="X180" s="32"/>
      <c r="Y180" s="32"/>
      <c r="Z180" s="32"/>
      <c r="AA180" s="32"/>
      <c r="AB180" s="93"/>
      <c r="AC180" s="32"/>
      <c r="AD180" s="32"/>
      <c r="AE180" s="32"/>
      <c r="AF180" s="32"/>
      <c r="AG180" s="93"/>
      <c r="AH180" s="32"/>
      <c r="AI180" s="32"/>
      <c r="AJ180" s="32"/>
      <c r="AK180" s="32"/>
      <c r="AL180" s="32"/>
      <c r="AM180" s="32"/>
      <c r="AN180" s="93"/>
      <c r="AO180" s="32"/>
      <c r="AP180" s="32"/>
      <c r="AQ180" s="32"/>
      <c r="AR180" s="32"/>
      <c r="AS180" s="32"/>
      <c r="AT180" s="93"/>
      <c r="AU180" s="32"/>
      <c r="AV180" s="32"/>
      <c r="AW180" s="32"/>
      <c r="AX180" s="32"/>
      <c r="AY180" s="32"/>
    </row>
    <row r="181" spans="2:51" x14ac:dyDescent="0.25">
      <c r="B181" s="93"/>
      <c r="C181" s="32"/>
      <c r="D181" s="32"/>
      <c r="E181" s="93"/>
      <c r="F181" s="32"/>
      <c r="G181" s="32"/>
      <c r="H181" s="32"/>
      <c r="I181" s="32"/>
      <c r="J181" s="32"/>
      <c r="K181" s="93"/>
      <c r="L181" s="32"/>
      <c r="M181" s="32"/>
      <c r="N181" s="32"/>
      <c r="O181" s="32"/>
      <c r="P181" s="93"/>
      <c r="Q181" s="32"/>
      <c r="R181" s="32"/>
      <c r="S181" s="93"/>
      <c r="T181" s="32"/>
      <c r="U181" s="32"/>
      <c r="V181" s="32"/>
      <c r="W181" s="93"/>
      <c r="X181" s="32"/>
      <c r="Y181" s="32"/>
      <c r="Z181" s="32"/>
      <c r="AA181" s="32"/>
      <c r="AB181" s="93"/>
      <c r="AC181" s="32"/>
      <c r="AD181" s="32"/>
      <c r="AE181" s="32"/>
      <c r="AF181" s="32"/>
      <c r="AG181" s="93"/>
      <c r="AH181" s="32"/>
      <c r="AI181" s="32"/>
      <c r="AJ181" s="32"/>
      <c r="AK181" s="32"/>
      <c r="AL181" s="32"/>
      <c r="AM181" s="32"/>
      <c r="AN181" s="93"/>
      <c r="AO181" s="32"/>
      <c r="AP181" s="32"/>
      <c r="AQ181" s="32"/>
      <c r="AR181" s="32"/>
      <c r="AS181" s="32"/>
      <c r="AT181" s="93"/>
      <c r="AU181" s="32"/>
      <c r="AV181" s="32"/>
      <c r="AW181" s="32"/>
      <c r="AX181" s="32"/>
      <c r="AY181" s="32"/>
    </row>
    <row r="182" spans="2:51" x14ac:dyDescent="0.25">
      <c r="B182" s="93"/>
      <c r="C182" s="32"/>
      <c r="D182" s="32"/>
      <c r="E182" s="93"/>
      <c r="F182" s="32"/>
      <c r="G182" s="32"/>
      <c r="H182" s="32"/>
      <c r="I182" s="32"/>
      <c r="J182" s="32"/>
      <c r="K182" s="93"/>
      <c r="L182" s="32"/>
      <c r="M182" s="32"/>
      <c r="N182" s="32"/>
      <c r="O182" s="32"/>
      <c r="P182" s="93"/>
      <c r="Q182" s="32"/>
      <c r="R182" s="32"/>
      <c r="S182" s="93"/>
      <c r="T182" s="32"/>
      <c r="U182" s="32"/>
      <c r="V182" s="32"/>
      <c r="W182" s="93"/>
      <c r="X182" s="32"/>
      <c r="Y182" s="32"/>
      <c r="Z182" s="32"/>
      <c r="AA182" s="32"/>
      <c r="AB182" s="93"/>
      <c r="AC182" s="32"/>
      <c r="AD182" s="32"/>
      <c r="AE182" s="32"/>
      <c r="AF182" s="32"/>
      <c r="AG182" s="93"/>
      <c r="AH182" s="32"/>
      <c r="AI182" s="32"/>
      <c r="AJ182" s="32"/>
      <c r="AK182" s="32"/>
      <c r="AL182" s="32"/>
      <c r="AM182" s="32"/>
      <c r="AN182" s="93"/>
      <c r="AO182" s="32"/>
      <c r="AP182" s="32"/>
      <c r="AQ182" s="32"/>
      <c r="AR182" s="32"/>
      <c r="AS182" s="32"/>
      <c r="AT182" s="93"/>
      <c r="AU182" s="32"/>
      <c r="AV182" s="32"/>
      <c r="AW182" s="32"/>
      <c r="AX182" s="32"/>
      <c r="AY182" s="32"/>
    </row>
    <row r="183" spans="2:51" x14ac:dyDescent="0.25">
      <c r="B183" s="93"/>
      <c r="C183" s="32"/>
      <c r="D183" s="32"/>
      <c r="E183" s="93"/>
      <c r="F183" s="32"/>
      <c r="G183" s="32"/>
      <c r="H183" s="32"/>
      <c r="I183" s="32"/>
      <c r="J183" s="32"/>
      <c r="K183" s="93"/>
      <c r="L183" s="32"/>
      <c r="M183" s="32"/>
      <c r="N183" s="32"/>
      <c r="O183" s="32"/>
      <c r="P183" s="93"/>
      <c r="Q183" s="32"/>
      <c r="R183" s="32"/>
      <c r="S183" s="93"/>
      <c r="T183" s="32"/>
      <c r="U183" s="32"/>
      <c r="V183" s="32"/>
      <c r="W183" s="93"/>
      <c r="X183" s="32"/>
      <c r="Y183" s="32"/>
      <c r="Z183" s="32"/>
      <c r="AA183" s="32"/>
      <c r="AB183" s="93"/>
      <c r="AC183" s="32"/>
      <c r="AD183" s="32"/>
      <c r="AE183" s="32"/>
      <c r="AF183" s="32"/>
      <c r="AG183" s="93"/>
      <c r="AH183" s="32"/>
      <c r="AI183" s="32"/>
      <c r="AJ183" s="32"/>
      <c r="AK183" s="32"/>
      <c r="AL183" s="32"/>
      <c r="AM183" s="32"/>
      <c r="AN183" s="93"/>
      <c r="AO183" s="32"/>
      <c r="AP183" s="32"/>
      <c r="AQ183" s="32"/>
      <c r="AR183" s="32"/>
      <c r="AS183" s="32"/>
      <c r="AT183" s="93"/>
      <c r="AU183" s="32"/>
      <c r="AV183" s="32"/>
      <c r="AW183" s="32"/>
      <c r="AX183" s="32"/>
      <c r="AY183" s="32"/>
    </row>
    <row r="184" spans="2:51" x14ac:dyDescent="0.25">
      <c r="B184" s="93"/>
      <c r="C184" s="32"/>
      <c r="D184" s="32"/>
      <c r="E184" s="93"/>
      <c r="F184" s="32"/>
      <c r="G184" s="32"/>
      <c r="H184" s="32"/>
      <c r="I184" s="32"/>
      <c r="J184" s="32"/>
      <c r="K184" s="93"/>
      <c r="L184" s="32"/>
      <c r="M184" s="32"/>
      <c r="N184" s="32"/>
      <c r="O184" s="32"/>
      <c r="P184" s="93"/>
      <c r="Q184" s="32"/>
      <c r="R184" s="32"/>
      <c r="S184" s="93"/>
      <c r="T184" s="32"/>
      <c r="U184" s="32"/>
      <c r="V184" s="32"/>
      <c r="W184" s="93"/>
      <c r="X184" s="32"/>
      <c r="Y184" s="32"/>
      <c r="Z184" s="32"/>
      <c r="AA184" s="32"/>
      <c r="AB184" s="93"/>
      <c r="AC184" s="32"/>
      <c r="AD184" s="32"/>
      <c r="AE184" s="32"/>
      <c r="AF184" s="32"/>
      <c r="AG184" s="93"/>
      <c r="AH184" s="32"/>
      <c r="AI184" s="32"/>
      <c r="AJ184" s="32"/>
      <c r="AK184" s="32"/>
      <c r="AL184" s="32"/>
      <c r="AM184" s="32"/>
      <c r="AN184" s="93"/>
      <c r="AO184" s="32"/>
      <c r="AP184" s="32"/>
      <c r="AQ184" s="32"/>
      <c r="AR184" s="32"/>
      <c r="AS184" s="32"/>
      <c r="AT184" s="93"/>
      <c r="AU184" s="32"/>
      <c r="AV184" s="32"/>
      <c r="AW184" s="32"/>
      <c r="AX184" s="32"/>
      <c r="AY184" s="32"/>
    </row>
    <row r="185" spans="2:51" x14ac:dyDescent="0.25">
      <c r="B185" s="93"/>
      <c r="C185" s="32"/>
      <c r="D185" s="32"/>
      <c r="E185" s="93"/>
      <c r="F185" s="32"/>
      <c r="G185" s="32"/>
      <c r="H185" s="32"/>
      <c r="I185" s="32"/>
      <c r="J185" s="32"/>
      <c r="K185" s="93"/>
      <c r="L185" s="32"/>
      <c r="M185" s="32"/>
      <c r="N185" s="32"/>
      <c r="O185" s="32"/>
      <c r="P185" s="93"/>
      <c r="Q185" s="32"/>
      <c r="R185" s="32"/>
      <c r="S185" s="93"/>
      <c r="T185" s="32"/>
      <c r="U185" s="32"/>
      <c r="V185" s="32"/>
      <c r="W185" s="93"/>
      <c r="X185" s="32"/>
      <c r="Y185" s="32"/>
      <c r="Z185" s="32"/>
      <c r="AA185" s="32"/>
      <c r="AB185" s="93"/>
      <c r="AC185" s="32"/>
      <c r="AD185" s="32"/>
      <c r="AE185" s="32"/>
      <c r="AF185" s="32"/>
      <c r="AG185" s="93"/>
      <c r="AH185" s="32"/>
      <c r="AI185" s="32"/>
      <c r="AJ185" s="32"/>
      <c r="AK185" s="32"/>
      <c r="AL185" s="32"/>
      <c r="AM185" s="32"/>
      <c r="AN185" s="93"/>
      <c r="AO185" s="32"/>
      <c r="AP185" s="32"/>
      <c r="AQ185" s="32"/>
      <c r="AR185" s="32"/>
      <c r="AS185" s="32"/>
      <c r="AT185" s="93"/>
      <c r="AU185" s="32"/>
      <c r="AV185" s="32"/>
      <c r="AW185" s="32"/>
      <c r="AX185" s="32"/>
      <c r="AY185" s="32"/>
    </row>
    <row r="186" spans="2:51" x14ac:dyDescent="0.25">
      <c r="B186" s="93"/>
      <c r="C186" s="32"/>
      <c r="D186" s="32"/>
      <c r="E186" s="93"/>
      <c r="F186" s="32"/>
      <c r="G186" s="32"/>
      <c r="H186" s="32"/>
      <c r="I186" s="32"/>
      <c r="J186" s="32"/>
      <c r="K186" s="93"/>
      <c r="L186" s="32"/>
      <c r="M186" s="32"/>
      <c r="N186" s="32"/>
      <c r="O186" s="32"/>
      <c r="P186" s="93"/>
      <c r="Q186" s="32"/>
      <c r="R186" s="32"/>
      <c r="S186" s="93"/>
      <c r="T186" s="32"/>
      <c r="U186" s="32"/>
      <c r="V186" s="32"/>
      <c r="W186" s="93"/>
      <c r="X186" s="32"/>
      <c r="Y186" s="32"/>
      <c r="Z186" s="32"/>
      <c r="AA186" s="32"/>
      <c r="AB186" s="93"/>
      <c r="AC186" s="32"/>
      <c r="AD186" s="32"/>
      <c r="AE186" s="32"/>
      <c r="AF186" s="32"/>
      <c r="AG186" s="93"/>
      <c r="AH186" s="32"/>
      <c r="AI186" s="32"/>
      <c r="AJ186" s="32"/>
      <c r="AK186" s="32"/>
      <c r="AL186" s="32"/>
      <c r="AM186" s="32"/>
      <c r="AN186" s="93"/>
      <c r="AO186" s="32"/>
      <c r="AP186" s="32"/>
      <c r="AQ186" s="32"/>
      <c r="AR186" s="32"/>
      <c r="AS186" s="32"/>
      <c r="AT186" s="93"/>
      <c r="AU186" s="32"/>
      <c r="AV186" s="32"/>
      <c r="AW186" s="32"/>
      <c r="AX186" s="32"/>
      <c r="AY186" s="32"/>
    </row>
    <row r="187" spans="2:51" x14ac:dyDescent="0.25">
      <c r="B187" s="93"/>
      <c r="C187" s="32"/>
      <c r="D187" s="32"/>
      <c r="E187" s="93"/>
      <c r="F187" s="32"/>
      <c r="G187" s="32"/>
      <c r="H187" s="32"/>
      <c r="I187" s="32"/>
      <c r="J187" s="32"/>
      <c r="K187" s="93"/>
      <c r="L187" s="32"/>
      <c r="M187" s="32"/>
      <c r="N187" s="32"/>
      <c r="O187" s="32"/>
      <c r="P187" s="93"/>
      <c r="Q187" s="32"/>
      <c r="R187" s="32"/>
      <c r="S187" s="93"/>
      <c r="T187" s="32"/>
      <c r="U187" s="32"/>
      <c r="V187" s="32"/>
      <c r="W187" s="93"/>
      <c r="X187" s="32"/>
      <c r="Y187" s="32"/>
      <c r="Z187" s="32"/>
      <c r="AA187" s="32"/>
      <c r="AB187" s="93"/>
      <c r="AC187" s="32"/>
      <c r="AD187" s="32"/>
      <c r="AE187" s="32"/>
      <c r="AF187" s="32"/>
      <c r="AG187" s="93"/>
      <c r="AH187" s="32"/>
      <c r="AI187" s="32"/>
      <c r="AJ187" s="32"/>
      <c r="AK187" s="32"/>
      <c r="AL187" s="32"/>
      <c r="AM187" s="32"/>
      <c r="AN187" s="93"/>
      <c r="AO187" s="32"/>
      <c r="AP187" s="32"/>
      <c r="AQ187" s="32"/>
      <c r="AR187" s="32"/>
      <c r="AS187" s="32"/>
      <c r="AT187" s="93"/>
      <c r="AU187" s="32"/>
      <c r="AV187" s="32"/>
      <c r="AW187" s="32"/>
      <c r="AX187" s="32"/>
      <c r="AY187" s="32"/>
    </row>
    <row r="188" spans="2:51" x14ac:dyDescent="0.25">
      <c r="B188" s="93"/>
      <c r="C188" s="32"/>
      <c r="D188" s="32"/>
      <c r="E188" s="93"/>
      <c r="F188" s="32"/>
      <c r="G188" s="32"/>
      <c r="H188" s="32"/>
      <c r="I188" s="32"/>
      <c r="J188" s="32"/>
      <c r="K188" s="93"/>
      <c r="L188" s="32"/>
      <c r="M188" s="32"/>
      <c r="N188" s="32"/>
      <c r="O188" s="32"/>
      <c r="P188" s="93"/>
      <c r="Q188" s="32"/>
      <c r="R188" s="32"/>
      <c r="S188" s="93"/>
      <c r="T188" s="32"/>
      <c r="U188" s="32"/>
      <c r="V188" s="32"/>
      <c r="W188" s="93"/>
      <c r="X188" s="32"/>
      <c r="Y188" s="32"/>
      <c r="Z188" s="32"/>
      <c r="AA188" s="32"/>
      <c r="AB188" s="93"/>
      <c r="AC188" s="32"/>
      <c r="AD188" s="32"/>
      <c r="AE188" s="32"/>
      <c r="AF188" s="32"/>
      <c r="AG188" s="93"/>
      <c r="AH188" s="32"/>
      <c r="AI188" s="32"/>
      <c r="AJ188" s="32"/>
      <c r="AK188" s="32"/>
      <c r="AL188" s="32"/>
      <c r="AM188" s="32"/>
      <c r="AN188" s="93"/>
      <c r="AO188" s="32"/>
      <c r="AP188" s="32"/>
      <c r="AQ188" s="32"/>
      <c r="AR188" s="32"/>
      <c r="AS188" s="32"/>
      <c r="AT188" s="93"/>
      <c r="AU188" s="32"/>
      <c r="AV188" s="32"/>
      <c r="AW188" s="32"/>
      <c r="AX188" s="32"/>
      <c r="AY188" s="32"/>
    </row>
    <row r="189" spans="2:51" x14ac:dyDescent="0.25">
      <c r="B189" s="93"/>
      <c r="C189" s="32"/>
      <c r="D189" s="32"/>
      <c r="E189" s="93"/>
      <c r="F189" s="32"/>
      <c r="G189" s="32"/>
      <c r="H189" s="32"/>
      <c r="I189" s="32"/>
      <c r="J189" s="32"/>
      <c r="K189" s="93"/>
      <c r="L189" s="32"/>
      <c r="M189" s="32"/>
      <c r="N189" s="32"/>
      <c r="O189" s="32"/>
      <c r="P189" s="93"/>
      <c r="Q189" s="32"/>
      <c r="R189" s="32"/>
      <c r="S189" s="93"/>
      <c r="T189" s="32"/>
      <c r="U189" s="32"/>
      <c r="V189" s="32"/>
      <c r="W189" s="93"/>
      <c r="X189" s="32"/>
      <c r="Y189" s="32"/>
      <c r="Z189" s="32"/>
      <c r="AA189" s="32"/>
      <c r="AB189" s="93"/>
      <c r="AC189" s="32"/>
      <c r="AD189" s="32"/>
      <c r="AE189" s="32"/>
      <c r="AF189" s="32"/>
      <c r="AG189" s="93"/>
      <c r="AH189" s="32"/>
      <c r="AI189" s="32"/>
      <c r="AJ189" s="32"/>
      <c r="AK189" s="32"/>
      <c r="AL189" s="32"/>
      <c r="AM189" s="32"/>
      <c r="AN189" s="93"/>
      <c r="AO189" s="32"/>
      <c r="AP189" s="32"/>
      <c r="AQ189" s="32"/>
      <c r="AR189" s="32"/>
      <c r="AS189" s="32"/>
      <c r="AT189" s="93"/>
      <c r="AU189" s="32"/>
      <c r="AV189" s="32"/>
      <c r="AW189" s="32"/>
      <c r="AX189" s="32"/>
      <c r="AY189" s="32"/>
    </row>
    <row r="190" spans="2:51" x14ac:dyDescent="0.25">
      <c r="B190" s="93"/>
      <c r="C190" s="32"/>
      <c r="D190" s="32"/>
      <c r="E190" s="93"/>
      <c r="F190" s="32"/>
      <c r="G190" s="32"/>
      <c r="H190" s="32"/>
      <c r="I190" s="32"/>
      <c r="J190" s="32"/>
      <c r="K190" s="93"/>
      <c r="L190" s="32"/>
      <c r="M190" s="32"/>
      <c r="N190" s="32"/>
      <c r="O190" s="32"/>
      <c r="P190" s="93"/>
      <c r="Q190" s="32"/>
      <c r="R190" s="32"/>
      <c r="S190" s="93"/>
      <c r="T190" s="32"/>
      <c r="U190" s="32"/>
      <c r="V190" s="32"/>
      <c r="W190" s="93"/>
      <c r="X190" s="32"/>
      <c r="Y190" s="32"/>
      <c r="Z190" s="32"/>
      <c r="AA190" s="32"/>
      <c r="AB190" s="93"/>
      <c r="AC190" s="32"/>
      <c r="AD190" s="32"/>
      <c r="AE190" s="32"/>
      <c r="AF190" s="32"/>
      <c r="AG190" s="93"/>
      <c r="AH190" s="32"/>
      <c r="AI190" s="32"/>
      <c r="AJ190" s="32"/>
      <c r="AK190" s="32"/>
      <c r="AL190" s="32"/>
      <c r="AM190" s="32"/>
      <c r="AN190" s="93"/>
      <c r="AO190" s="32"/>
      <c r="AP190" s="32"/>
      <c r="AQ190" s="32"/>
      <c r="AR190" s="32"/>
      <c r="AS190" s="32"/>
      <c r="AT190" s="93"/>
      <c r="AU190" s="32"/>
      <c r="AV190" s="32"/>
      <c r="AW190" s="32"/>
      <c r="AX190" s="32"/>
      <c r="AY190" s="32"/>
    </row>
    <row r="191" spans="2:51" x14ac:dyDescent="0.25">
      <c r="B191" s="93"/>
      <c r="C191" s="32"/>
      <c r="D191" s="32"/>
      <c r="E191" s="93"/>
      <c r="F191" s="32"/>
      <c r="G191" s="32"/>
      <c r="H191" s="32"/>
      <c r="I191" s="32"/>
      <c r="J191" s="32"/>
      <c r="K191" s="93"/>
      <c r="L191" s="32"/>
      <c r="M191" s="32"/>
      <c r="N191" s="32"/>
      <c r="O191" s="32"/>
      <c r="P191" s="93"/>
      <c r="Q191" s="32"/>
      <c r="R191" s="32"/>
      <c r="S191" s="93"/>
      <c r="T191" s="32"/>
      <c r="U191" s="32"/>
      <c r="V191" s="32"/>
      <c r="W191" s="93"/>
      <c r="X191" s="32"/>
      <c r="Y191" s="32"/>
      <c r="Z191" s="32"/>
      <c r="AA191" s="32"/>
      <c r="AB191" s="93"/>
      <c r="AC191" s="32"/>
      <c r="AD191" s="32"/>
      <c r="AE191" s="32"/>
      <c r="AF191" s="32"/>
      <c r="AG191" s="93"/>
      <c r="AH191" s="32"/>
      <c r="AI191" s="32"/>
      <c r="AJ191" s="32"/>
      <c r="AK191" s="32"/>
      <c r="AL191" s="32"/>
      <c r="AM191" s="32"/>
      <c r="AN191" s="93"/>
      <c r="AO191" s="32"/>
      <c r="AP191" s="32"/>
      <c r="AQ191" s="32"/>
      <c r="AR191" s="32"/>
      <c r="AS191" s="32"/>
      <c r="AT191" s="93"/>
      <c r="AU191" s="32"/>
      <c r="AV191" s="32"/>
      <c r="AW191" s="32"/>
      <c r="AX191" s="32"/>
      <c r="AY191" s="32"/>
    </row>
    <row r="192" spans="2:51" x14ac:dyDescent="0.25">
      <c r="B192" s="93"/>
      <c r="C192" s="32"/>
      <c r="D192" s="32"/>
      <c r="E192" s="93"/>
      <c r="F192" s="32"/>
      <c r="G192" s="32"/>
      <c r="H192" s="32"/>
      <c r="I192" s="32"/>
      <c r="J192" s="32"/>
      <c r="K192" s="93"/>
      <c r="L192" s="32"/>
      <c r="M192" s="32"/>
      <c r="N192" s="32"/>
      <c r="O192" s="32"/>
      <c r="P192" s="93"/>
      <c r="Q192" s="32"/>
      <c r="R192" s="32"/>
      <c r="S192" s="93"/>
      <c r="T192" s="32"/>
      <c r="U192" s="32"/>
      <c r="V192" s="32"/>
      <c r="W192" s="93"/>
      <c r="X192" s="32"/>
      <c r="Y192" s="32"/>
      <c r="Z192" s="32"/>
      <c r="AA192" s="32"/>
      <c r="AB192" s="93"/>
      <c r="AC192" s="32"/>
      <c r="AD192" s="32"/>
      <c r="AE192" s="32"/>
      <c r="AF192" s="32"/>
      <c r="AG192" s="93"/>
      <c r="AH192" s="32"/>
      <c r="AI192" s="32"/>
      <c r="AJ192" s="32"/>
      <c r="AK192" s="32"/>
      <c r="AL192" s="32"/>
      <c r="AM192" s="32"/>
      <c r="AN192" s="93"/>
      <c r="AO192" s="32"/>
      <c r="AP192" s="32"/>
      <c r="AQ192" s="32"/>
      <c r="AR192" s="32"/>
      <c r="AS192" s="32"/>
      <c r="AT192" s="93"/>
      <c r="AU192" s="32"/>
      <c r="AV192" s="32"/>
      <c r="AW192" s="32"/>
      <c r="AX192" s="32"/>
      <c r="AY192" s="32"/>
    </row>
    <row r="193" spans="2:51" x14ac:dyDescent="0.25">
      <c r="B193" s="93"/>
      <c r="C193" s="32"/>
      <c r="D193" s="32"/>
      <c r="E193" s="93"/>
      <c r="F193" s="32"/>
      <c r="G193" s="32"/>
      <c r="H193" s="32"/>
      <c r="I193" s="32"/>
      <c r="J193" s="32"/>
      <c r="K193" s="93"/>
      <c r="L193" s="32"/>
      <c r="M193" s="32"/>
      <c r="N193" s="32"/>
      <c r="O193" s="32"/>
      <c r="P193" s="93"/>
      <c r="Q193" s="32"/>
      <c r="R193" s="32"/>
      <c r="S193" s="93"/>
      <c r="T193" s="32"/>
      <c r="U193" s="32"/>
      <c r="V193" s="32"/>
      <c r="W193" s="93"/>
      <c r="X193" s="32"/>
      <c r="Y193" s="32"/>
      <c r="Z193" s="32"/>
      <c r="AA193" s="32"/>
      <c r="AB193" s="93"/>
      <c r="AC193" s="32"/>
      <c r="AD193" s="32"/>
      <c r="AE193" s="32"/>
      <c r="AF193" s="32"/>
      <c r="AG193" s="93"/>
      <c r="AH193" s="32"/>
      <c r="AI193" s="32"/>
      <c r="AJ193" s="32"/>
      <c r="AK193" s="32"/>
      <c r="AL193" s="32"/>
      <c r="AM193" s="32"/>
      <c r="AN193" s="93"/>
      <c r="AO193" s="32"/>
      <c r="AP193" s="32"/>
      <c r="AQ193" s="32"/>
      <c r="AR193" s="32"/>
      <c r="AS193" s="32"/>
      <c r="AT193" s="93"/>
      <c r="AU193" s="32"/>
      <c r="AV193" s="32"/>
      <c r="AW193" s="32"/>
      <c r="AX193" s="32"/>
      <c r="AY193" s="32"/>
    </row>
    <row r="194" spans="2:51" x14ac:dyDescent="0.25">
      <c r="B194" s="93"/>
      <c r="C194" s="32"/>
      <c r="D194" s="32"/>
      <c r="E194" s="93"/>
      <c r="F194" s="32"/>
      <c r="G194" s="32"/>
      <c r="H194" s="32"/>
      <c r="I194" s="32"/>
      <c r="J194" s="32"/>
      <c r="K194" s="93"/>
      <c r="L194" s="32"/>
      <c r="M194" s="32"/>
      <c r="N194" s="32"/>
      <c r="O194" s="32"/>
      <c r="P194" s="93"/>
      <c r="Q194" s="32"/>
      <c r="R194" s="32"/>
      <c r="S194" s="93"/>
      <c r="T194" s="32"/>
      <c r="U194" s="32"/>
      <c r="V194" s="32"/>
      <c r="W194" s="93"/>
      <c r="X194" s="32"/>
      <c r="Y194" s="32"/>
      <c r="Z194" s="32"/>
      <c r="AA194" s="32"/>
      <c r="AB194" s="93"/>
      <c r="AC194" s="32"/>
      <c r="AD194" s="32"/>
      <c r="AE194" s="32"/>
      <c r="AF194" s="32"/>
      <c r="AG194" s="93"/>
      <c r="AH194" s="32"/>
      <c r="AI194" s="32"/>
      <c r="AJ194" s="32"/>
      <c r="AK194" s="32"/>
      <c r="AL194" s="32"/>
      <c r="AM194" s="32"/>
      <c r="AN194" s="93"/>
      <c r="AO194" s="32"/>
      <c r="AP194" s="32"/>
      <c r="AQ194" s="32"/>
      <c r="AR194" s="32"/>
      <c r="AS194" s="32"/>
      <c r="AT194" s="93"/>
      <c r="AU194" s="32"/>
      <c r="AV194" s="32"/>
      <c r="AW194" s="32"/>
      <c r="AX194" s="32"/>
      <c r="AY194" s="32"/>
    </row>
    <row r="195" spans="2:51" x14ac:dyDescent="0.25">
      <c r="B195" s="93"/>
      <c r="C195" s="32"/>
      <c r="D195" s="32"/>
      <c r="E195" s="93"/>
      <c r="F195" s="32"/>
      <c r="G195" s="32"/>
      <c r="H195" s="32"/>
      <c r="I195" s="32"/>
      <c r="J195" s="32"/>
      <c r="K195" s="93"/>
      <c r="L195" s="32"/>
      <c r="M195" s="32"/>
      <c r="N195" s="32"/>
      <c r="O195" s="32"/>
      <c r="P195" s="93"/>
      <c r="Q195" s="32"/>
      <c r="R195" s="32"/>
      <c r="S195" s="93"/>
      <c r="T195" s="32"/>
      <c r="U195" s="32"/>
      <c r="V195" s="32"/>
      <c r="W195" s="93"/>
      <c r="X195" s="32"/>
      <c r="Y195" s="32"/>
      <c r="Z195" s="32"/>
      <c r="AA195" s="32"/>
      <c r="AB195" s="93"/>
      <c r="AC195" s="32"/>
      <c r="AD195" s="32"/>
      <c r="AE195" s="32"/>
      <c r="AF195" s="32"/>
      <c r="AG195" s="93"/>
      <c r="AH195" s="32"/>
      <c r="AI195" s="32"/>
      <c r="AJ195" s="32"/>
      <c r="AK195" s="32"/>
      <c r="AL195" s="32"/>
      <c r="AM195" s="32"/>
      <c r="AN195" s="93"/>
      <c r="AO195" s="32"/>
      <c r="AP195" s="32"/>
      <c r="AQ195" s="32"/>
      <c r="AR195" s="32"/>
      <c r="AS195" s="32"/>
      <c r="AT195" s="93"/>
      <c r="AU195" s="32"/>
      <c r="AV195" s="32"/>
      <c r="AW195" s="32"/>
      <c r="AX195" s="32"/>
      <c r="AY195" s="32"/>
    </row>
    <row r="196" spans="2:51" x14ac:dyDescent="0.25">
      <c r="B196" s="93"/>
      <c r="C196" s="32"/>
      <c r="D196" s="32"/>
      <c r="E196" s="93"/>
      <c r="F196" s="32"/>
      <c r="G196" s="32"/>
      <c r="H196" s="32"/>
      <c r="I196" s="32"/>
      <c r="J196" s="32"/>
      <c r="K196" s="93"/>
      <c r="L196" s="32"/>
      <c r="M196" s="32"/>
      <c r="N196" s="32"/>
      <c r="O196" s="32"/>
      <c r="P196" s="93"/>
      <c r="Q196" s="32"/>
      <c r="R196" s="32"/>
      <c r="S196" s="93"/>
      <c r="T196" s="32"/>
      <c r="U196" s="32"/>
      <c r="V196" s="32"/>
      <c r="W196" s="93"/>
      <c r="X196" s="32"/>
      <c r="Y196" s="32"/>
      <c r="Z196" s="32"/>
      <c r="AA196" s="32"/>
      <c r="AB196" s="93"/>
      <c r="AC196" s="32"/>
      <c r="AD196" s="32"/>
      <c r="AE196" s="32"/>
      <c r="AF196" s="32"/>
      <c r="AG196" s="93"/>
      <c r="AH196" s="32"/>
      <c r="AI196" s="32"/>
      <c r="AJ196" s="32"/>
      <c r="AK196" s="32"/>
      <c r="AL196" s="32"/>
      <c r="AM196" s="32"/>
      <c r="AN196" s="93"/>
      <c r="AO196" s="32"/>
      <c r="AP196" s="32"/>
      <c r="AQ196" s="32"/>
      <c r="AR196" s="32"/>
      <c r="AS196" s="32"/>
      <c r="AT196" s="93"/>
      <c r="AU196" s="32"/>
      <c r="AV196" s="32"/>
      <c r="AW196" s="32"/>
      <c r="AX196" s="32"/>
      <c r="AY196" s="32"/>
    </row>
    <row r="197" spans="2:51" x14ac:dyDescent="0.25">
      <c r="B197" s="93"/>
      <c r="C197" s="32"/>
      <c r="D197" s="32"/>
      <c r="E197" s="93"/>
      <c r="F197" s="32"/>
      <c r="G197" s="32"/>
      <c r="H197" s="32"/>
      <c r="I197" s="32"/>
      <c r="J197" s="32"/>
      <c r="K197" s="93"/>
      <c r="L197" s="32"/>
      <c r="M197" s="32"/>
      <c r="N197" s="32"/>
      <c r="O197" s="32"/>
      <c r="P197" s="93"/>
      <c r="Q197" s="32"/>
      <c r="R197" s="32"/>
      <c r="S197" s="93"/>
      <c r="T197" s="32"/>
      <c r="U197" s="32"/>
      <c r="V197" s="32"/>
      <c r="W197" s="93"/>
      <c r="X197" s="32"/>
      <c r="Y197" s="32"/>
      <c r="Z197" s="32"/>
      <c r="AA197" s="32"/>
      <c r="AB197" s="93"/>
      <c r="AC197" s="32"/>
      <c r="AD197" s="32"/>
      <c r="AE197" s="32"/>
      <c r="AF197" s="32"/>
      <c r="AG197" s="93"/>
      <c r="AH197" s="32"/>
      <c r="AI197" s="32"/>
      <c r="AJ197" s="32"/>
      <c r="AK197" s="32"/>
      <c r="AL197" s="32"/>
      <c r="AM197" s="32"/>
      <c r="AN197" s="93"/>
      <c r="AO197" s="32"/>
      <c r="AP197" s="32"/>
      <c r="AQ197" s="32"/>
      <c r="AR197" s="32"/>
      <c r="AS197" s="32"/>
      <c r="AT197" s="93"/>
      <c r="AU197" s="32"/>
      <c r="AV197" s="32"/>
      <c r="AW197" s="32"/>
      <c r="AX197" s="32"/>
      <c r="AY197" s="32"/>
    </row>
    <row r="198" spans="2:51" x14ac:dyDescent="0.25">
      <c r="B198" s="93"/>
      <c r="C198" s="32"/>
      <c r="D198" s="32"/>
      <c r="E198" s="93"/>
      <c r="F198" s="32"/>
      <c r="G198" s="32"/>
      <c r="H198" s="32"/>
      <c r="I198" s="32"/>
      <c r="J198" s="32"/>
      <c r="K198" s="93"/>
      <c r="L198" s="32"/>
      <c r="M198" s="32"/>
      <c r="N198" s="32"/>
      <c r="O198" s="32"/>
      <c r="P198" s="93"/>
      <c r="Q198" s="32"/>
      <c r="R198" s="32"/>
      <c r="S198" s="93"/>
      <c r="T198" s="32"/>
      <c r="U198" s="32"/>
      <c r="V198" s="32"/>
      <c r="W198" s="93"/>
      <c r="X198" s="32"/>
      <c r="Y198" s="32"/>
      <c r="Z198" s="32"/>
      <c r="AA198" s="32"/>
      <c r="AB198" s="93"/>
      <c r="AC198" s="32"/>
      <c r="AD198" s="32"/>
      <c r="AE198" s="32"/>
      <c r="AF198" s="32"/>
      <c r="AG198" s="93"/>
      <c r="AH198" s="32"/>
      <c r="AI198" s="32"/>
      <c r="AJ198" s="32"/>
      <c r="AK198" s="32"/>
      <c r="AL198" s="32"/>
      <c r="AM198" s="32"/>
      <c r="AN198" s="93"/>
      <c r="AO198" s="32"/>
      <c r="AP198" s="32"/>
      <c r="AQ198" s="32"/>
      <c r="AR198" s="32"/>
      <c r="AS198" s="32"/>
      <c r="AT198" s="93"/>
      <c r="AU198" s="32"/>
      <c r="AV198" s="32"/>
      <c r="AW198" s="32"/>
      <c r="AX198" s="32"/>
      <c r="AY198" s="32"/>
    </row>
    <row r="199" spans="2:51" x14ac:dyDescent="0.25">
      <c r="B199" s="93"/>
      <c r="C199" s="32"/>
      <c r="D199" s="32"/>
      <c r="E199" s="93"/>
      <c r="F199" s="32"/>
      <c r="G199" s="32"/>
      <c r="H199" s="32"/>
      <c r="I199" s="32"/>
      <c r="J199" s="32"/>
      <c r="K199" s="93"/>
      <c r="L199" s="32"/>
      <c r="M199" s="32"/>
      <c r="N199" s="32"/>
      <c r="O199" s="32"/>
      <c r="P199" s="93"/>
      <c r="Q199" s="32"/>
      <c r="R199" s="32"/>
      <c r="S199" s="93"/>
      <c r="T199" s="32"/>
      <c r="U199" s="32"/>
      <c r="V199" s="32"/>
      <c r="W199" s="93"/>
      <c r="X199" s="32"/>
      <c r="Y199" s="32"/>
      <c r="Z199" s="32"/>
      <c r="AA199" s="32"/>
      <c r="AB199" s="93"/>
      <c r="AC199" s="32"/>
      <c r="AD199" s="32"/>
      <c r="AE199" s="32"/>
      <c r="AF199" s="32"/>
      <c r="AG199" s="93"/>
      <c r="AH199" s="32"/>
      <c r="AI199" s="32"/>
      <c r="AJ199" s="32"/>
      <c r="AK199" s="32"/>
      <c r="AL199" s="32"/>
      <c r="AM199" s="32"/>
      <c r="AN199" s="93"/>
      <c r="AO199" s="32"/>
      <c r="AP199" s="32"/>
      <c r="AQ199" s="32"/>
      <c r="AR199" s="32"/>
      <c r="AS199" s="32"/>
      <c r="AT199" s="93"/>
      <c r="AU199" s="32"/>
      <c r="AV199" s="32"/>
      <c r="AW199" s="32"/>
      <c r="AX199" s="32"/>
      <c r="AY199" s="32"/>
    </row>
    <row r="200" spans="2:51" x14ac:dyDescent="0.25">
      <c r="B200" s="93"/>
      <c r="C200" s="32"/>
      <c r="D200" s="32"/>
      <c r="E200" s="93"/>
      <c r="F200" s="32"/>
      <c r="G200" s="32"/>
      <c r="H200" s="32"/>
      <c r="I200" s="32"/>
      <c r="J200" s="32"/>
      <c r="K200" s="93"/>
      <c r="L200" s="32"/>
      <c r="M200" s="32"/>
      <c r="N200" s="32"/>
      <c r="O200" s="32"/>
      <c r="P200" s="93"/>
      <c r="Q200" s="32"/>
      <c r="R200" s="32"/>
      <c r="S200" s="93"/>
      <c r="T200" s="32"/>
      <c r="U200" s="32"/>
      <c r="V200" s="32"/>
      <c r="W200" s="93"/>
      <c r="X200" s="32"/>
      <c r="Y200" s="32"/>
      <c r="Z200" s="32"/>
      <c r="AA200" s="32"/>
      <c r="AB200" s="93"/>
      <c r="AC200" s="32"/>
      <c r="AD200" s="32"/>
      <c r="AE200" s="32"/>
      <c r="AF200" s="32"/>
      <c r="AG200" s="93"/>
      <c r="AH200" s="32"/>
      <c r="AI200" s="32"/>
      <c r="AJ200" s="32"/>
      <c r="AK200" s="32"/>
      <c r="AL200" s="32"/>
      <c r="AM200" s="32"/>
      <c r="AN200" s="93"/>
      <c r="AO200" s="32"/>
      <c r="AP200" s="32"/>
      <c r="AQ200" s="32"/>
      <c r="AR200" s="32"/>
      <c r="AS200" s="32"/>
      <c r="AT200" s="93"/>
      <c r="AU200" s="32"/>
      <c r="AV200" s="32"/>
      <c r="AW200" s="32"/>
      <c r="AX200" s="32"/>
      <c r="AY200" s="32"/>
    </row>
    <row r="201" spans="2:51" x14ac:dyDescent="0.25">
      <c r="B201" s="93"/>
      <c r="C201" s="32"/>
      <c r="D201" s="32"/>
      <c r="E201" s="93"/>
      <c r="F201" s="32"/>
      <c r="G201" s="32"/>
      <c r="H201" s="32"/>
      <c r="I201" s="32"/>
      <c r="J201" s="32"/>
      <c r="K201" s="93"/>
      <c r="L201" s="32"/>
      <c r="M201" s="32"/>
      <c r="N201" s="32"/>
      <c r="O201" s="32"/>
      <c r="P201" s="93"/>
      <c r="Q201" s="32"/>
      <c r="R201" s="32"/>
      <c r="S201" s="93"/>
      <c r="T201" s="32"/>
      <c r="U201" s="32"/>
      <c r="V201" s="32"/>
      <c r="W201" s="93"/>
      <c r="X201" s="32"/>
      <c r="Y201" s="32"/>
      <c r="Z201" s="32"/>
      <c r="AA201" s="32"/>
      <c r="AB201" s="93"/>
      <c r="AC201" s="32"/>
      <c r="AD201" s="32"/>
      <c r="AE201" s="32"/>
      <c r="AF201" s="32"/>
      <c r="AG201" s="93"/>
      <c r="AH201" s="32"/>
      <c r="AI201" s="32"/>
      <c r="AJ201" s="32"/>
      <c r="AK201" s="32"/>
      <c r="AL201" s="32"/>
      <c r="AM201" s="32"/>
      <c r="AN201" s="93"/>
      <c r="AO201" s="32"/>
      <c r="AP201" s="32"/>
      <c r="AQ201" s="32"/>
      <c r="AR201" s="32"/>
      <c r="AS201" s="32"/>
      <c r="AT201" s="93"/>
      <c r="AU201" s="32"/>
      <c r="AV201" s="32"/>
      <c r="AW201" s="32"/>
      <c r="AX201" s="32"/>
      <c r="AY201" s="32"/>
    </row>
    <row r="202" spans="2:51" x14ac:dyDescent="0.25">
      <c r="B202" s="93"/>
      <c r="C202" s="32"/>
      <c r="D202" s="32"/>
      <c r="E202" s="93"/>
      <c r="F202" s="32"/>
      <c r="G202" s="32"/>
      <c r="H202" s="32"/>
      <c r="I202" s="32"/>
      <c r="J202" s="32"/>
      <c r="K202" s="93"/>
      <c r="L202" s="32"/>
      <c r="M202" s="32"/>
      <c r="N202" s="32"/>
      <c r="O202" s="32"/>
      <c r="P202" s="93"/>
      <c r="Q202" s="32"/>
      <c r="R202" s="32"/>
      <c r="S202" s="93"/>
      <c r="T202" s="32"/>
      <c r="U202" s="32"/>
      <c r="V202" s="32"/>
      <c r="W202" s="93"/>
      <c r="X202" s="32"/>
      <c r="Y202" s="32"/>
      <c r="Z202" s="32"/>
      <c r="AA202" s="32"/>
      <c r="AB202" s="93"/>
      <c r="AC202" s="32"/>
      <c r="AD202" s="32"/>
      <c r="AE202" s="32"/>
      <c r="AF202" s="32"/>
      <c r="AG202" s="93"/>
      <c r="AH202" s="32"/>
      <c r="AI202" s="32"/>
      <c r="AJ202" s="32"/>
      <c r="AK202" s="32"/>
      <c r="AL202" s="32"/>
      <c r="AM202" s="32"/>
      <c r="AN202" s="93"/>
      <c r="AO202" s="32"/>
      <c r="AP202" s="32"/>
      <c r="AQ202" s="32"/>
      <c r="AR202" s="32"/>
      <c r="AS202" s="32"/>
      <c r="AT202" s="93"/>
      <c r="AU202" s="32"/>
      <c r="AV202" s="32"/>
      <c r="AW202" s="32"/>
      <c r="AX202" s="32"/>
      <c r="AY202" s="32"/>
    </row>
    <row r="203" spans="2:51" x14ac:dyDescent="0.25">
      <c r="B203" s="93"/>
      <c r="C203" s="32"/>
      <c r="D203" s="32"/>
      <c r="E203" s="93"/>
      <c r="F203" s="32"/>
      <c r="G203" s="32"/>
      <c r="H203" s="32"/>
      <c r="I203" s="32"/>
      <c r="J203" s="32"/>
      <c r="K203" s="93"/>
      <c r="L203" s="32"/>
      <c r="M203" s="32"/>
      <c r="N203" s="32"/>
      <c r="O203" s="32"/>
      <c r="P203" s="93"/>
      <c r="Q203" s="32"/>
      <c r="R203" s="32"/>
      <c r="S203" s="93"/>
      <c r="T203" s="32"/>
      <c r="U203" s="32"/>
      <c r="V203" s="32"/>
      <c r="W203" s="93"/>
      <c r="X203" s="32"/>
      <c r="Y203" s="32"/>
      <c r="Z203" s="32"/>
      <c r="AA203" s="32"/>
      <c r="AB203" s="93"/>
      <c r="AC203" s="32"/>
      <c r="AD203" s="32"/>
      <c r="AE203" s="32"/>
      <c r="AF203" s="32"/>
      <c r="AG203" s="93"/>
      <c r="AH203" s="32"/>
      <c r="AI203" s="32"/>
      <c r="AJ203" s="32"/>
      <c r="AK203" s="32"/>
      <c r="AL203" s="32"/>
      <c r="AM203" s="32"/>
      <c r="AN203" s="93"/>
      <c r="AO203" s="32"/>
      <c r="AP203" s="32"/>
      <c r="AQ203" s="32"/>
      <c r="AR203" s="32"/>
      <c r="AS203" s="32"/>
      <c r="AT203" s="93"/>
      <c r="AU203" s="32"/>
      <c r="AV203" s="32"/>
      <c r="AW203" s="32"/>
      <c r="AX203" s="32"/>
      <c r="AY203" s="32"/>
    </row>
    <row r="204" spans="2:51" x14ac:dyDescent="0.25">
      <c r="B204" s="93"/>
      <c r="C204" s="32"/>
      <c r="D204" s="32"/>
      <c r="E204" s="93"/>
      <c r="F204" s="32"/>
      <c r="G204" s="32"/>
      <c r="H204" s="32"/>
      <c r="I204" s="32"/>
      <c r="J204" s="32"/>
      <c r="K204" s="93"/>
      <c r="L204" s="32"/>
      <c r="M204" s="32"/>
      <c r="N204" s="32"/>
      <c r="O204" s="32"/>
      <c r="P204" s="93"/>
      <c r="Q204" s="32"/>
      <c r="R204" s="32"/>
      <c r="S204" s="93"/>
      <c r="T204" s="32"/>
      <c r="U204" s="32"/>
      <c r="V204" s="32"/>
      <c r="W204" s="93"/>
      <c r="X204" s="32"/>
      <c r="Y204" s="32"/>
      <c r="Z204" s="32"/>
      <c r="AA204" s="32"/>
      <c r="AB204" s="93"/>
      <c r="AC204" s="32"/>
      <c r="AD204" s="32"/>
      <c r="AE204" s="32"/>
      <c r="AF204" s="32"/>
      <c r="AG204" s="93"/>
      <c r="AH204" s="32"/>
      <c r="AI204" s="32"/>
      <c r="AJ204" s="32"/>
      <c r="AK204" s="32"/>
      <c r="AL204" s="32"/>
      <c r="AM204" s="32"/>
      <c r="AN204" s="93"/>
      <c r="AO204" s="32"/>
      <c r="AP204" s="32"/>
      <c r="AQ204" s="32"/>
      <c r="AR204" s="32"/>
      <c r="AS204" s="32"/>
      <c r="AT204" s="93"/>
      <c r="AU204" s="32"/>
      <c r="AV204" s="32"/>
      <c r="AW204" s="32"/>
      <c r="AX204" s="32"/>
      <c r="AY204" s="32"/>
    </row>
    <row r="205" spans="2:51" x14ac:dyDescent="0.25">
      <c r="B205" s="93"/>
      <c r="C205" s="32"/>
      <c r="D205" s="32"/>
      <c r="E205" s="93"/>
      <c r="F205" s="32"/>
      <c r="G205" s="32"/>
      <c r="H205" s="32"/>
      <c r="I205" s="32"/>
      <c r="J205" s="32"/>
      <c r="K205" s="93"/>
      <c r="L205" s="32"/>
      <c r="M205" s="32"/>
      <c r="N205" s="32"/>
      <c r="O205" s="32"/>
      <c r="P205" s="93"/>
      <c r="Q205" s="32"/>
      <c r="R205" s="32"/>
      <c r="S205" s="93"/>
      <c r="T205" s="32"/>
      <c r="U205" s="32"/>
      <c r="V205" s="32"/>
      <c r="W205" s="93"/>
      <c r="X205" s="32"/>
      <c r="Y205" s="32"/>
      <c r="Z205" s="32"/>
      <c r="AA205" s="32"/>
      <c r="AB205" s="93"/>
      <c r="AC205" s="32"/>
      <c r="AD205" s="32"/>
      <c r="AE205" s="32"/>
      <c r="AF205" s="32"/>
      <c r="AG205" s="93"/>
      <c r="AH205" s="32"/>
      <c r="AI205" s="32"/>
      <c r="AJ205" s="32"/>
      <c r="AK205" s="32"/>
      <c r="AL205" s="32"/>
      <c r="AM205" s="32"/>
      <c r="AN205" s="93"/>
      <c r="AO205" s="32"/>
      <c r="AP205" s="32"/>
      <c r="AQ205" s="32"/>
      <c r="AR205" s="32"/>
      <c r="AS205" s="32"/>
      <c r="AT205" s="93"/>
      <c r="AU205" s="32"/>
      <c r="AV205" s="32"/>
      <c r="AW205" s="32"/>
      <c r="AX205" s="32"/>
      <c r="AY205" s="32"/>
    </row>
    <row r="206" spans="2:51" x14ac:dyDescent="0.25">
      <c r="B206" s="93"/>
      <c r="C206" s="32"/>
      <c r="D206" s="32"/>
      <c r="E206" s="93"/>
      <c r="F206" s="32"/>
      <c r="G206" s="32"/>
      <c r="H206" s="32"/>
      <c r="I206" s="32"/>
      <c r="J206" s="32"/>
      <c r="K206" s="93"/>
      <c r="L206" s="32"/>
      <c r="M206" s="32"/>
      <c r="N206" s="32"/>
      <c r="O206" s="32"/>
      <c r="P206" s="93"/>
      <c r="Q206" s="32"/>
      <c r="R206" s="32"/>
      <c r="S206" s="93"/>
      <c r="T206" s="32"/>
      <c r="U206" s="32"/>
      <c r="V206" s="32"/>
      <c r="W206" s="93"/>
      <c r="X206" s="32"/>
      <c r="Y206" s="32"/>
      <c r="Z206" s="32"/>
      <c r="AA206" s="32"/>
      <c r="AB206" s="93"/>
      <c r="AC206" s="32"/>
      <c r="AD206" s="32"/>
      <c r="AE206" s="32"/>
      <c r="AF206" s="32"/>
      <c r="AG206" s="93"/>
      <c r="AH206" s="32"/>
      <c r="AI206" s="32"/>
      <c r="AJ206" s="32"/>
      <c r="AK206" s="32"/>
      <c r="AL206" s="32"/>
      <c r="AM206" s="32"/>
      <c r="AN206" s="93"/>
      <c r="AO206" s="32"/>
      <c r="AP206" s="32"/>
      <c r="AQ206" s="32"/>
      <c r="AR206" s="32"/>
      <c r="AS206" s="32"/>
      <c r="AT206" s="93"/>
      <c r="AU206" s="32"/>
      <c r="AV206" s="32"/>
      <c r="AW206" s="32"/>
      <c r="AX206" s="32"/>
      <c r="AY206" s="32"/>
    </row>
    <row r="207" spans="2:51" x14ac:dyDescent="0.25">
      <c r="B207" s="93"/>
      <c r="C207" s="32"/>
      <c r="D207" s="32"/>
      <c r="E207" s="93"/>
      <c r="F207" s="32"/>
      <c r="G207" s="32"/>
      <c r="H207" s="32"/>
      <c r="I207" s="32"/>
      <c r="J207" s="32"/>
      <c r="K207" s="93"/>
      <c r="L207" s="32"/>
      <c r="M207" s="32"/>
      <c r="N207" s="32"/>
      <c r="O207" s="32"/>
      <c r="P207" s="93"/>
      <c r="Q207" s="32"/>
      <c r="R207" s="32"/>
      <c r="S207" s="93"/>
      <c r="T207" s="32"/>
      <c r="U207" s="32"/>
      <c r="V207" s="32"/>
      <c r="W207" s="93"/>
      <c r="X207" s="32"/>
      <c r="Y207" s="32"/>
      <c r="Z207" s="32"/>
      <c r="AA207" s="32"/>
      <c r="AB207" s="93"/>
      <c r="AC207" s="32"/>
      <c r="AD207" s="32"/>
      <c r="AE207" s="32"/>
      <c r="AF207" s="32"/>
      <c r="AG207" s="93"/>
      <c r="AH207" s="32"/>
      <c r="AI207" s="32"/>
      <c r="AJ207" s="32"/>
      <c r="AK207" s="32"/>
      <c r="AL207" s="32"/>
      <c r="AM207" s="32"/>
      <c r="AN207" s="93"/>
      <c r="AO207" s="32"/>
      <c r="AP207" s="32"/>
      <c r="AQ207" s="32"/>
      <c r="AR207" s="32"/>
      <c r="AS207" s="32"/>
      <c r="AT207" s="93"/>
      <c r="AU207" s="32"/>
      <c r="AV207" s="32"/>
      <c r="AW207" s="32"/>
      <c r="AX207" s="32"/>
      <c r="AY207" s="32"/>
    </row>
    <row r="208" spans="2:51" x14ac:dyDescent="0.25">
      <c r="B208" s="93"/>
      <c r="C208" s="32"/>
      <c r="D208" s="32"/>
      <c r="E208" s="93"/>
      <c r="F208" s="32"/>
      <c r="G208" s="32"/>
      <c r="H208" s="32"/>
      <c r="I208" s="32"/>
      <c r="J208" s="32"/>
      <c r="K208" s="93"/>
      <c r="L208" s="32"/>
      <c r="M208" s="32"/>
      <c r="N208" s="32"/>
      <c r="O208" s="32"/>
      <c r="P208" s="93"/>
      <c r="Q208" s="32"/>
      <c r="R208" s="32"/>
      <c r="S208" s="93"/>
      <c r="T208" s="32"/>
      <c r="U208" s="32"/>
      <c r="V208" s="32"/>
      <c r="W208" s="93"/>
      <c r="X208" s="32"/>
      <c r="Y208" s="32"/>
      <c r="Z208" s="32"/>
      <c r="AA208" s="32"/>
      <c r="AB208" s="93"/>
      <c r="AC208" s="32"/>
      <c r="AD208" s="32"/>
      <c r="AE208" s="32"/>
      <c r="AF208" s="32"/>
      <c r="AG208" s="93"/>
      <c r="AH208" s="32"/>
      <c r="AI208" s="32"/>
      <c r="AJ208" s="32"/>
      <c r="AK208" s="32"/>
      <c r="AL208" s="32"/>
      <c r="AM208" s="32"/>
      <c r="AN208" s="93"/>
      <c r="AO208" s="32"/>
      <c r="AP208" s="32"/>
      <c r="AQ208" s="32"/>
      <c r="AR208" s="32"/>
      <c r="AS208" s="32"/>
      <c r="AT208" s="93"/>
      <c r="AU208" s="32"/>
      <c r="AV208" s="32"/>
      <c r="AW208" s="32"/>
      <c r="AX208" s="32"/>
      <c r="AY208" s="32"/>
    </row>
    <row r="209" spans="2:51" x14ac:dyDescent="0.25">
      <c r="B209" s="93"/>
      <c r="C209" s="32"/>
      <c r="D209" s="32"/>
      <c r="E209" s="93"/>
      <c r="F209" s="32"/>
      <c r="G209" s="32"/>
      <c r="H209" s="32"/>
      <c r="I209" s="32"/>
      <c r="J209" s="32"/>
      <c r="K209" s="93"/>
      <c r="L209" s="32"/>
      <c r="M209" s="32"/>
      <c r="N209" s="32"/>
      <c r="O209" s="32"/>
      <c r="P209" s="93"/>
      <c r="Q209" s="32"/>
      <c r="R209" s="32"/>
      <c r="S209" s="93"/>
      <c r="T209" s="32"/>
      <c r="U209" s="32"/>
      <c r="V209" s="32"/>
      <c r="W209" s="93"/>
      <c r="X209" s="32"/>
      <c r="Y209" s="32"/>
      <c r="Z209" s="32"/>
      <c r="AA209" s="32"/>
      <c r="AB209" s="93"/>
      <c r="AC209" s="32"/>
      <c r="AD209" s="32"/>
      <c r="AE209" s="32"/>
      <c r="AF209" s="32"/>
      <c r="AG209" s="93"/>
      <c r="AH209" s="32"/>
      <c r="AI209" s="32"/>
      <c r="AJ209" s="32"/>
      <c r="AK209" s="32"/>
      <c r="AL209" s="32"/>
      <c r="AM209" s="32"/>
      <c r="AN209" s="93"/>
      <c r="AO209" s="32"/>
      <c r="AP209" s="32"/>
      <c r="AQ209" s="32"/>
      <c r="AR209" s="32"/>
      <c r="AS209" s="32"/>
      <c r="AT209" s="93"/>
      <c r="AU209" s="32"/>
      <c r="AV209" s="32"/>
      <c r="AW209" s="32"/>
      <c r="AX209" s="32"/>
      <c r="AY209" s="32"/>
    </row>
    <row r="210" spans="2:51" x14ac:dyDescent="0.25">
      <c r="B210" s="93"/>
      <c r="C210" s="32"/>
      <c r="D210" s="32"/>
      <c r="E210" s="93"/>
      <c r="F210" s="32"/>
      <c r="G210" s="32"/>
      <c r="H210" s="32"/>
      <c r="I210" s="32"/>
      <c r="J210" s="32"/>
      <c r="K210" s="93"/>
      <c r="L210" s="32"/>
      <c r="M210" s="32"/>
      <c r="N210" s="32"/>
      <c r="O210" s="32"/>
      <c r="P210" s="93"/>
      <c r="Q210" s="32"/>
      <c r="R210" s="32"/>
      <c r="S210" s="93"/>
      <c r="T210" s="32"/>
      <c r="U210" s="32"/>
      <c r="V210" s="32"/>
      <c r="W210" s="93"/>
      <c r="X210" s="32"/>
      <c r="Y210" s="32"/>
      <c r="Z210" s="32"/>
      <c r="AA210" s="32"/>
      <c r="AB210" s="93"/>
      <c r="AC210" s="32"/>
      <c r="AD210" s="32"/>
      <c r="AE210" s="32"/>
      <c r="AF210" s="32"/>
      <c r="AG210" s="93"/>
      <c r="AH210" s="32"/>
      <c r="AI210" s="32"/>
      <c r="AJ210" s="32"/>
      <c r="AK210" s="32"/>
      <c r="AL210" s="32"/>
      <c r="AM210" s="32"/>
      <c r="AN210" s="93"/>
      <c r="AO210" s="32"/>
      <c r="AP210" s="32"/>
      <c r="AQ210" s="32"/>
      <c r="AR210" s="32"/>
      <c r="AS210" s="32"/>
      <c r="AT210" s="93"/>
      <c r="AU210" s="32"/>
      <c r="AV210" s="32"/>
      <c r="AW210" s="32"/>
      <c r="AX210" s="32"/>
      <c r="AY210" s="32"/>
    </row>
    <row r="211" spans="2:51" x14ac:dyDescent="0.25">
      <c r="B211" s="93"/>
      <c r="C211" s="32"/>
      <c r="D211" s="32"/>
      <c r="E211" s="93"/>
      <c r="F211" s="32"/>
      <c r="G211" s="32"/>
      <c r="H211" s="32"/>
      <c r="I211" s="32"/>
      <c r="J211" s="32"/>
      <c r="K211" s="93"/>
      <c r="L211" s="32"/>
      <c r="M211" s="32"/>
      <c r="N211" s="32"/>
      <c r="O211" s="32"/>
      <c r="P211" s="93"/>
      <c r="Q211" s="32"/>
      <c r="R211" s="32"/>
      <c r="S211" s="93"/>
      <c r="T211" s="32"/>
      <c r="U211" s="32"/>
      <c r="V211" s="32"/>
      <c r="W211" s="93"/>
      <c r="X211" s="32"/>
      <c r="Y211" s="32"/>
      <c r="Z211" s="32"/>
      <c r="AA211" s="32"/>
      <c r="AB211" s="93"/>
      <c r="AC211" s="32"/>
      <c r="AD211" s="32"/>
      <c r="AE211" s="32"/>
      <c r="AF211" s="32"/>
      <c r="AG211" s="93"/>
      <c r="AH211" s="32"/>
      <c r="AI211" s="32"/>
      <c r="AJ211" s="32"/>
      <c r="AK211" s="32"/>
      <c r="AL211" s="32"/>
      <c r="AM211" s="32"/>
      <c r="AN211" s="93"/>
      <c r="AO211" s="32"/>
      <c r="AP211" s="32"/>
      <c r="AQ211" s="32"/>
      <c r="AR211" s="32"/>
      <c r="AS211" s="32"/>
      <c r="AT211" s="93"/>
      <c r="AU211" s="32"/>
      <c r="AV211" s="32"/>
      <c r="AW211" s="32"/>
      <c r="AX211" s="32"/>
      <c r="AY211" s="32"/>
    </row>
    <row r="212" spans="2:51" x14ac:dyDescent="0.25">
      <c r="B212" s="93"/>
      <c r="C212" s="32"/>
      <c r="D212" s="32"/>
      <c r="E212" s="93"/>
      <c r="F212" s="32"/>
      <c r="G212" s="32"/>
      <c r="H212" s="32"/>
      <c r="I212" s="32"/>
      <c r="J212" s="32"/>
      <c r="K212" s="93"/>
      <c r="L212" s="32"/>
      <c r="M212" s="32"/>
      <c r="N212" s="32"/>
      <c r="O212" s="32"/>
      <c r="P212" s="93"/>
      <c r="Q212" s="32"/>
      <c r="R212" s="32"/>
      <c r="S212" s="93"/>
      <c r="T212" s="32"/>
      <c r="U212" s="32"/>
      <c r="V212" s="32"/>
      <c r="W212" s="93"/>
      <c r="X212" s="32"/>
      <c r="Y212" s="32"/>
      <c r="Z212" s="32"/>
      <c r="AA212" s="32"/>
      <c r="AB212" s="93"/>
      <c r="AC212" s="32"/>
      <c r="AD212" s="32"/>
      <c r="AE212" s="32"/>
      <c r="AF212" s="32"/>
      <c r="AG212" s="93"/>
      <c r="AH212" s="32"/>
      <c r="AI212" s="32"/>
      <c r="AJ212" s="32"/>
      <c r="AK212" s="32"/>
      <c r="AL212" s="32"/>
      <c r="AM212" s="32"/>
      <c r="AN212" s="93"/>
      <c r="AO212" s="32"/>
      <c r="AP212" s="32"/>
      <c r="AQ212" s="32"/>
      <c r="AR212" s="32"/>
      <c r="AS212" s="32"/>
      <c r="AT212" s="93"/>
      <c r="AU212" s="32"/>
      <c r="AV212" s="32"/>
      <c r="AW212" s="32"/>
      <c r="AX212" s="32"/>
      <c r="AY212" s="32"/>
    </row>
    <row r="213" spans="2:51" x14ac:dyDescent="0.25">
      <c r="B213" s="93"/>
      <c r="C213" s="32"/>
      <c r="D213" s="32"/>
      <c r="E213" s="93"/>
      <c r="F213" s="32"/>
      <c r="G213" s="32"/>
      <c r="H213" s="32"/>
      <c r="I213" s="32"/>
      <c r="J213" s="32"/>
      <c r="K213" s="93"/>
      <c r="L213" s="32"/>
      <c r="M213" s="32"/>
      <c r="N213" s="32"/>
      <c r="O213" s="32"/>
      <c r="P213" s="93"/>
      <c r="Q213" s="32"/>
      <c r="R213" s="32"/>
      <c r="S213" s="93"/>
      <c r="T213" s="32"/>
      <c r="U213" s="32"/>
      <c r="V213" s="32"/>
      <c r="W213" s="93"/>
      <c r="X213" s="32"/>
      <c r="Y213" s="32"/>
      <c r="Z213" s="32"/>
      <c r="AA213" s="32"/>
      <c r="AB213" s="93"/>
      <c r="AC213" s="32"/>
      <c r="AD213" s="32"/>
      <c r="AE213" s="32"/>
      <c r="AF213" s="32"/>
      <c r="AG213" s="93"/>
      <c r="AH213" s="32"/>
      <c r="AI213" s="32"/>
      <c r="AJ213" s="32"/>
      <c r="AK213" s="32"/>
      <c r="AL213" s="32"/>
      <c r="AM213" s="32"/>
      <c r="AN213" s="93"/>
      <c r="AO213" s="32"/>
      <c r="AP213" s="32"/>
      <c r="AQ213" s="32"/>
      <c r="AR213" s="32"/>
      <c r="AS213" s="32"/>
      <c r="AT213" s="93"/>
      <c r="AU213" s="32"/>
      <c r="AV213" s="32"/>
      <c r="AW213" s="32"/>
      <c r="AX213" s="32"/>
      <c r="AY213" s="32"/>
    </row>
    <row r="214" spans="2:51" x14ac:dyDescent="0.25">
      <c r="B214" s="93"/>
      <c r="C214" s="32"/>
      <c r="D214" s="32"/>
      <c r="E214" s="93"/>
      <c r="F214" s="32"/>
      <c r="G214" s="32"/>
      <c r="H214" s="32"/>
      <c r="I214" s="32"/>
      <c r="J214" s="32"/>
      <c r="K214" s="93"/>
      <c r="L214" s="32"/>
      <c r="M214" s="32"/>
      <c r="N214" s="32"/>
      <c r="O214" s="32"/>
      <c r="P214" s="93"/>
      <c r="Q214" s="32"/>
      <c r="R214" s="32"/>
      <c r="S214" s="93"/>
      <c r="T214" s="32"/>
      <c r="U214" s="32"/>
      <c r="V214" s="32"/>
      <c r="W214" s="93"/>
      <c r="X214" s="32"/>
      <c r="Y214" s="32"/>
      <c r="Z214" s="32"/>
      <c r="AA214" s="32"/>
      <c r="AB214" s="93"/>
      <c r="AC214" s="32"/>
      <c r="AD214" s="32"/>
      <c r="AE214" s="32"/>
      <c r="AF214" s="32"/>
      <c r="AG214" s="93"/>
      <c r="AH214" s="32"/>
      <c r="AI214" s="32"/>
      <c r="AJ214" s="32"/>
      <c r="AK214" s="32"/>
      <c r="AL214" s="32"/>
      <c r="AM214" s="32"/>
      <c r="AN214" s="93"/>
      <c r="AO214" s="32"/>
      <c r="AP214" s="32"/>
      <c r="AQ214" s="32"/>
      <c r="AR214" s="32"/>
      <c r="AS214" s="32"/>
      <c r="AT214" s="93"/>
      <c r="AU214" s="32"/>
      <c r="AV214" s="32"/>
      <c r="AW214" s="32"/>
      <c r="AX214" s="32"/>
      <c r="AY214" s="32"/>
    </row>
    <row r="215" spans="2:51" x14ac:dyDescent="0.25">
      <c r="B215" s="93"/>
      <c r="C215" s="32"/>
      <c r="D215" s="32"/>
      <c r="E215" s="93"/>
      <c r="F215" s="32"/>
      <c r="G215" s="32"/>
      <c r="H215" s="32"/>
      <c r="I215" s="32"/>
      <c r="J215" s="32"/>
      <c r="K215" s="93"/>
      <c r="L215" s="32"/>
      <c r="M215" s="32"/>
      <c r="N215" s="32"/>
      <c r="O215" s="32"/>
      <c r="P215" s="93"/>
      <c r="Q215" s="32"/>
      <c r="R215" s="32"/>
      <c r="S215" s="93"/>
      <c r="T215" s="32"/>
      <c r="U215" s="32"/>
      <c r="V215" s="32"/>
      <c r="W215" s="93"/>
      <c r="X215" s="32"/>
      <c r="Y215" s="32"/>
      <c r="Z215" s="32"/>
      <c r="AA215" s="32"/>
      <c r="AB215" s="93"/>
      <c r="AC215" s="32"/>
      <c r="AD215" s="32"/>
      <c r="AE215" s="32"/>
      <c r="AF215" s="32"/>
      <c r="AG215" s="93"/>
      <c r="AH215" s="32"/>
      <c r="AI215" s="32"/>
      <c r="AJ215" s="32"/>
      <c r="AK215" s="32"/>
      <c r="AL215" s="32"/>
      <c r="AM215" s="32"/>
      <c r="AN215" s="93"/>
      <c r="AO215" s="32"/>
      <c r="AP215" s="32"/>
      <c r="AQ215" s="32"/>
      <c r="AR215" s="32"/>
      <c r="AS215" s="32"/>
      <c r="AT215" s="93"/>
      <c r="AU215" s="32"/>
      <c r="AV215" s="32"/>
      <c r="AW215" s="32"/>
      <c r="AX215" s="32"/>
      <c r="AY215" s="32"/>
    </row>
    <row r="216" spans="2:51" x14ac:dyDescent="0.25">
      <c r="B216" s="93"/>
      <c r="C216" s="32"/>
      <c r="D216" s="32"/>
      <c r="E216" s="93"/>
      <c r="F216" s="32"/>
      <c r="G216" s="32"/>
      <c r="H216" s="32"/>
      <c r="I216" s="32"/>
      <c r="J216" s="32"/>
      <c r="K216" s="93"/>
      <c r="L216" s="32"/>
      <c r="M216" s="32"/>
      <c r="N216" s="32"/>
      <c r="O216" s="32"/>
      <c r="P216" s="93"/>
      <c r="Q216" s="32"/>
      <c r="R216" s="32"/>
      <c r="S216" s="93"/>
      <c r="T216" s="32"/>
      <c r="U216" s="32"/>
      <c r="V216" s="32"/>
      <c r="W216" s="93"/>
      <c r="X216" s="32"/>
      <c r="Y216" s="32"/>
      <c r="Z216" s="32"/>
      <c r="AA216" s="32"/>
      <c r="AB216" s="93"/>
      <c r="AC216" s="32"/>
      <c r="AD216" s="32"/>
      <c r="AE216" s="32"/>
      <c r="AF216" s="32"/>
      <c r="AG216" s="93"/>
      <c r="AH216" s="32"/>
      <c r="AI216" s="32"/>
      <c r="AJ216" s="32"/>
      <c r="AK216" s="32"/>
      <c r="AL216" s="32"/>
      <c r="AM216" s="32"/>
      <c r="AN216" s="93"/>
      <c r="AO216" s="32"/>
      <c r="AP216" s="32"/>
      <c r="AQ216" s="32"/>
      <c r="AR216" s="32"/>
      <c r="AS216" s="32"/>
      <c r="AT216" s="93"/>
      <c r="AU216" s="32"/>
      <c r="AV216" s="32"/>
      <c r="AW216" s="32"/>
      <c r="AX216" s="32"/>
      <c r="AY216" s="32"/>
    </row>
    <row r="217" spans="2:51" x14ac:dyDescent="0.25">
      <c r="B217" s="93"/>
      <c r="C217" s="32"/>
      <c r="D217" s="32"/>
      <c r="E217" s="93"/>
      <c r="F217" s="32"/>
      <c r="G217" s="32"/>
      <c r="H217" s="32"/>
      <c r="I217" s="32"/>
      <c r="J217" s="32"/>
      <c r="K217" s="93"/>
      <c r="L217" s="32"/>
      <c r="M217" s="32"/>
      <c r="N217" s="32"/>
      <c r="O217" s="32"/>
      <c r="P217" s="93"/>
      <c r="Q217" s="32"/>
      <c r="R217" s="32"/>
      <c r="S217" s="93"/>
      <c r="T217" s="32"/>
      <c r="U217" s="32"/>
      <c r="V217" s="32"/>
      <c r="W217" s="93"/>
      <c r="X217" s="32"/>
      <c r="Y217" s="32"/>
      <c r="Z217" s="32"/>
      <c r="AA217" s="32"/>
      <c r="AB217" s="93"/>
      <c r="AC217" s="32"/>
      <c r="AD217" s="32"/>
      <c r="AE217" s="32"/>
      <c r="AF217" s="32"/>
      <c r="AG217" s="93"/>
      <c r="AH217" s="32"/>
      <c r="AI217" s="32"/>
      <c r="AJ217" s="32"/>
      <c r="AK217" s="32"/>
      <c r="AL217" s="32"/>
      <c r="AM217" s="32"/>
      <c r="AN217" s="93"/>
      <c r="AO217" s="32"/>
      <c r="AP217" s="32"/>
      <c r="AQ217" s="32"/>
      <c r="AR217" s="32"/>
      <c r="AS217" s="32"/>
      <c r="AT217" s="93"/>
      <c r="AU217" s="32"/>
      <c r="AV217" s="32"/>
      <c r="AW217" s="32"/>
      <c r="AX217" s="32"/>
      <c r="AY217" s="32"/>
    </row>
    <row r="218" spans="2:51" x14ac:dyDescent="0.25">
      <c r="B218" s="93"/>
      <c r="C218" s="32"/>
      <c r="D218" s="32"/>
      <c r="E218" s="93"/>
      <c r="F218" s="32"/>
      <c r="G218" s="32"/>
      <c r="H218" s="32"/>
      <c r="I218" s="32"/>
      <c r="J218" s="32"/>
      <c r="K218" s="93"/>
      <c r="L218" s="32"/>
      <c r="M218" s="32"/>
      <c r="N218" s="32"/>
      <c r="O218" s="32"/>
      <c r="P218" s="93"/>
      <c r="Q218" s="32"/>
      <c r="R218" s="32"/>
      <c r="S218" s="93"/>
      <c r="T218" s="32"/>
      <c r="U218" s="32"/>
      <c r="V218" s="32"/>
      <c r="W218" s="93"/>
      <c r="X218" s="32"/>
      <c r="Y218" s="32"/>
      <c r="Z218" s="32"/>
      <c r="AA218" s="32"/>
      <c r="AB218" s="93"/>
      <c r="AC218" s="32"/>
      <c r="AD218" s="32"/>
      <c r="AE218" s="32"/>
      <c r="AF218" s="32"/>
      <c r="AG218" s="93"/>
      <c r="AH218" s="32"/>
      <c r="AI218" s="32"/>
      <c r="AJ218" s="32"/>
      <c r="AK218" s="32"/>
      <c r="AL218" s="32"/>
      <c r="AM218" s="32"/>
      <c r="AN218" s="93"/>
      <c r="AO218" s="32"/>
      <c r="AP218" s="32"/>
      <c r="AQ218" s="32"/>
      <c r="AR218" s="32"/>
      <c r="AS218" s="32"/>
      <c r="AT218" s="93"/>
      <c r="AU218" s="32"/>
      <c r="AV218" s="32"/>
      <c r="AW218" s="32"/>
      <c r="AX218" s="32"/>
      <c r="AY218" s="32"/>
    </row>
    <row r="219" spans="2:51" x14ac:dyDescent="0.25">
      <c r="B219" s="93"/>
      <c r="C219" s="32"/>
      <c r="D219" s="32"/>
      <c r="E219" s="93"/>
      <c r="F219" s="32"/>
      <c r="G219" s="32"/>
      <c r="H219" s="32"/>
      <c r="I219" s="32"/>
      <c r="J219" s="32"/>
      <c r="K219" s="93"/>
      <c r="L219" s="32"/>
      <c r="M219" s="32"/>
      <c r="N219" s="32"/>
      <c r="O219" s="32"/>
      <c r="P219" s="93"/>
      <c r="Q219" s="32"/>
      <c r="R219" s="32"/>
      <c r="S219" s="93"/>
      <c r="T219" s="32"/>
      <c r="U219" s="32"/>
      <c r="V219" s="32"/>
      <c r="W219" s="93"/>
      <c r="X219" s="32"/>
      <c r="Y219" s="32"/>
      <c r="Z219" s="32"/>
      <c r="AA219" s="32"/>
      <c r="AB219" s="93"/>
      <c r="AC219" s="32"/>
      <c r="AD219" s="32"/>
      <c r="AE219" s="32"/>
      <c r="AF219" s="32"/>
      <c r="AG219" s="93"/>
      <c r="AH219" s="32"/>
      <c r="AI219" s="32"/>
      <c r="AJ219" s="32"/>
      <c r="AK219" s="32"/>
      <c r="AL219" s="32"/>
      <c r="AM219" s="32"/>
      <c r="AN219" s="93"/>
      <c r="AO219" s="32"/>
      <c r="AP219" s="32"/>
      <c r="AQ219" s="32"/>
      <c r="AR219" s="32"/>
      <c r="AS219" s="32"/>
      <c r="AT219" s="93"/>
      <c r="AU219" s="32"/>
      <c r="AV219" s="32"/>
      <c r="AW219" s="32"/>
      <c r="AX219" s="32"/>
      <c r="AY219" s="32"/>
    </row>
    <row r="220" spans="2:51" x14ac:dyDescent="0.25">
      <c r="B220" s="93"/>
      <c r="C220" s="32"/>
      <c r="D220" s="32"/>
      <c r="E220" s="93"/>
      <c r="F220" s="32"/>
      <c r="G220" s="32"/>
      <c r="H220" s="32"/>
      <c r="I220" s="32"/>
      <c r="J220" s="32"/>
      <c r="K220" s="93"/>
      <c r="L220" s="32"/>
      <c r="M220" s="32"/>
      <c r="N220" s="32"/>
      <c r="O220" s="32"/>
      <c r="P220" s="93"/>
      <c r="Q220" s="32"/>
      <c r="R220" s="32"/>
      <c r="S220" s="93"/>
      <c r="T220" s="32"/>
      <c r="U220" s="32"/>
      <c r="V220" s="32"/>
      <c r="W220" s="93"/>
      <c r="X220" s="32"/>
      <c r="Y220" s="32"/>
      <c r="Z220" s="32"/>
      <c r="AA220" s="32"/>
      <c r="AB220" s="93"/>
      <c r="AC220" s="32"/>
      <c r="AD220" s="32"/>
      <c r="AE220" s="32"/>
      <c r="AF220" s="32"/>
      <c r="AG220" s="93"/>
      <c r="AH220" s="32"/>
      <c r="AI220" s="32"/>
      <c r="AJ220" s="32"/>
      <c r="AK220" s="32"/>
      <c r="AL220" s="32"/>
      <c r="AM220" s="32"/>
      <c r="AN220" s="93"/>
      <c r="AO220" s="32"/>
      <c r="AP220" s="32"/>
      <c r="AQ220" s="32"/>
      <c r="AR220" s="32"/>
      <c r="AS220" s="32"/>
      <c r="AT220" s="93"/>
      <c r="AU220" s="32"/>
      <c r="AV220" s="32"/>
      <c r="AW220" s="32"/>
      <c r="AX220" s="32"/>
      <c r="AY220" s="32"/>
    </row>
    <row r="221" spans="2:51" x14ac:dyDescent="0.25">
      <c r="B221" s="93"/>
      <c r="C221" s="32"/>
      <c r="D221" s="32"/>
      <c r="E221" s="93"/>
      <c r="F221" s="32"/>
      <c r="G221" s="32"/>
      <c r="H221" s="32"/>
      <c r="I221" s="32"/>
      <c r="J221" s="32"/>
      <c r="K221" s="93"/>
      <c r="L221" s="32"/>
      <c r="M221" s="32"/>
      <c r="N221" s="32"/>
      <c r="O221" s="32"/>
      <c r="P221" s="93"/>
      <c r="Q221" s="32"/>
      <c r="R221" s="32"/>
      <c r="S221" s="93"/>
      <c r="T221" s="32"/>
      <c r="U221" s="32"/>
      <c r="V221" s="32"/>
      <c r="W221" s="93"/>
      <c r="X221" s="32"/>
      <c r="Y221" s="32"/>
      <c r="Z221" s="32"/>
      <c r="AA221" s="32"/>
      <c r="AB221" s="93"/>
      <c r="AC221" s="32"/>
      <c r="AD221" s="32"/>
      <c r="AE221" s="32"/>
      <c r="AF221" s="32"/>
      <c r="AG221" s="93"/>
      <c r="AH221" s="32"/>
      <c r="AI221" s="32"/>
      <c r="AJ221" s="32"/>
      <c r="AK221" s="32"/>
      <c r="AL221" s="32"/>
      <c r="AM221" s="32"/>
      <c r="AN221" s="93"/>
      <c r="AO221" s="32"/>
      <c r="AP221" s="32"/>
      <c r="AQ221" s="32"/>
      <c r="AR221" s="32"/>
      <c r="AS221" s="32"/>
      <c r="AT221" s="93"/>
      <c r="AU221" s="32"/>
      <c r="AV221" s="32"/>
      <c r="AW221" s="32"/>
      <c r="AX221" s="32"/>
      <c r="AY221" s="32"/>
    </row>
    <row r="222" spans="2:51" x14ac:dyDescent="0.25">
      <c r="B222" s="93"/>
      <c r="C222" s="32"/>
      <c r="D222" s="32"/>
      <c r="E222" s="93"/>
      <c r="F222" s="32"/>
      <c r="G222" s="32"/>
      <c r="H222" s="32"/>
      <c r="I222" s="32"/>
      <c r="J222" s="32"/>
      <c r="K222" s="93"/>
      <c r="L222" s="32"/>
      <c r="M222" s="32"/>
      <c r="N222" s="32"/>
      <c r="O222" s="32"/>
      <c r="P222" s="93"/>
      <c r="Q222" s="32"/>
      <c r="R222" s="32"/>
      <c r="S222" s="93"/>
      <c r="T222" s="32"/>
      <c r="U222" s="32"/>
      <c r="V222" s="32"/>
      <c r="W222" s="93"/>
      <c r="X222" s="32"/>
      <c r="Y222" s="32"/>
      <c r="Z222" s="32"/>
      <c r="AA222" s="32"/>
      <c r="AB222" s="93"/>
      <c r="AC222" s="32"/>
      <c r="AD222" s="32"/>
      <c r="AE222" s="32"/>
      <c r="AF222" s="32"/>
      <c r="AG222" s="93"/>
      <c r="AH222" s="32"/>
      <c r="AI222" s="32"/>
      <c r="AJ222" s="32"/>
      <c r="AK222" s="32"/>
      <c r="AL222" s="32"/>
      <c r="AM222" s="32"/>
      <c r="AN222" s="93"/>
      <c r="AO222" s="32"/>
      <c r="AP222" s="32"/>
      <c r="AQ222" s="32"/>
      <c r="AR222" s="32"/>
      <c r="AS222" s="32"/>
      <c r="AT222" s="93"/>
      <c r="AU222" s="32"/>
      <c r="AV222" s="32"/>
      <c r="AW222" s="32"/>
      <c r="AX222" s="32"/>
      <c r="AY222" s="32"/>
    </row>
    <row r="223" spans="2:51" x14ac:dyDescent="0.25">
      <c r="B223" s="93"/>
      <c r="C223" s="32"/>
      <c r="D223" s="32"/>
      <c r="E223" s="93"/>
      <c r="F223" s="32"/>
      <c r="G223" s="32"/>
      <c r="H223" s="32"/>
      <c r="I223" s="32"/>
      <c r="J223" s="32"/>
      <c r="K223" s="93"/>
      <c r="L223" s="32"/>
      <c r="M223" s="32"/>
      <c r="N223" s="32"/>
      <c r="O223" s="32"/>
      <c r="P223" s="93"/>
      <c r="Q223" s="32"/>
      <c r="R223" s="32"/>
      <c r="S223" s="93"/>
      <c r="T223" s="32"/>
      <c r="U223" s="32"/>
      <c r="V223" s="32"/>
      <c r="W223" s="93"/>
      <c r="X223" s="32"/>
      <c r="Y223" s="32"/>
      <c r="Z223" s="32"/>
      <c r="AA223" s="32"/>
      <c r="AB223" s="93"/>
      <c r="AC223" s="32"/>
      <c r="AD223" s="32"/>
      <c r="AE223" s="32"/>
      <c r="AF223" s="32"/>
      <c r="AG223" s="93"/>
      <c r="AH223" s="32"/>
      <c r="AI223" s="32"/>
      <c r="AJ223" s="32"/>
      <c r="AK223" s="32"/>
      <c r="AL223" s="32"/>
      <c r="AM223" s="32"/>
      <c r="AN223" s="93"/>
      <c r="AO223" s="32"/>
      <c r="AP223" s="32"/>
      <c r="AQ223" s="32"/>
      <c r="AR223" s="32"/>
      <c r="AS223" s="32"/>
      <c r="AT223" s="93"/>
      <c r="AU223" s="32"/>
      <c r="AV223" s="32"/>
      <c r="AW223" s="32"/>
      <c r="AX223" s="32"/>
      <c r="AY223" s="32"/>
    </row>
    <row r="224" spans="2:51" x14ac:dyDescent="0.25">
      <c r="B224" s="93"/>
      <c r="C224" s="32"/>
      <c r="D224" s="32"/>
      <c r="E224" s="93"/>
      <c r="F224" s="32"/>
      <c r="G224" s="32"/>
      <c r="H224" s="32"/>
      <c r="I224" s="32"/>
      <c r="J224" s="32"/>
      <c r="K224" s="93"/>
      <c r="L224" s="32"/>
      <c r="M224" s="32"/>
      <c r="N224" s="32"/>
      <c r="O224" s="32"/>
      <c r="P224" s="93"/>
      <c r="Q224" s="32"/>
      <c r="R224" s="32"/>
      <c r="S224" s="93"/>
      <c r="T224" s="32"/>
      <c r="U224" s="32"/>
      <c r="V224" s="32"/>
      <c r="W224" s="93"/>
      <c r="X224" s="32"/>
      <c r="Y224" s="32"/>
      <c r="Z224" s="32"/>
      <c r="AA224" s="32"/>
      <c r="AB224" s="93"/>
      <c r="AC224" s="32"/>
      <c r="AD224" s="32"/>
      <c r="AE224" s="32"/>
      <c r="AF224" s="32"/>
      <c r="AG224" s="93"/>
      <c r="AH224" s="32"/>
      <c r="AI224" s="32"/>
      <c r="AJ224" s="32"/>
      <c r="AK224" s="32"/>
      <c r="AL224" s="32"/>
      <c r="AM224" s="32"/>
      <c r="AN224" s="93"/>
      <c r="AO224" s="32"/>
      <c r="AP224" s="32"/>
      <c r="AQ224" s="32"/>
      <c r="AR224" s="32"/>
      <c r="AS224" s="32"/>
      <c r="AT224" s="93"/>
      <c r="AU224" s="32"/>
      <c r="AV224" s="32"/>
      <c r="AW224" s="32"/>
      <c r="AX224" s="32"/>
      <c r="AY224" s="32"/>
    </row>
    <row r="225" spans="2:51" x14ac:dyDescent="0.25">
      <c r="B225" s="93"/>
      <c r="C225" s="32"/>
      <c r="D225" s="32"/>
      <c r="E225" s="93"/>
      <c r="F225" s="32"/>
      <c r="G225" s="32"/>
      <c r="H225" s="32"/>
      <c r="I225" s="32"/>
      <c r="J225" s="32"/>
      <c r="K225" s="93"/>
      <c r="L225" s="32"/>
      <c r="M225" s="32"/>
      <c r="N225" s="32"/>
      <c r="O225" s="32"/>
      <c r="P225" s="93"/>
      <c r="Q225" s="32"/>
      <c r="R225" s="32"/>
      <c r="S225" s="93"/>
      <c r="T225" s="32"/>
      <c r="U225" s="32"/>
      <c r="V225" s="32"/>
      <c r="W225" s="93"/>
      <c r="X225" s="32"/>
      <c r="Y225" s="32"/>
      <c r="Z225" s="32"/>
      <c r="AA225" s="32"/>
      <c r="AB225" s="93"/>
      <c r="AC225" s="32"/>
      <c r="AD225" s="32"/>
      <c r="AE225" s="32"/>
      <c r="AF225" s="32"/>
      <c r="AG225" s="93"/>
      <c r="AH225" s="32"/>
      <c r="AI225" s="32"/>
      <c r="AJ225" s="32"/>
      <c r="AK225" s="32"/>
      <c r="AL225" s="32"/>
      <c r="AM225" s="32"/>
      <c r="AN225" s="93"/>
      <c r="AO225" s="32"/>
      <c r="AP225" s="32"/>
      <c r="AQ225" s="32"/>
      <c r="AR225" s="32"/>
      <c r="AS225" s="32"/>
      <c r="AT225" s="93"/>
      <c r="AU225" s="32"/>
      <c r="AV225" s="32"/>
      <c r="AW225" s="32"/>
      <c r="AX225" s="32"/>
      <c r="AY225" s="32"/>
    </row>
    <row r="226" spans="2:51" x14ac:dyDescent="0.25">
      <c r="B226" s="93"/>
      <c r="C226" s="32"/>
      <c r="D226" s="32"/>
      <c r="E226" s="93"/>
      <c r="F226" s="32"/>
      <c r="G226" s="32"/>
      <c r="H226" s="32"/>
      <c r="I226" s="32"/>
      <c r="J226" s="32"/>
      <c r="K226" s="93"/>
      <c r="L226" s="32"/>
      <c r="M226" s="32"/>
      <c r="N226" s="32"/>
      <c r="O226" s="32"/>
      <c r="P226" s="93"/>
      <c r="Q226" s="32"/>
      <c r="R226" s="32"/>
      <c r="S226" s="93"/>
      <c r="T226" s="32"/>
      <c r="U226" s="32"/>
      <c r="V226" s="32"/>
      <c r="W226" s="93"/>
      <c r="X226" s="32"/>
      <c r="Y226" s="32"/>
      <c r="Z226" s="32"/>
      <c r="AA226" s="32"/>
      <c r="AB226" s="93"/>
      <c r="AC226" s="32"/>
      <c r="AD226" s="32"/>
      <c r="AE226" s="32"/>
      <c r="AF226" s="32"/>
      <c r="AG226" s="93"/>
      <c r="AH226" s="32"/>
      <c r="AI226" s="32"/>
      <c r="AJ226" s="32"/>
      <c r="AK226" s="32"/>
      <c r="AL226" s="32"/>
      <c r="AM226" s="32"/>
      <c r="AN226" s="93"/>
      <c r="AO226" s="32"/>
      <c r="AP226" s="32"/>
      <c r="AQ226" s="32"/>
      <c r="AR226" s="32"/>
      <c r="AS226" s="32"/>
      <c r="AT226" s="93"/>
      <c r="AU226" s="32"/>
      <c r="AV226" s="32"/>
      <c r="AW226" s="32"/>
      <c r="AX226" s="32"/>
      <c r="AY226" s="32"/>
    </row>
    <row r="227" spans="2:51" x14ac:dyDescent="0.25">
      <c r="B227" s="93"/>
      <c r="C227" s="32"/>
      <c r="D227" s="32"/>
      <c r="E227" s="93"/>
      <c r="F227" s="32"/>
      <c r="G227" s="32"/>
      <c r="H227" s="32"/>
      <c r="I227" s="32"/>
      <c r="J227" s="32"/>
      <c r="K227" s="93"/>
      <c r="L227" s="32"/>
      <c r="M227" s="32"/>
      <c r="N227" s="32"/>
      <c r="O227" s="32"/>
      <c r="P227" s="93"/>
      <c r="Q227" s="32"/>
      <c r="R227" s="32"/>
      <c r="S227" s="93"/>
      <c r="T227" s="32"/>
      <c r="U227" s="32"/>
      <c r="V227" s="32"/>
      <c r="W227" s="93"/>
      <c r="X227" s="32"/>
      <c r="Y227" s="32"/>
      <c r="Z227" s="32"/>
      <c r="AA227" s="32"/>
      <c r="AB227" s="93"/>
      <c r="AC227" s="32"/>
      <c r="AD227" s="32"/>
      <c r="AE227" s="32"/>
      <c r="AF227" s="32"/>
      <c r="AG227" s="93"/>
      <c r="AH227" s="32"/>
      <c r="AI227" s="32"/>
      <c r="AJ227" s="32"/>
      <c r="AK227" s="32"/>
      <c r="AL227" s="32"/>
      <c r="AM227" s="32"/>
      <c r="AN227" s="93"/>
      <c r="AO227" s="32"/>
      <c r="AP227" s="32"/>
      <c r="AQ227" s="32"/>
      <c r="AR227" s="32"/>
      <c r="AS227" s="32"/>
      <c r="AT227" s="93"/>
      <c r="AU227" s="32"/>
      <c r="AV227" s="32"/>
      <c r="AW227" s="32"/>
      <c r="AX227" s="32"/>
      <c r="AY227" s="32"/>
    </row>
    <row r="228" spans="2:51" x14ac:dyDescent="0.25">
      <c r="B228" s="93"/>
      <c r="C228" s="32"/>
      <c r="D228" s="32"/>
      <c r="E228" s="93"/>
      <c r="F228" s="32"/>
      <c r="G228" s="32"/>
      <c r="H228" s="32"/>
      <c r="I228" s="32"/>
      <c r="J228" s="32"/>
      <c r="K228" s="93"/>
      <c r="L228" s="32"/>
      <c r="M228" s="32"/>
      <c r="N228" s="32"/>
      <c r="O228" s="32"/>
      <c r="P228" s="93"/>
      <c r="Q228" s="32"/>
      <c r="R228" s="32"/>
      <c r="S228" s="93"/>
      <c r="T228" s="32"/>
      <c r="U228" s="32"/>
      <c r="V228" s="32"/>
      <c r="W228" s="93"/>
      <c r="X228" s="32"/>
      <c r="Y228" s="32"/>
      <c r="Z228" s="32"/>
      <c r="AA228" s="32"/>
      <c r="AB228" s="93"/>
      <c r="AC228" s="32"/>
      <c r="AD228" s="32"/>
      <c r="AE228" s="32"/>
      <c r="AF228" s="32"/>
      <c r="AG228" s="93"/>
      <c r="AH228" s="32"/>
      <c r="AI228" s="32"/>
      <c r="AJ228" s="32"/>
      <c r="AK228" s="32"/>
      <c r="AL228" s="32"/>
      <c r="AM228" s="32"/>
      <c r="AN228" s="93"/>
      <c r="AO228" s="32"/>
      <c r="AP228" s="32"/>
      <c r="AQ228" s="32"/>
      <c r="AR228" s="32"/>
      <c r="AS228" s="32"/>
      <c r="AT228" s="93"/>
      <c r="AU228" s="32"/>
      <c r="AV228" s="32"/>
      <c r="AW228" s="32"/>
      <c r="AX228" s="32"/>
      <c r="AY228" s="32"/>
    </row>
    <row r="229" spans="2:51" x14ac:dyDescent="0.25">
      <c r="B229" s="93"/>
      <c r="C229" s="32"/>
      <c r="D229" s="32"/>
      <c r="E229" s="93"/>
      <c r="F229" s="32"/>
      <c r="G229" s="32"/>
      <c r="H229" s="32"/>
      <c r="I229" s="32"/>
      <c r="J229" s="32"/>
      <c r="K229" s="93"/>
      <c r="L229" s="32"/>
      <c r="M229" s="32"/>
      <c r="N229" s="32"/>
      <c r="O229" s="32"/>
      <c r="P229" s="93"/>
      <c r="Q229" s="32"/>
      <c r="R229" s="32"/>
      <c r="S229" s="93"/>
      <c r="T229" s="32"/>
      <c r="U229" s="32"/>
      <c r="V229" s="32"/>
      <c r="W229" s="93"/>
      <c r="X229" s="32"/>
      <c r="Y229" s="32"/>
      <c r="Z229" s="32"/>
      <c r="AA229" s="32"/>
      <c r="AB229" s="93"/>
      <c r="AC229" s="32"/>
      <c r="AD229" s="32"/>
      <c r="AE229" s="32"/>
      <c r="AF229" s="32"/>
      <c r="AG229" s="93"/>
      <c r="AH229" s="32"/>
      <c r="AI229" s="32"/>
      <c r="AJ229" s="32"/>
      <c r="AK229" s="32"/>
      <c r="AL229" s="32"/>
      <c r="AM229" s="32"/>
      <c r="AN229" s="93"/>
      <c r="AO229" s="32"/>
      <c r="AP229" s="32"/>
      <c r="AQ229" s="32"/>
      <c r="AR229" s="32"/>
      <c r="AS229" s="32"/>
      <c r="AT229" s="93"/>
      <c r="AU229" s="32"/>
      <c r="AV229" s="32"/>
      <c r="AW229" s="32"/>
      <c r="AX229" s="32"/>
      <c r="AY229" s="32"/>
    </row>
    <row r="230" spans="2:51" x14ac:dyDescent="0.25">
      <c r="B230" s="93"/>
      <c r="C230" s="32"/>
      <c r="D230" s="32"/>
      <c r="E230" s="93"/>
      <c r="F230" s="32"/>
      <c r="G230" s="32"/>
      <c r="H230" s="32"/>
      <c r="I230" s="32"/>
      <c r="J230" s="32"/>
      <c r="K230" s="93"/>
      <c r="L230" s="32"/>
      <c r="M230" s="32"/>
      <c r="N230" s="32"/>
      <c r="O230" s="32"/>
      <c r="P230" s="93"/>
      <c r="Q230" s="32"/>
      <c r="R230" s="32"/>
      <c r="S230" s="93"/>
      <c r="T230" s="32"/>
      <c r="U230" s="32"/>
      <c r="V230" s="32"/>
      <c r="W230" s="93"/>
      <c r="X230" s="32"/>
      <c r="Y230" s="32"/>
      <c r="Z230" s="32"/>
      <c r="AA230" s="32"/>
      <c r="AB230" s="93"/>
      <c r="AC230" s="32"/>
      <c r="AD230" s="32"/>
      <c r="AE230" s="32"/>
      <c r="AF230" s="32"/>
      <c r="AG230" s="93"/>
      <c r="AH230" s="32"/>
      <c r="AI230" s="32"/>
      <c r="AJ230" s="32"/>
      <c r="AK230" s="32"/>
      <c r="AL230" s="32"/>
      <c r="AM230" s="32"/>
      <c r="AN230" s="93"/>
      <c r="AO230" s="32"/>
      <c r="AP230" s="32"/>
      <c r="AQ230" s="32"/>
      <c r="AR230" s="32"/>
      <c r="AS230" s="32"/>
      <c r="AT230" s="93"/>
      <c r="AU230" s="32"/>
      <c r="AV230" s="32"/>
      <c r="AW230" s="32"/>
      <c r="AX230" s="32"/>
      <c r="AY230" s="32"/>
    </row>
    <row r="231" spans="2:51" x14ac:dyDescent="0.25">
      <c r="B231" s="93"/>
      <c r="C231" s="32"/>
      <c r="D231" s="32"/>
      <c r="E231" s="93"/>
      <c r="F231" s="32"/>
      <c r="G231" s="32"/>
      <c r="H231" s="32"/>
      <c r="I231" s="32"/>
      <c r="J231" s="32"/>
      <c r="K231" s="93"/>
      <c r="L231" s="32"/>
      <c r="M231" s="32"/>
      <c r="N231" s="32"/>
      <c r="O231" s="32"/>
      <c r="P231" s="93"/>
      <c r="Q231" s="32"/>
      <c r="R231" s="32"/>
      <c r="S231" s="93"/>
      <c r="T231" s="32"/>
      <c r="U231" s="32"/>
      <c r="V231" s="32"/>
      <c r="W231" s="93"/>
      <c r="X231" s="32"/>
      <c r="Y231" s="32"/>
      <c r="Z231" s="32"/>
      <c r="AA231" s="32"/>
      <c r="AB231" s="93"/>
      <c r="AC231" s="32"/>
      <c r="AD231" s="32"/>
      <c r="AE231" s="32"/>
      <c r="AF231" s="32"/>
      <c r="AG231" s="93"/>
      <c r="AH231" s="32"/>
      <c r="AI231" s="32"/>
      <c r="AJ231" s="32"/>
      <c r="AK231" s="32"/>
      <c r="AL231" s="32"/>
      <c r="AM231" s="32"/>
      <c r="AN231" s="93"/>
      <c r="AO231" s="32"/>
      <c r="AP231" s="32"/>
      <c r="AQ231" s="32"/>
      <c r="AR231" s="32"/>
      <c r="AS231" s="32"/>
      <c r="AT231" s="93"/>
      <c r="AU231" s="32"/>
      <c r="AV231" s="32"/>
      <c r="AW231" s="32"/>
      <c r="AX231" s="32"/>
      <c r="AY231" s="32"/>
    </row>
    <row r="232" spans="2:51" x14ac:dyDescent="0.25">
      <c r="B232" s="93"/>
      <c r="C232" s="32"/>
      <c r="D232" s="32"/>
      <c r="E232" s="93"/>
      <c r="F232" s="32"/>
      <c r="G232" s="32"/>
      <c r="H232" s="32"/>
      <c r="I232" s="32"/>
      <c r="J232" s="32"/>
      <c r="K232" s="93"/>
      <c r="L232" s="32"/>
      <c r="M232" s="32"/>
      <c r="N232" s="32"/>
      <c r="O232" s="32"/>
      <c r="P232" s="93"/>
      <c r="Q232" s="32"/>
      <c r="R232" s="32"/>
      <c r="S232" s="93"/>
      <c r="T232" s="32"/>
      <c r="U232" s="32"/>
      <c r="V232" s="32"/>
      <c r="W232" s="93"/>
      <c r="X232" s="32"/>
      <c r="Y232" s="32"/>
      <c r="Z232" s="32"/>
      <c r="AA232" s="32"/>
      <c r="AB232" s="93"/>
      <c r="AC232" s="32"/>
      <c r="AD232" s="32"/>
      <c r="AE232" s="32"/>
      <c r="AF232" s="32"/>
      <c r="AG232" s="93"/>
      <c r="AH232" s="32"/>
      <c r="AI232" s="32"/>
      <c r="AJ232" s="32"/>
      <c r="AK232" s="32"/>
      <c r="AL232" s="32"/>
      <c r="AM232" s="32"/>
      <c r="AN232" s="93"/>
      <c r="AO232" s="32"/>
      <c r="AP232" s="32"/>
      <c r="AQ232" s="32"/>
      <c r="AR232" s="32"/>
      <c r="AS232" s="32"/>
      <c r="AT232" s="93"/>
      <c r="AU232" s="32"/>
      <c r="AV232" s="32"/>
      <c r="AW232" s="32"/>
      <c r="AX232" s="32"/>
      <c r="AY232" s="32"/>
    </row>
    <row r="233" spans="2:51" x14ac:dyDescent="0.25">
      <c r="B233" s="93"/>
      <c r="C233" s="32"/>
      <c r="D233" s="32"/>
      <c r="E233" s="93"/>
      <c r="F233" s="32"/>
      <c r="G233" s="32"/>
      <c r="H233" s="32"/>
      <c r="I233" s="32"/>
      <c r="J233" s="32"/>
      <c r="K233" s="93"/>
      <c r="L233" s="32"/>
      <c r="M233" s="32"/>
      <c r="N233" s="32"/>
      <c r="O233" s="32"/>
      <c r="P233" s="93"/>
      <c r="Q233" s="32"/>
      <c r="R233" s="32"/>
      <c r="S233" s="93"/>
      <c r="T233" s="32"/>
      <c r="U233" s="32"/>
      <c r="V233" s="32"/>
      <c r="W233" s="93"/>
      <c r="X233" s="32"/>
      <c r="Y233" s="32"/>
      <c r="Z233" s="32"/>
      <c r="AA233" s="32"/>
      <c r="AB233" s="93"/>
      <c r="AC233" s="32"/>
      <c r="AD233" s="32"/>
      <c r="AE233" s="32"/>
      <c r="AF233" s="32"/>
      <c r="AG233" s="93"/>
      <c r="AH233" s="32"/>
      <c r="AI233" s="32"/>
      <c r="AJ233" s="32"/>
      <c r="AK233" s="32"/>
      <c r="AL233" s="32"/>
      <c r="AM233" s="32"/>
      <c r="AN233" s="93"/>
      <c r="AO233" s="32"/>
      <c r="AP233" s="32"/>
      <c r="AQ233" s="32"/>
      <c r="AR233" s="32"/>
      <c r="AS233" s="32"/>
      <c r="AT233" s="93"/>
      <c r="AU233" s="32"/>
      <c r="AV233" s="32"/>
      <c r="AW233" s="32"/>
      <c r="AX233" s="32"/>
      <c r="AY233" s="32"/>
    </row>
    <row r="234" spans="2:51" x14ac:dyDescent="0.25">
      <c r="B234" s="93"/>
      <c r="C234" s="32"/>
      <c r="D234" s="32"/>
      <c r="E234" s="93"/>
      <c r="F234" s="32"/>
      <c r="G234" s="32"/>
      <c r="H234" s="32"/>
      <c r="I234" s="32"/>
      <c r="J234" s="32"/>
      <c r="K234" s="93"/>
      <c r="L234" s="32"/>
      <c r="M234" s="32"/>
      <c r="N234" s="32"/>
      <c r="O234" s="32"/>
      <c r="P234" s="93"/>
      <c r="Q234" s="32"/>
      <c r="R234" s="32"/>
      <c r="S234" s="93"/>
      <c r="T234" s="32"/>
      <c r="U234" s="32"/>
      <c r="V234" s="32"/>
      <c r="W234" s="93"/>
      <c r="X234" s="32"/>
      <c r="Y234" s="32"/>
      <c r="Z234" s="32"/>
      <c r="AA234" s="32"/>
      <c r="AB234" s="93"/>
      <c r="AC234" s="32"/>
      <c r="AD234" s="32"/>
      <c r="AE234" s="32"/>
      <c r="AF234" s="32"/>
      <c r="AG234" s="93"/>
      <c r="AH234" s="32"/>
      <c r="AI234" s="32"/>
      <c r="AJ234" s="32"/>
      <c r="AK234" s="32"/>
      <c r="AL234" s="32"/>
      <c r="AM234" s="32"/>
      <c r="AN234" s="93"/>
      <c r="AO234" s="32"/>
      <c r="AP234" s="32"/>
      <c r="AQ234" s="32"/>
      <c r="AR234" s="32"/>
      <c r="AS234" s="32"/>
      <c r="AT234" s="93"/>
      <c r="AU234" s="32"/>
      <c r="AV234" s="32"/>
      <c r="AW234" s="32"/>
      <c r="AX234" s="32"/>
      <c r="AY234" s="32"/>
    </row>
    <row r="235" spans="2:51" x14ac:dyDescent="0.25">
      <c r="B235" s="93"/>
      <c r="C235" s="32"/>
      <c r="D235" s="32"/>
      <c r="E235" s="93"/>
      <c r="F235" s="32"/>
      <c r="G235" s="32"/>
      <c r="H235" s="32"/>
      <c r="I235" s="32"/>
      <c r="J235" s="32"/>
      <c r="K235" s="93"/>
      <c r="L235" s="32"/>
      <c r="M235" s="32"/>
      <c r="N235" s="32"/>
      <c r="O235" s="32"/>
      <c r="P235" s="93"/>
      <c r="Q235" s="32"/>
      <c r="R235" s="32"/>
      <c r="S235" s="93"/>
      <c r="T235" s="32"/>
      <c r="U235" s="32"/>
      <c r="V235" s="32"/>
      <c r="W235" s="93"/>
      <c r="X235" s="32"/>
      <c r="Y235" s="32"/>
      <c r="Z235" s="32"/>
      <c r="AA235" s="32"/>
      <c r="AB235" s="93"/>
      <c r="AC235" s="32"/>
      <c r="AD235" s="32"/>
      <c r="AE235" s="32"/>
      <c r="AF235" s="32"/>
      <c r="AG235" s="93"/>
      <c r="AH235" s="32"/>
      <c r="AI235" s="32"/>
      <c r="AJ235" s="32"/>
      <c r="AK235" s="32"/>
      <c r="AL235" s="32"/>
      <c r="AM235" s="32"/>
      <c r="AN235" s="93"/>
      <c r="AO235" s="32"/>
      <c r="AP235" s="32"/>
      <c r="AQ235" s="32"/>
      <c r="AR235" s="32"/>
      <c r="AS235" s="32"/>
      <c r="AT235" s="93"/>
      <c r="AU235" s="32"/>
      <c r="AV235" s="32"/>
      <c r="AW235" s="32"/>
      <c r="AX235" s="32"/>
      <c r="AY235" s="32"/>
    </row>
    <row r="236" spans="2:51" x14ac:dyDescent="0.25">
      <c r="B236" s="93"/>
      <c r="C236" s="32"/>
      <c r="D236" s="32"/>
      <c r="E236" s="93"/>
      <c r="F236" s="32"/>
      <c r="G236" s="32"/>
      <c r="H236" s="32"/>
      <c r="I236" s="32"/>
      <c r="J236" s="32"/>
      <c r="K236" s="93"/>
      <c r="L236" s="32"/>
      <c r="M236" s="32"/>
      <c r="N236" s="32"/>
      <c r="O236" s="32"/>
      <c r="P236" s="93"/>
      <c r="Q236" s="32"/>
      <c r="R236" s="32"/>
      <c r="S236" s="93"/>
      <c r="T236" s="32"/>
      <c r="U236" s="32"/>
      <c r="V236" s="32"/>
      <c r="W236" s="93"/>
      <c r="X236" s="32"/>
      <c r="Y236" s="32"/>
      <c r="Z236" s="32"/>
      <c r="AA236" s="32"/>
      <c r="AB236" s="93"/>
      <c r="AC236" s="32"/>
      <c r="AD236" s="32"/>
      <c r="AE236" s="32"/>
      <c r="AF236" s="32"/>
      <c r="AG236" s="93"/>
      <c r="AH236" s="32"/>
      <c r="AI236" s="32"/>
      <c r="AJ236" s="32"/>
      <c r="AK236" s="32"/>
      <c r="AL236" s="32"/>
      <c r="AM236" s="32"/>
      <c r="AN236" s="93"/>
      <c r="AO236" s="32"/>
      <c r="AP236" s="32"/>
      <c r="AQ236" s="32"/>
      <c r="AR236" s="32"/>
      <c r="AS236" s="32"/>
      <c r="AT236" s="93"/>
      <c r="AU236" s="32"/>
      <c r="AV236" s="32"/>
      <c r="AW236" s="32"/>
      <c r="AX236" s="32"/>
      <c r="AY236" s="32"/>
    </row>
    <row r="237" spans="2:51" x14ac:dyDescent="0.25">
      <c r="B237" s="93"/>
      <c r="C237" s="32"/>
      <c r="D237" s="32"/>
      <c r="E237" s="93"/>
      <c r="F237" s="32"/>
      <c r="G237" s="32"/>
      <c r="H237" s="32"/>
      <c r="I237" s="32"/>
      <c r="J237" s="32"/>
      <c r="K237" s="93"/>
      <c r="L237" s="32"/>
      <c r="M237" s="32"/>
      <c r="N237" s="32"/>
      <c r="O237" s="32"/>
      <c r="P237" s="93"/>
      <c r="Q237" s="32"/>
      <c r="R237" s="32"/>
      <c r="S237" s="93"/>
      <c r="T237" s="32"/>
      <c r="U237" s="32"/>
      <c r="V237" s="32"/>
      <c r="W237" s="93"/>
      <c r="X237" s="32"/>
      <c r="Y237" s="32"/>
      <c r="Z237" s="32"/>
      <c r="AA237" s="32"/>
      <c r="AB237" s="93"/>
      <c r="AC237" s="32"/>
      <c r="AD237" s="32"/>
      <c r="AE237" s="32"/>
      <c r="AF237" s="32"/>
      <c r="AG237" s="93"/>
      <c r="AH237" s="32"/>
      <c r="AI237" s="32"/>
      <c r="AJ237" s="32"/>
      <c r="AK237" s="32"/>
      <c r="AL237" s="32"/>
      <c r="AM237" s="32"/>
      <c r="AN237" s="93"/>
      <c r="AO237" s="32"/>
      <c r="AP237" s="32"/>
      <c r="AQ237" s="32"/>
      <c r="AR237" s="32"/>
      <c r="AS237" s="32"/>
      <c r="AT237" s="93"/>
      <c r="AU237" s="32"/>
      <c r="AV237" s="32"/>
      <c r="AW237" s="32"/>
      <c r="AX237" s="32"/>
      <c r="AY237" s="32"/>
    </row>
    <row r="238" spans="2:51" x14ac:dyDescent="0.25">
      <c r="B238" s="93"/>
      <c r="C238" s="32"/>
      <c r="D238" s="32"/>
      <c r="E238" s="93"/>
      <c r="F238" s="32"/>
      <c r="G238" s="32"/>
      <c r="H238" s="32"/>
      <c r="I238" s="32"/>
      <c r="J238" s="32"/>
      <c r="K238" s="93"/>
      <c r="L238" s="32"/>
      <c r="M238" s="32"/>
      <c r="N238" s="32"/>
      <c r="O238" s="32"/>
      <c r="P238" s="93"/>
      <c r="Q238" s="32"/>
      <c r="R238" s="32"/>
      <c r="S238" s="93"/>
      <c r="T238" s="32"/>
      <c r="U238" s="32"/>
      <c r="V238" s="32"/>
      <c r="W238" s="93"/>
      <c r="X238" s="32"/>
      <c r="Y238" s="32"/>
      <c r="Z238" s="32"/>
      <c r="AA238" s="32"/>
      <c r="AB238" s="93"/>
      <c r="AC238" s="32"/>
      <c r="AD238" s="32"/>
      <c r="AE238" s="32"/>
      <c r="AF238" s="32"/>
      <c r="AG238" s="93"/>
      <c r="AH238" s="32"/>
      <c r="AI238" s="32"/>
      <c r="AJ238" s="32"/>
      <c r="AK238" s="32"/>
      <c r="AL238" s="32"/>
      <c r="AM238" s="32"/>
      <c r="AN238" s="93"/>
      <c r="AO238" s="32"/>
      <c r="AP238" s="32"/>
      <c r="AQ238" s="32"/>
      <c r="AR238" s="32"/>
      <c r="AS238" s="32"/>
      <c r="AT238" s="93"/>
      <c r="AU238" s="32"/>
      <c r="AV238" s="32"/>
      <c r="AW238" s="32"/>
      <c r="AX238" s="32"/>
      <c r="AY238" s="32"/>
    </row>
    <row r="239" spans="2:51" x14ac:dyDescent="0.25">
      <c r="B239" s="93"/>
      <c r="C239" s="32"/>
      <c r="D239" s="32"/>
      <c r="E239" s="93"/>
      <c r="F239" s="32"/>
      <c r="G239" s="32"/>
      <c r="H239" s="32"/>
      <c r="I239" s="32"/>
      <c r="J239" s="32"/>
      <c r="K239" s="93"/>
      <c r="L239" s="32"/>
      <c r="M239" s="32"/>
      <c r="N239" s="32"/>
      <c r="O239" s="32"/>
      <c r="P239" s="93"/>
      <c r="Q239" s="32"/>
      <c r="R239" s="32"/>
      <c r="S239" s="93"/>
      <c r="T239" s="32"/>
      <c r="U239" s="32"/>
      <c r="V239" s="32"/>
      <c r="W239" s="93"/>
      <c r="X239" s="32"/>
      <c r="Y239" s="32"/>
      <c r="Z239" s="32"/>
      <c r="AA239" s="32"/>
      <c r="AB239" s="93"/>
      <c r="AC239" s="32"/>
      <c r="AD239" s="32"/>
      <c r="AE239" s="32"/>
      <c r="AF239" s="32"/>
      <c r="AG239" s="93"/>
      <c r="AH239" s="32"/>
      <c r="AI239" s="32"/>
      <c r="AJ239" s="32"/>
      <c r="AK239" s="32"/>
      <c r="AL239" s="32"/>
      <c r="AM239" s="32"/>
      <c r="AN239" s="93"/>
      <c r="AO239" s="32"/>
      <c r="AP239" s="32"/>
      <c r="AQ239" s="32"/>
      <c r="AR239" s="32"/>
      <c r="AS239" s="32"/>
      <c r="AT239" s="93"/>
      <c r="AU239" s="32"/>
      <c r="AV239" s="32"/>
      <c r="AW239" s="32"/>
      <c r="AX239" s="32"/>
      <c r="AY239" s="32"/>
    </row>
    <row r="240" spans="2:51" x14ac:dyDescent="0.25">
      <c r="B240" s="93"/>
      <c r="C240" s="32"/>
      <c r="D240" s="32"/>
      <c r="E240" s="93"/>
      <c r="F240" s="32"/>
      <c r="G240" s="32"/>
      <c r="H240" s="32"/>
      <c r="I240" s="32"/>
      <c r="J240" s="32"/>
      <c r="K240" s="93"/>
      <c r="L240" s="32"/>
      <c r="M240" s="32"/>
      <c r="N240" s="32"/>
      <c r="O240" s="32"/>
      <c r="P240" s="93"/>
      <c r="Q240" s="32"/>
      <c r="R240" s="32"/>
      <c r="S240" s="93"/>
      <c r="T240" s="32"/>
      <c r="U240" s="32"/>
      <c r="V240" s="32"/>
      <c r="W240" s="93"/>
      <c r="X240" s="32"/>
      <c r="Y240" s="32"/>
      <c r="Z240" s="32"/>
      <c r="AA240" s="32"/>
      <c r="AB240" s="93"/>
      <c r="AC240" s="32"/>
      <c r="AD240" s="32"/>
      <c r="AE240" s="32"/>
      <c r="AF240" s="32"/>
      <c r="AG240" s="93"/>
      <c r="AH240" s="32"/>
      <c r="AI240" s="32"/>
      <c r="AJ240" s="32"/>
      <c r="AK240" s="32"/>
      <c r="AL240" s="32"/>
      <c r="AM240" s="32"/>
      <c r="AN240" s="93"/>
      <c r="AO240" s="32"/>
      <c r="AP240" s="32"/>
      <c r="AQ240" s="32"/>
      <c r="AR240" s="32"/>
      <c r="AS240" s="32"/>
      <c r="AT240" s="93"/>
      <c r="AU240" s="32"/>
      <c r="AV240" s="32"/>
      <c r="AW240" s="32"/>
      <c r="AX240" s="32"/>
      <c r="AY240" s="32"/>
    </row>
    <row r="241" spans="2:51" x14ac:dyDescent="0.25">
      <c r="B241" s="93"/>
      <c r="C241" s="32"/>
      <c r="D241" s="32"/>
      <c r="E241" s="93"/>
      <c r="F241" s="32"/>
      <c r="G241" s="32"/>
      <c r="H241" s="32"/>
      <c r="I241" s="32"/>
      <c r="J241" s="32"/>
      <c r="K241" s="93"/>
      <c r="L241" s="32"/>
      <c r="M241" s="32"/>
      <c r="N241" s="32"/>
      <c r="O241" s="32"/>
      <c r="P241" s="93"/>
      <c r="Q241" s="32"/>
      <c r="R241" s="32"/>
      <c r="S241" s="93"/>
      <c r="T241" s="32"/>
      <c r="U241" s="32"/>
      <c r="V241" s="32"/>
      <c r="W241" s="93"/>
      <c r="X241" s="32"/>
      <c r="Y241" s="32"/>
      <c r="Z241" s="32"/>
      <c r="AA241" s="32"/>
      <c r="AB241" s="93"/>
      <c r="AC241" s="32"/>
      <c r="AD241" s="32"/>
      <c r="AE241" s="32"/>
      <c r="AF241" s="32"/>
      <c r="AG241" s="93"/>
      <c r="AH241" s="32"/>
      <c r="AI241" s="32"/>
      <c r="AJ241" s="32"/>
      <c r="AK241" s="32"/>
      <c r="AL241" s="32"/>
      <c r="AM241" s="32"/>
      <c r="AN241" s="93"/>
      <c r="AO241" s="32"/>
      <c r="AP241" s="32"/>
      <c r="AQ241" s="32"/>
      <c r="AR241" s="32"/>
      <c r="AS241" s="32"/>
      <c r="AT241" s="93"/>
      <c r="AU241" s="32"/>
      <c r="AV241" s="32"/>
      <c r="AW241" s="32"/>
      <c r="AX241" s="32"/>
      <c r="AY241" s="32"/>
    </row>
    <row r="242" spans="2:51" x14ac:dyDescent="0.25">
      <c r="B242" s="93"/>
      <c r="C242" s="32"/>
      <c r="D242" s="32"/>
      <c r="E242" s="93"/>
      <c r="F242" s="32"/>
      <c r="G242" s="32"/>
      <c r="H242" s="32"/>
      <c r="I242" s="32"/>
      <c r="J242" s="32"/>
      <c r="K242" s="93"/>
      <c r="L242" s="32"/>
      <c r="M242" s="32"/>
      <c r="N242" s="32"/>
      <c r="O242" s="32"/>
      <c r="P242" s="93"/>
      <c r="Q242" s="32"/>
      <c r="R242" s="32"/>
      <c r="S242" s="93"/>
      <c r="T242" s="32"/>
      <c r="U242" s="32"/>
      <c r="V242" s="32"/>
      <c r="W242" s="93"/>
      <c r="X242" s="32"/>
      <c r="Y242" s="32"/>
      <c r="Z242" s="32"/>
      <c r="AA242" s="32"/>
      <c r="AB242" s="93"/>
      <c r="AC242" s="32"/>
      <c r="AD242" s="32"/>
      <c r="AE242" s="32"/>
      <c r="AF242" s="32"/>
      <c r="AG242" s="93"/>
      <c r="AH242" s="32"/>
      <c r="AI242" s="32"/>
      <c r="AJ242" s="32"/>
      <c r="AK242" s="32"/>
      <c r="AL242" s="32"/>
      <c r="AM242" s="32"/>
      <c r="AN242" s="93"/>
      <c r="AO242" s="32"/>
      <c r="AP242" s="32"/>
      <c r="AQ242" s="32"/>
      <c r="AR242" s="32"/>
      <c r="AS242" s="32"/>
      <c r="AT242" s="93"/>
      <c r="AU242" s="32"/>
      <c r="AV242" s="32"/>
      <c r="AW242" s="32"/>
      <c r="AX242" s="32"/>
      <c r="AY242" s="32"/>
    </row>
    <row r="243" spans="2:51" x14ac:dyDescent="0.25">
      <c r="B243" s="93"/>
      <c r="C243" s="32"/>
      <c r="D243" s="32"/>
      <c r="E243" s="93"/>
      <c r="F243" s="32"/>
      <c r="G243" s="32"/>
      <c r="H243" s="32"/>
      <c r="I243" s="32"/>
      <c r="J243" s="32"/>
      <c r="K243" s="93"/>
      <c r="L243" s="32"/>
      <c r="M243" s="32"/>
      <c r="N243" s="32"/>
      <c r="O243" s="32"/>
      <c r="P243" s="93"/>
      <c r="Q243" s="32"/>
      <c r="R243" s="32"/>
      <c r="S243" s="93"/>
      <c r="T243" s="32"/>
      <c r="U243" s="32"/>
      <c r="V243" s="32"/>
      <c r="W243" s="93"/>
      <c r="X243" s="32"/>
      <c r="Y243" s="32"/>
      <c r="Z243" s="32"/>
      <c r="AA243" s="32"/>
      <c r="AB243" s="93"/>
      <c r="AC243" s="32"/>
      <c r="AD243" s="32"/>
      <c r="AE243" s="32"/>
      <c r="AF243" s="32"/>
      <c r="AG243" s="93"/>
      <c r="AH243" s="32"/>
      <c r="AI243" s="32"/>
      <c r="AJ243" s="32"/>
      <c r="AK243" s="32"/>
      <c r="AL243" s="32"/>
      <c r="AM243" s="32"/>
      <c r="AN243" s="93"/>
      <c r="AO243" s="32"/>
      <c r="AP243" s="32"/>
      <c r="AQ243" s="32"/>
      <c r="AR243" s="32"/>
      <c r="AS243" s="32"/>
      <c r="AT243" s="93"/>
      <c r="AU243" s="32"/>
      <c r="AV243" s="32"/>
      <c r="AW243" s="32"/>
      <c r="AX243" s="32"/>
      <c r="AY243" s="32"/>
    </row>
    <row r="244" spans="2:51" x14ac:dyDescent="0.25">
      <c r="B244" s="93"/>
      <c r="C244" s="32"/>
      <c r="D244" s="32"/>
      <c r="E244" s="93"/>
      <c r="F244" s="32"/>
      <c r="G244" s="32"/>
      <c r="H244" s="32"/>
      <c r="I244" s="32"/>
      <c r="J244" s="32"/>
      <c r="K244" s="93"/>
      <c r="L244" s="32"/>
      <c r="M244" s="32"/>
      <c r="N244" s="32"/>
      <c r="O244" s="32"/>
      <c r="P244" s="93"/>
      <c r="Q244" s="32"/>
      <c r="R244" s="32"/>
      <c r="S244" s="93"/>
      <c r="T244" s="32"/>
      <c r="U244" s="32"/>
      <c r="V244" s="32"/>
      <c r="W244" s="93"/>
      <c r="X244" s="32"/>
      <c r="Y244" s="32"/>
      <c r="Z244" s="32"/>
      <c r="AA244" s="32"/>
      <c r="AB244" s="93"/>
      <c r="AC244" s="32"/>
      <c r="AD244" s="32"/>
      <c r="AE244" s="32"/>
      <c r="AF244" s="32"/>
      <c r="AG244" s="93"/>
      <c r="AH244" s="32"/>
      <c r="AI244" s="32"/>
      <c r="AJ244" s="32"/>
      <c r="AK244" s="32"/>
      <c r="AL244" s="32"/>
      <c r="AM244" s="32"/>
      <c r="AN244" s="93"/>
      <c r="AO244" s="32"/>
      <c r="AP244" s="32"/>
      <c r="AQ244" s="32"/>
      <c r="AR244" s="32"/>
      <c r="AS244" s="32"/>
      <c r="AT244" s="93"/>
      <c r="AU244" s="32"/>
      <c r="AV244" s="32"/>
      <c r="AW244" s="32"/>
      <c r="AX244" s="32"/>
      <c r="AY244" s="32"/>
    </row>
    <row r="245" spans="2:51" x14ac:dyDescent="0.25">
      <c r="B245" s="93"/>
      <c r="C245" s="32"/>
      <c r="D245" s="32"/>
      <c r="E245" s="93"/>
      <c r="F245" s="32"/>
      <c r="G245" s="32"/>
      <c r="H245" s="32"/>
      <c r="I245" s="32"/>
      <c r="J245" s="32"/>
      <c r="K245" s="93"/>
      <c r="L245" s="32"/>
      <c r="M245" s="32"/>
      <c r="N245" s="32"/>
      <c r="O245" s="32"/>
      <c r="P245" s="93"/>
      <c r="Q245" s="32"/>
      <c r="R245" s="32"/>
      <c r="S245" s="93"/>
      <c r="T245" s="32"/>
      <c r="U245" s="32"/>
      <c r="V245" s="32"/>
      <c r="W245" s="93"/>
      <c r="X245" s="32"/>
      <c r="Y245" s="32"/>
      <c r="Z245" s="32"/>
      <c r="AA245" s="32"/>
      <c r="AB245" s="93"/>
      <c r="AC245" s="32"/>
      <c r="AD245" s="32"/>
      <c r="AE245" s="32"/>
      <c r="AF245" s="32"/>
      <c r="AG245" s="93"/>
      <c r="AH245" s="32"/>
      <c r="AI245" s="32"/>
      <c r="AJ245" s="32"/>
      <c r="AK245" s="32"/>
      <c r="AL245" s="32"/>
      <c r="AM245" s="32"/>
      <c r="AN245" s="93"/>
      <c r="AO245" s="32"/>
      <c r="AP245" s="32"/>
      <c r="AQ245" s="32"/>
      <c r="AR245" s="32"/>
      <c r="AS245" s="32"/>
      <c r="AT245" s="93"/>
      <c r="AU245" s="32"/>
      <c r="AV245" s="32"/>
      <c r="AW245" s="32"/>
      <c r="AX245" s="32"/>
      <c r="AY245" s="32"/>
    </row>
    <row r="246" spans="2:51" x14ac:dyDescent="0.25">
      <c r="B246" s="93"/>
      <c r="C246" s="32"/>
      <c r="D246" s="32"/>
      <c r="E246" s="93"/>
      <c r="F246" s="32"/>
      <c r="G246" s="32"/>
      <c r="H246" s="32"/>
      <c r="I246" s="32"/>
      <c r="J246" s="32"/>
      <c r="K246" s="93"/>
      <c r="L246" s="32"/>
      <c r="M246" s="32"/>
      <c r="N246" s="32"/>
      <c r="O246" s="32"/>
      <c r="P246" s="93"/>
      <c r="Q246" s="32"/>
      <c r="R246" s="32"/>
      <c r="S246" s="93"/>
      <c r="T246" s="32"/>
      <c r="U246" s="32"/>
      <c r="V246" s="32"/>
      <c r="W246" s="93"/>
      <c r="X246" s="32"/>
      <c r="Y246" s="32"/>
      <c r="Z246" s="32"/>
      <c r="AA246" s="32"/>
      <c r="AB246" s="93"/>
      <c r="AC246" s="32"/>
      <c r="AD246" s="32"/>
      <c r="AE246" s="32"/>
      <c r="AF246" s="32"/>
      <c r="AG246" s="93"/>
      <c r="AH246" s="32"/>
      <c r="AI246" s="32"/>
      <c r="AJ246" s="32"/>
      <c r="AK246" s="32"/>
      <c r="AL246" s="32"/>
      <c r="AM246" s="32"/>
      <c r="AN246" s="93"/>
      <c r="AO246" s="32"/>
      <c r="AP246" s="32"/>
      <c r="AQ246" s="32"/>
      <c r="AR246" s="32"/>
      <c r="AS246" s="32"/>
      <c r="AT246" s="93"/>
      <c r="AU246" s="32"/>
      <c r="AV246" s="32"/>
      <c r="AW246" s="32"/>
      <c r="AX246" s="32"/>
      <c r="AY246" s="32"/>
    </row>
    <row r="247" spans="2:51" x14ac:dyDescent="0.25">
      <c r="B247" s="93"/>
      <c r="C247" s="32"/>
      <c r="D247" s="32"/>
      <c r="E247" s="93"/>
      <c r="F247" s="32"/>
      <c r="G247" s="32"/>
      <c r="H247" s="32"/>
      <c r="I247" s="32"/>
      <c r="J247" s="32"/>
      <c r="K247" s="93"/>
      <c r="L247" s="32"/>
      <c r="M247" s="32"/>
      <c r="N247" s="32"/>
      <c r="O247" s="32"/>
      <c r="P247" s="93"/>
      <c r="Q247" s="32"/>
      <c r="R247" s="32"/>
      <c r="S247" s="93"/>
      <c r="T247" s="32"/>
      <c r="U247" s="32"/>
      <c r="V247" s="32"/>
      <c r="W247" s="93"/>
      <c r="X247" s="32"/>
      <c r="Y247" s="32"/>
      <c r="Z247" s="32"/>
      <c r="AA247" s="32"/>
      <c r="AB247" s="93"/>
      <c r="AC247" s="32"/>
      <c r="AD247" s="32"/>
      <c r="AE247" s="32"/>
      <c r="AF247" s="32"/>
      <c r="AG247" s="93"/>
      <c r="AH247" s="32"/>
      <c r="AI247" s="32"/>
      <c r="AJ247" s="32"/>
      <c r="AK247" s="32"/>
      <c r="AL247" s="32"/>
      <c r="AM247" s="32"/>
      <c r="AN247" s="93"/>
      <c r="AO247" s="32"/>
      <c r="AP247" s="32"/>
      <c r="AQ247" s="32"/>
      <c r="AR247" s="32"/>
      <c r="AS247" s="32"/>
      <c r="AT247" s="93"/>
      <c r="AU247" s="32"/>
      <c r="AV247" s="32"/>
      <c r="AW247" s="32"/>
      <c r="AX247" s="32"/>
      <c r="AY247" s="32"/>
    </row>
    <row r="248" spans="2:51" x14ac:dyDescent="0.25">
      <c r="B248" s="93"/>
      <c r="C248" s="32"/>
      <c r="D248" s="32"/>
      <c r="E248" s="93"/>
      <c r="F248" s="32"/>
      <c r="G248" s="32"/>
      <c r="H248" s="32"/>
      <c r="I248" s="32"/>
      <c r="J248" s="32"/>
      <c r="K248" s="93"/>
      <c r="L248" s="32"/>
      <c r="M248" s="32"/>
      <c r="N248" s="32"/>
      <c r="O248" s="32"/>
      <c r="P248" s="93"/>
      <c r="Q248" s="32"/>
      <c r="R248" s="32"/>
      <c r="S248" s="93"/>
      <c r="T248" s="32"/>
      <c r="U248" s="32"/>
      <c r="V248" s="32"/>
      <c r="W248" s="93"/>
      <c r="X248" s="32"/>
      <c r="Y248" s="32"/>
      <c r="Z248" s="32"/>
      <c r="AA248" s="32"/>
      <c r="AB248" s="93"/>
      <c r="AC248" s="32"/>
      <c r="AD248" s="32"/>
      <c r="AE248" s="32"/>
      <c r="AF248" s="32"/>
      <c r="AG248" s="93"/>
      <c r="AH248" s="32"/>
      <c r="AI248" s="32"/>
      <c r="AJ248" s="32"/>
      <c r="AK248" s="32"/>
      <c r="AL248" s="32"/>
      <c r="AM248" s="32"/>
      <c r="AN248" s="93"/>
      <c r="AO248" s="32"/>
      <c r="AP248" s="32"/>
      <c r="AQ248" s="32"/>
      <c r="AR248" s="32"/>
      <c r="AS248" s="32"/>
      <c r="AT248" s="93"/>
      <c r="AU248" s="32"/>
      <c r="AV248" s="32"/>
      <c r="AW248" s="32"/>
      <c r="AX248" s="32"/>
      <c r="AY248" s="32"/>
    </row>
    <row r="249" spans="2:51" x14ac:dyDescent="0.25">
      <c r="B249" s="93"/>
      <c r="C249" s="32"/>
      <c r="D249" s="32"/>
      <c r="E249" s="93"/>
      <c r="F249" s="32"/>
      <c r="G249" s="32"/>
      <c r="H249" s="32"/>
      <c r="I249" s="32"/>
      <c r="J249" s="32"/>
      <c r="K249" s="93"/>
      <c r="L249" s="32"/>
      <c r="M249" s="32"/>
      <c r="N249" s="32"/>
      <c r="O249" s="32"/>
      <c r="P249" s="93"/>
      <c r="Q249" s="32"/>
      <c r="R249" s="32"/>
      <c r="S249" s="93"/>
      <c r="T249" s="32"/>
      <c r="U249" s="32"/>
      <c r="V249" s="32"/>
      <c r="W249" s="93"/>
      <c r="X249" s="32"/>
      <c r="Y249" s="32"/>
      <c r="Z249" s="32"/>
      <c r="AA249" s="32"/>
      <c r="AB249" s="93"/>
      <c r="AC249" s="32"/>
      <c r="AD249" s="32"/>
      <c r="AE249" s="32"/>
      <c r="AF249" s="32"/>
      <c r="AG249" s="93"/>
      <c r="AH249" s="32"/>
      <c r="AI249" s="32"/>
      <c r="AJ249" s="32"/>
      <c r="AK249" s="32"/>
      <c r="AL249" s="32"/>
      <c r="AM249" s="32"/>
      <c r="AN249" s="93"/>
      <c r="AO249" s="32"/>
      <c r="AP249" s="32"/>
      <c r="AQ249" s="32"/>
      <c r="AR249" s="32"/>
      <c r="AS249" s="32"/>
      <c r="AT249" s="93"/>
      <c r="AU249" s="32"/>
      <c r="AV249" s="32"/>
      <c r="AW249" s="32"/>
      <c r="AX249" s="32"/>
      <c r="AY249" s="32"/>
    </row>
    <row r="250" spans="2:51" x14ac:dyDescent="0.25">
      <c r="B250" s="93"/>
      <c r="C250" s="32"/>
      <c r="D250" s="32"/>
      <c r="E250" s="93"/>
      <c r="F250" s="32"/>
      <c r="G250" s="32"/>
      <c r="H250" s="32"/>
      <c r="I250" s="32"/>
      <c r="J250" s="32"/>
      <c r="K250" s="93"/>
      <c r="L250" s="32"/>
      <c r="M250" s="32"/>
      <c r="N250" s="32"/>
      <c r="O250" s="32"/>
      <c r="P250" s="93"/>
      <c r="Q250" s="32"/>
      <c r="R250" s="32"/>
      <c r="S250" s="93"/>
      <c r="T250" s="32"/>
      <c r="U250" s="32"/>
      <c r="V250" s="32"/>
      <c r="W250" s="93"/>
      <c r="X250" s="32"/>
      <c r="Y250" s="32"/>
      <c r="Z250" s="32"/>
      <c r="AA250" s="32"/>
      <c r="AB250" s="93"/>
      <c r="AC250" s="32"/>
      <c r="AD250" s="32"/>
      <c r="AE250" s="32"/>
      <c r="AF250" s="32"/>
      <c r="AG250" s="93"/>
      <c r="AH250" s="32"/>
      <c r="AI250" s="32"/>
      <c r="AJ250" s="32"/>
      <c r="AK250" s="32"/>
      <c r="AL250" s="32"/>
      <c r="AM250" s="32"/>
      <c r="AN250" s="93"/>
      <c r="AO250" s="32"/>
      <c r="AP250" s="32"/>
      <c r="AQ250" s="32"/>
      <c r="AR250" s="32"/>
      <c r="AS250" s="32"/>
      <c r="AT250" s="93"/>
      <c r="AU250" s="32"/>
      <c r="AV250" s="32"/>
      <c r="AW250" s="32"/>
      <c r="AX250" s="32"/>
      <c r="AY250" s="32"/>
    </row>
    <row r="251" spans="2:51" x14ac:dyDescent="0.25">
      <c r="B251" s="93"/>
      <c r="C251" s="32"/>
      <c r="D251" s="32"/>
      <c r="E251" s="93"/>
      <c r="F251" s="32"/>
      <c r="G251" s="32"/>
      <c r="H251" s="32"/>
      <c r="I251" s="32"/>
      <c r="J251" s="32"/>
      <c r="K251" s="93"/>
      <c r="L251" s="32"/>
      <c r="M251" s="32"/>
      <c r="N251" s="32"/>
      <c r="O251" s="32"/>
      <c r="P251" s="93"/>
      <c r="Q251" s="32"/>
      <c r="R251" s="32"/>
      <c r="S251" s="93"/>
      <c r="T251" s="32"/>
      <c r="U251" s="32"/>
      <c r="V251" s="32"/>
      <c r="W251" s="93"/>
      <c r="X251" s="32"/>
      <c r="Y251" s="32"/>
      <c r="Z251" s="32"/>
      <c r="AA251" s="32"/>
      <c r="AB251" s="93"/>
      <c r="AC251" s="32"/>
      <c r="AD251" s="32"/>
      <c r="AE251" s="32"/>
      <c r="AF251" s="32"/>
      <c r="AG251" s="93"/>
      <c r="AH251" s="32"/>
      <c r="AI251" s="32"/>
      <c r="AJ251" s="32"/>
      <c r="AK251" s="32"/>
      <c r="AL251" s="32"/>
      <c r="AM251" s="32"/>
      <c r="AN251" s="93"/>
      <c r="AO251" s="32"/>
      <c r="AP251" s="32"/>
      <c r="AQ251" s="32"/>
      <c r="AR251" s="32"/>
      <c r="AS251" s="32"/>
      <c r="AT251" s="93"/>
      <c r="AU251" s="32"/>
      <c r="AV251" s="32"/>
      <c r="AW251" s="32"/>
      <c r="AX251" s="32"/>
      <c r="AY251" s="32"/>
    </row>
    <row r="252" spans="2:51" x14ac:dyDescent="0.25">
      <c r="B252" s="93"/>
      <c r="C252" s="32"/>
      <c r="D252" s="32"/>
      <c r="E252" s="93"/>
      <c r="F252" s="32"/>
      <c r="G252" s="32"/>
      <c r="H252" s="32"/>
      <c r="I252" s="32"/>
      <c r="J252" s="32"/>
      <c r="K252" s="93"/>
      <c r="L252" s="32"/>
      <c r="M252" s="32"/>
      <c r="N252" s="32"/>
      <c r="O252" s="32"/>
      <c r="P252" s="93"/>
      <c r="Q252" s="32"/>
      <c r="R252" s="32"/>
      <c r="S252" s="93"/>
      <c r="T252" s="32"/>
      <c r="U252" s="32"/>
      <c r="V252" s="32"/>
      <c r="W252" s="93"/>
      <c r="X252" s="32"/>
      <c r="Y252" s="32"/>
      <c r="Z252" s="32"/>
      <c r="AA252" s="32"/>
      <c r="AB252" s="93"/>
      <c r="AC252" s="32"/>
      <c r="AD252" s="32"/>
      <c r="AE252" s="32"/>
      <c r="AF252" s="32"/>
      <c r="AG252" s="93"/>
      <c r="AH252" s="32"/>
      <c r="AI252" s="32"/>
      <c r="AJ252" s="32"/>
      <c r="AK252" s="32"/>
      <c r="AL252" s="32"/>
      <c r="AM252" s="32"/>
      <c r="AN252" s="93"/>
      <c r="AO252" s="32"/>
      <c r="AP252" s="32"/>
      <c r="AQ252" s="32"/>
      <c r="AR252" s="32"/>
      <c r="AS252" s="32"/>
      <c r="AT252" s="93"/>
      <c r="AU252" s="32"/>
      <c r="AV252" s="32"/>
      <c r="AW252" s="32"/>
      <c r="AX252" s="32"/>
      <c r="AY252" s="32"/>
    </row>
    <row r="253" spans="2:51" x14ac:dyDescent="0.25">
      <c r="B253" s="93"/>
      <c r="C253" s="32"/>
      <c r="D253" s="32"/>
      <c r="E253" s="93"/>
      <c r="F253" s="32"/>
      <c r="G253" s="32"/>
      <c r="H253" s="32"/>
      <c r="I253" s="32"/>
      <c r="J253" s="32"/>
      <c r="K253" s="93"/>
      <c r="L253" s="32"/>
      <c r="M253" s="32"/>
      <c r="N253" s="32"/>
      <c r="O253" s="32"/>
      <c r="P253" s="93"/>
      <c r="Q253" s="32"/>
      <c r="R253" s="32"/>
      <c r="S253" s="93"/>
      <c r="T253" s="32"/>
      <c r="U253" s="32"/>
      <c r="V253" s="32"/>
      <c r="W253" s="93"/>
      <c r="X253" s="32"/>
      <c r="Y253" s="32"/>
      <c r="Z253" s="32"/>
      <c r="AA253" s="32"/>
      <c r="AB253" s="93"/>
      <c r="AC253" s="32"/>
      <c r="AD253" s="32"/>
      <c r="AE253" s="32"/>
      <c r="AF253" s="32"/>
      <c r="AG253" s="93"/>
      <c r="AH253" s="32"/>
      <c r="AI253" s="32"/>
      <c r="AJ253" s="32"/>
      <c r="AK253" s="32"/>
      <c r="AL253" s="32"/>
      <c r="AM253" s="32"/>
      <c r="AN253" s="93"/>
      <c r="AO253" s="32"/>
      <c r="AP253" s="32"/>
      <c r="AQ253" s="32"/>
      <c r="AR253" s="32"/>
      <c r="AS253" s="32"/>
      <c r="AT253" s="93"/>
      <c r="AU253" s="32"/>
      <c r="AV253" s="32"/>
      <c r="AW253" s="32"/>
      <c r="AX253" s="32"/>
      <c r="AY253" s="32"/>
    </row>
    <row r="254" spans="2:51" x14ac:dyDescent="0.25">
      <c r="B254" s="93"/>
      <c r="C254" s="32"/>
      <c r="D254" s="32"/>
      <c r="E254" s="93"/>
      <c r="F254" s="32"/>
      <c r="G254" s="32"/>
      <c r="H254" s="32"/>
      <c r="I254" s="32"/>
      <c r="J254" s="32"/>
      <c r="K254" s="93"/>
      <c r="L254" s="32"/>
      <c r="M254" s="32"/>
      <c r="N254" s="32"/>
      <c r="O254" s="32"/>
      <c r="P254" s="93"/>
      <c r="Q254" s="32"/>
      <c r="R254" s="32"/>
      <c r="S254" s="93"/>
      <c r="T254" s="32"/>
      <c r="U254" s="32"/>
      <c r="V254" s="32"/>
      <c r="W254" s="93"/>
      <c r="X254" s="32"/>
      <c r="Y254" s="32"/>
      <c r="Z254" s="32"/>
      <c r="AA254" s="32"/>
      <c r="AB254" s="93"/>
      <c r="AC254" s="32"/>
      <c r="AD254" s="32"/>
      <c r="AE254" s="32"/>
      <c r="AF254" s="32"/>
      <c r="AG254" s="93"/>
      <c r="AH254" s="32"/>
      <c r="AI254" s="32"/>
      <c r="AJ254" s="32"/>
      <c r="AK254" s="32"/>
      <c r="AL254" s="32"/>
      <c r="AM254" s="32"/>
      <c r="AN254" s="93"/>
      <c r="AO254" s="32"/>
      <c r="AP254" s="32"/>
      <c r="AQ254" s="32"/>
      <c r="AR254" s="32"/>
      <c r="AS254" s="32"/>
      <c r="AT254" s="93"/>
      <c r="AU254" s="32"/>
      <c r="AV254" s="32"/>
      <c r="AW254" s="32"/>
      <c r="AX254" s="32"/>
      <c r="AY254" s="32"/>
    </row>
    <row r="255" spans="2:51" x14ac:dyDescent="0.25">
      <c r="B255" s="93"/>
      <c r="C255" s="32"/>
      <c r="D255" s="32"/>
      <c r="E255" s="93"/>
      <c r="F255" s="32"/>
      <c r="G255" s="32"/>
      <c r="H255" s="32"/>
      <c r="I255" s="32"/>
      <c r="J255" s="32"/>
      <c r="K255" s="93"/>
      <c r="L255" s="32"/>
      <c r="M255" s="32"/>
      <c r="N255" s="32"/>
      <c r="O255" s="32"/>
      <c r="P255" s="93"/>
      <c r="Q255" s="32"/>
      <c r="R255" s="32"/>
      <c r="S255" s="93"/>
      <c r="T255" s="32"/>
      <c r="U255" s="32"/>
      <c r="V255" s="32"/>
      <c r="W255" s="93"/>
      <c r="X255" s="32"/>
      <c r="Y255" s="32"/>
      <c r="Z255" s="32"/>
      <c r="AA255" s="32"/>
      <c r="AB255" s="93"/>
      <c r="AC255" s="32"/>
      <c r="AD255" s="32"/>
      <c r="AE255" s="32"/>
      <c r="AF255" s="32"/>
      <c r="AG255" s="93"/>
      <c r="AH255" s="32"/>
      <c r="AI255" s="32"/>
      <c r="AJ255" s="32"/>
      <c r="AK255" s="32"/>
      <c r="AL255" s="32"/>
      <c r="AM255" s="32"/>
      <c r="AN255" s="93"/>
      <c r="AO255" s="32"/>
      <c r="AP255" s="32"/>
      <c r="AQ255" s="32"/>
      <c r="AR255" s="32"/>
      <c r="AS255" s="32"/>
      <c r="AT255" s="93"/>
      <c r="AU255" s="32"/>
      <c r="AV255" s="32"/>
      <c r="AW255" s="32"/>
      <c r="AX255" s="32"/>
      <c r="AY255" s="32"/>
    </row>
    <row r="256" spans="2:51" x14ac:dyDescent="0.25">
      <c r="B256" s="93"/>
      <c r="C256" s="32"/>
      <c r="D256" s="32"/>
      <c r="E256" s="93"/>
      <c r="F256" s="32"/>
      <c r="G256" s="32"/>
      <c r="H256" s="32"/>
      <c r="I256" s="32"/>
      <c r="J256" s="32"/>
      <c r="K256" s="93"/>
      <c r="L256" s="32"/>
      <c r="M256" s="32"/>
      <c r="N256" s="32"/>
      <c r="O256" s="32"/>
      <c r="P256" s="93"/>
      <c r="Q256" s="32"/>
      <c r="R256" s="32"/>
      <c r="S256" s="93"/>
      <c r="T256" s="32"/>
      <c r="U256" s="32"/>
      <c r="V256" s="32"/>
      <c r="W256" s="93"/>
      <c r="X256" s="32"/>
      <c r="Y256" s="32"/>
      <c r="Z256" s="32"/>
      <c r="AA256" s="32"/>
      <c r="AB256" s="93"/>
      <c r="AC256" s="32"/>
      <c r="AD256" s="32"/>
      <c r="AE256" s="32"/>
      <c r="AF256" s="32"/>
      <c r="AG256" s="93"/>
      <c r="AH256" s="32"/>
      <c r="AI256" s="32"/>
      <c r="AJ256" s="32"/>
      <c r="AK256" s="32"/>
      <c r="AL256" s="32"/>
      <c r="AM256" s="32"/>
      <c r="AN256" s="93"/>
      <c r="AO256" s="32"/>
      <c r="AP256" s="32"/>
      <c r="AQ256" s="32"/>
      <c r="AR256" s="32"/>
      <c r="AS256" s="32"/>
      <c r="AT256" s="93"/>
      <c r="AU256" s="32"/>
      <c r="AV256" s="32"/>
      <c r="AW256" s="32"/>
      <c r="AX256" s="32"/>
      <c r="AY256" s="32"/>
    </row>
    <row r="257" spans="2:51" x14ac:dyDescent="0.25">
      <c r="B257" s="93"/>
      <c r="C257" s="32"/>
      <c r="D257" s="32"/>
      <c r="E257" s="93"/>
      <c r="F257" s="32"/>
      <c r="G257" s="32"/>
      <c r="H257" s="32"/>
      <c r="I257" s="32"/>
      <c r="J257" s="32"/>
      <c r="K257" s="93"/>
      <c r="L257" s="32"/>
      <c r="M257" s="32"/>
      <c r="N257" s="32"/>
      <c r="O257" s="32"/>
      <c r="P257" s="93"/>
      <c r="Q257" s="32"/>
      <c r="R257" s="32"/>
      <c r="S257" s="93"/>
      <c r="T257" s="32"/>
      <c r="U257" s="32"/>
      <c r="V257" s="32"/>
      <c r="W257" s="93"/>
      <c r="X257" s="32"/>
      <c r="Y257" s="32"/>
      <c r="Z257" s="32"/>
      <c r="AA257" s="32"/>
      <c r="AB257" s="93"/>
      <c r="AC257" s="32"/>
      <c r="AD257" s="32"/>
      <c r="AE257" s="32"/>
      <c r="AF257" s="32"/>
      <c r="AG257" s="93"/>
      <c r="AH257" s="32"/>
      <c r="AI257" s="32"/>
      <c r="AJ257" s="32"/>
      <c r="AK257" s="32"/>
      <c r="AL257" s="32"/>
      <c r="AM257" s="32"/>
      <c r="AN257" s="93"/>
      <c r="AO257" s="32"/>
      <c r="AP257" s="32"/>
      <c r="AQ257" s="32"/>
      <c r="AR257" s="32"/>
      <c r="AS257" s="32"/>
      <c r="AT257" s="93"/>
      <c r="AU257" s="32"/>
      <c r="AV257" s="32"/>
      <c r="AW257" s="32"/>
      <c r="AX257" s="32"/>
      <c r="AY257" s="32"/>
    </row>
    <row r="258" spans="2:51" x14ac:dyDescent="0.25">
      <c r="B258" s="93"/>
      <c r="C258" s="32"/>
      <c r="D258" s="32"/>
      <c r="E258" s="93"/>
      <c r="F258" s="32"/>
      <c r="G258" s="32"/>
      <c r="H258" s="32"/>
      <c r="I258" s="32"/>
      <c r="J258" s="32"/>
      <c r="K258" s="93"/>
      <c r="L258" s="32"/>
      <c r="M258" s="32"/>
      <c r="N258" s="32"/>
      <c r="O258" s="32"/>
      <c r="P258" s="93"/>
      <c r="Q258" s="32"/>
      <c r="R258" s="32"/>
      <c r="S258" s="93"/>
      <c r="T258" s="32"/>
      <c r="U258" s="32"/>
      <c r="V258" s="32"/>
      <c r="W258" s="93"/>
      <c r="X258" s="32"/>
      <c r="Y258" s="32"/>
      <c r="Z258" s="32"/>
      <c r="AA258" s="32"/>
      <c r="AB258" s="93"/>
      <c r="AC258" s="32"/>
      <c r="AD258" s="32"/>
      <c r="AE258" s="32"/>
      <c r="AF258" s="32"/>
      <c r="AG258" s="93"/>
      <c r="AH258" s="32"/>
      <c r="AI258" s="32"/>
      <c r="AJ258" s="32"/>
      <c r="AK258" s="32"/>
      <c r="AL258" s="32"/>
      <c r="AM258" s="32"/>
      <c r="AN258" s="93"/>
      <c r="AO258" s="32"/>
      <c r="AP258" s="32"/>
      <c r="AQ258" s="32"/>
      <c r="AR258" s="32"/>
      <c r="AS258" s="32"/>
      <c r="AT258" s="93"/>
      <c r="AU258" s="32"/>
      <c r="AV258" s="32"/>
      <c r="AW258" s="32"/>
      <c r="AX258" s="32"/>
      <c r="AY258" s="32"/>
    </row>
    <row r="259" spans="2:51" x14ac:dyDescent="0.25">
      <c r="B259" s="93"/>
      <c r="C259" s="32"/>
      <c r="D259" s="32"/>
      <c r="E259" s="93"/>
      <c r="F259" s="32"/>
      <c r="G259" s="32"/>
      <c r="H259" s="32"/>
      <c r="I259" s="32"/>
      <c r="J259" s="32"/>
      <c r="K259" s="93"/>
      <c r="L259" s="32"/>
      <c r="M259" s="32"/>
      <c r="N259" s="32"/>
      <c r="O259" s="32"/>
      <c r="P259" s="93"/>
      <c r="Q259" s="32"/>
      <c r="R259" s="32"/>
      <c r="S259" s="93"/>
      <c r="T259" s="32"/>
      <c r="U259" s="32"/>
      <c r="V259" s="32"/>
      <c r="W259" s="93"/>
      <c r="X259" s="32"/>
      <c r="Y259" s="32"/>
      <c r="Z259" s="32"/>
      <c r="AA259" s="32"/>
      <c r="AB259" s="93"/>
      <c r="AC259" s="32"/>
      <c r="AD259" s="32"/>
      <c r="AE259" s="32"/>
      <c r="AF259" s="32"/>
      <c r="AG259" s="93"/>
      <c r="AH259" s="32"/>
      <c r="AI259" s="32"/>
      <c r="AJ259" s="32"/>
      <c r="AK259" s="32"/>
      <c r="AL259" s="32"/>
      <c r="AM259" s="32"/>
      <c r="AN259" s="93"/>
      <c r="AO259" s="32"/>
      <c r="AP259" s="32"/>
      <c r="AQ259" s="32"/>
      <c r="AR259" s="32"/>
      <c r="AS259" s="32"/>
      <c r="AT259" s="93"/>
      <c r="AU259" s="32"/>
      <c r="AV259" s="32"/>
      <c r="AW259" s="32"/>
      <c r="AX259" s="32"/>
      <c r="AY259" s="32"/>
    </row>
    <row r="260" spans="2:51" x14ac:dyDescent="0.25">
      <c r="B260" s="93"/>
      <c r="C260" s="32"/>
      <c r="D260" s="32"/>
      <c r="E260" s="93"/>
      <c r="F260" s="32"/>
      <c r="G260" s="32"/>
      <c r="H260" s="32"/>
      <c r="I260" s="32"/>
      <c r="J260" s="32"/>
      <c r="K260" s="93"/>
      <c r="L260" s="32"/>
      <c r="M260" s="32"/>
      <c r="N260" s="32"/>
      <c r="O260" s="32"/>
      <c r="P260" s="93"/>
      <c r="Q260" s="32"/>
      <c r="R260" s="32"/>
      <c r="S260" s="93"/>
      <c r="T260" s="32"/>
      <c r="U260" s="32"/>
      <c r="V260" s="32"/>
      <c r="W260" s="93"/>
      <c r="X260" s="32"/>
      <c r="Y260" s="32"/>
      <c r="Z260" s="32"/>
      <c r="AA260" s="32"/>
      <c r="AB260" s="93"/>
      <c r="AC260" s="32"/>
      <c r="AD260" s="32"/>
      <c r="AE260" s="32"/>
      <c r="AF260" s="32"/>
      <c r="AG260" s="93"/>
      <c r="AH260" s="32"/>
      <c r="AI260" s="32"/>
      <c r="AJ260" s="32"/>
      <c r="AK260" s="32"/>
      <c r="AL260" s="32"/>
      <c r="AM260" s="32"/>
      <c r="AN260" s="93"/>
      <c r="AO260" s="32"/>
      <c r="AP260" s="32"/>
      <c r="AQ260" s="32"/>
      <c r="AR260" s="32"/>
      <c r="AS260" s="32"/>
      <c r="AT260" s="93"/>
      <c r="AU260" s="32"/>
      <c r="AV260" s="32"/>
      <c r="AW260" s="32"/>
      <c r="AX260" s="32"/>
      <c r="AY260" s="32"/>
    </row>
    <row r="261" spans="2:51" x14ac:dyDescent="0.25">
      <c r="B261" s="93"/>
      <c r="C261" s="32"/>
      <c r="D261" s="32"/>
      <c r="E261" s="93"/>
      <c r="F261" s="32"/>
      <c r="G261" s="32"/>
      <c r="H261" s="32"/>
      <c r="I261" s="32"/>
      <c r="J261" s="32"/>
      <c r="K261" s="93"/>
      <c r="L261" s="32"/>
      <c r="M261" s="32"/>
      <c r="N261" s="32"/>
      <c r="O261" s="32"/>
      <c r="P261" s="93"/>
      <c r="Q261" s="32"/>
      <c r="R261" s="32"/>
      <c r="S261" s="93"/>
      <c r="T261" s="32"/>
      <c r="U261" s="32"/>
      <c r="V261" s="32"/>
      <c r="W261" s="93"/>
      <c r="X261" s="32"/>
      <c r="Y261" s="32"/>
      <c r="Z261" s="32"/>
      <c r="AA261" s="32"/>
      <c r="AB261" s="93"/>
      <c r="AC261" s="32"/>
      <c r="AD261" s="32"/>
      <c r="AE261" s="32"/>
      <c r="AF261" s="32"/>
      <c r="AG261" s="93"/>
      <c r="AH261" s="32"/>
      <c r="AI261" s="32"/>
      <c r="AJ261" s="32"/>
      <c r="AK261" s="32"/>
      <c r="AL261" s="32"/>
      <c r="AM261" s="32"/>
      <c r="AN261" s="93"/>
      <c r="AO261" s="32"/>
      <c r="AP261" s="32"/>
      <c r="AQ261" s="32"/>
      <c r="AR261" s="32"/>
      <c r="AS261" s="32"/>
      <c r="AT261" s="93"/>
      <c r="AU261" s="32"/>
      <c r="AV261" s="32"/>
      <c r="AW261" s="32"/>
      <c r="AX261" s="32"/>
      <c r="AY261" s="32"/>
    </row>
    <row r="262" spans="2:51" x14ac:dyDescent="0.25">
      <c r="B262" s="93"/>
      <c r="C262" s="32"/>
      <c r="D262" s="32"/>
      <c r="E262" s="93"/>
      <c r="F262" s="32"/>
      <c r="G262" s="32"/>
      <c r="H262" s="32"/>
      <c r="I262" s="32"/>
      <c r="J262" s="32"/>
      <c r="K262" s="93"/>
      <c r="L262" s="32"/>
      <c r="M262" s="32"/>
      <c r="N262" s="32"/>
      <c r="O262" s="32"/>
      <c r="P262" s="93"/>
      <c r="Q262" s="32"/>
      <c r="R262" s="32"/>
      <c r="S262" s="93"/>
      <c r="T262" s="32"/>
      <c r="U262" s="32"/>
      <c r="V262" s="32"/>
      <c r="W262" s="93"/>
      <c r="X262" s="32"/>
      <c r="Y262" s="32"/>
      <c r="Z262" s="32"/>
      <c r="AA262" s="32"/>
      <c r="AB262" s="93"/>
      <c r="AC262" s="32"/>
      <c r="AD262" s="32"/>
      <c r="AE262" s="32"/>
      <c r="AF262" s="32"/>
      <c r="AG262" s="93"/>
      <c r="AH262" s="32"/>
      <c r="AI262" s="32"/>
      <c r="AJ262" s="32"/>
      <c r="AK262" s="32"/>
      <c r="AL262" s="32"/>
      <c r="AM262" s="32"/>
      <c r="AN262" s="93"/>
      <c r="AO262" s="32"/>
      <c r="AP262" s="32"/>
      <c r="AQ262" s="32"/>
      <c r="AR262" s="32"/>
      <c r="AS262" s="32"/>
      <c r="AT262" s="93"/>
      <c r="AU262" s="32"/>
      <c r="AV262" s="32"/>
      <c r="AW262" s="32"/>
      <c r="AX262" s="32"/>
      <c r="AY262" s="32"/>
    </row>
    <row r="263" spans="2:51" x14ac:dyDescent="0.25">
      <c r="B263" s="93"/>
      <c r="C263" s="32"/>
      <c r="D263" s="32"/>
      <c r="E263" s="93"/>
      <c r="F263" s="32"/>
      <c r="G263" s="32"/>
      <c r="H263" s="32"/>
      <c r="I263" s="32"/>
      <c r="J263" s="32"/>
      <c r="K263" s="93"/>
      <c r="L263" s="32"/>
      <c r="M263" s="32"/>
      <c r="N263" s="32"/>
      <c r="O263" s="32"/>
      <c r="P263" s="93"/>
      <c r="Q263" s="32"/>
      <c r="R263" s="32"/>
      <c r="S263" s="93"/>
      <c r="T263" s="32"/>
      <c r="U263" s="32"/>
      <c r="V263" s="32"/>
      <c r="W263" s="93"/>
      <c r="X263" s="32"/>
      <c r="Y263" s="32"/>
      <c r="Z263" s="32"/>
      <c r="AA263" s="32"/>
      <c r="AB263" s="93"/>
      <c r="AC263" s="32"/>
      <c r="AD263" s="32"/>
      <c r="AE263" s="32"/>
      <c r="AF263" s="32"/>
      <c r="AG263" s="93"/>
      <c r="AH263" s="32"/>
      <c r="AI263" s="32"/>
      <c r="AJ263" s="32"/>
      <c r="AK263" s="32"/>
      <c r="AL263" s="32"/>
      <c r="AM263" s="32"/>
      <c r="AN263" s="93"/>
      <c r="AO263" s="32"/>
      <c r="AP263" s="32"/>
      <c r="AQ263" s="32"/>
      <c r="AR263" s="32"/>
      <c r="AS263" s="32"/>
      <c r="AT263" s="93"/>
      <c r="AU263" s="32"/>
      <c r="AV263" s="32"/>
      <c r="AW263" s="32"/>
      <c r="AX263" s="32"/>
      <c r="AY263" s="32"/>
    </row>
    <row r="264" spans="2:51" x14ac:dyDescent="0.25">
      <c r="B264" s="93"/>
      <c r="C264" s="32"/>
      <c r="D264" s="32"/>
      <c r="E264" s="93"/>
      <c r="F264" s="32"/>
      <c r="G264" s="32"/>
      <c r="H264" s="32"/>
      <c r="I264" s="32"/>
      <c r="J264" s="32"/>
      <c r="K264" s="93"/>
      <c r="L264" s="32"/>
      <c r="M264" s="32"/>
      <c r="N264" s="32"/>
      <c r="O264" s="32"/>
      <c r="P264" s="93"/>
      <c r="Q264" s="32"/>
      <c r="R264" s="32"/>
      <c r="S264" s="93"/>
      <c r="T264" s="32"/>
      <c r="U264" s="32"/>
      <c r="V264" s="32"/>
      <c r="W264" s="93"/>
      <c r="X264" s="32"/>
      <c r="Y264" s="32"/>
      <c r="Z264" s="32"/>
      <c r="AA264" s="32"/>
      <c r="AB264" s="93"/>
      <c r="AC264" s="32"/>
      <c r="AD264" s="32"/>
      <c r="AE264" s="32"/>
      <c r="AF264" s="32"/>
      <c r="AG264" s="93"/>
      <c r="AH264" s="32"/>
      <c r="AI264" s="32"/>
      <c r="AJ264" s="32"/>
      <c r="AK264" s="32"/>
      <c r="AL264" s="32"/>
      <c r="AM264" s="32"/>
      <c r="AN264" s="93"/>
      <c r="AO264" s="32"/>
      <c r="AP264" s="32"/>
      <c r="AQ264" s="32"/>
      <c r="AR264" s="32"/>
      <c r="AS264" s="32"/>
      <c r="AT264" s="93"/>
      <c r="AU264" s="32"/>
      <c r="AV264" s="32"/>
      <c r="AW264" s="32"/>
      <c r="AX264" s="32"/>
      <c r="AY264" s="32"/>
    </row>
    <row r="265" spans="2:51" x14ac:dyDescent="0.25">
      <c r="B265" s="93"/>
      <c r="C265" s="32"/>
      <c r="D265" s="32"/>
      <c r="E265" s="93"/>
      <c r="F265" s="32"/>
      <c r="G265" s="32"/>
      <c r="H265" s="32"/>
      <c r="I265" s="32"/>
      <c r="J265" s="32"/>
      <c r="K265" s="93"/>
      <c r="L265" s="32"/>
      <c r="M265" s="32"/>
      <c r="N265" s="32"/>
      <c r="O265" s="32"/>
      <c r="P265" s="93"/>
      <c r="Q265" s="32"/>
      <c r="R265" s="32"/>
      <c r="S265" s="93"/>
      <c r="T265" s="32"/>
      <c r="U265" s="32"/>
      <c r="V265" s="32"/>
      <c r="W265" s="93"/>
      <c r="X265" s="32"/>
      <c r="Y265" s="32"/>
      <c r="Z265" s="32"/>
      <c r="AA265" s="32"/>
      <c r="AB265" s="93"/>
      <c r="AC265" s="32"/>
      <c r="AD265" s="32"/>
      <c r="AE265" s="32"/>
      <c r="AF265" s="32"/>
      <c r="AG265" s="93"/>
      <c r="AH265" s="32"/>
      <c r="AI265" s="32"/>
      <c r="AJ265" s="32"/>
      <c r="AK265" s="32"/>
      <c r="AL265" s="32"/>
      <c r="AM265" s="32"/>
      <c r="AN265" s="93"/>
      <c r="AO265" s="32"/>
      <c r="AP265" s="32"/>
      <c r="AQ265" s="32"/>
      <c r="AR265" s="32"/>
      <c r="AS265" s="32"/>
      <c r="AT265" s="93"/>
      <c r="AU265" s="32"/>
      <c r="AV265" s="32"/>
      <c r="AW265" s="32"/>
      <c r="AX265" s="32"/>
      <c r="AY265" s="32"/>
    </row>
    <row r="266" spans="2:51" x14ac:dyDescent="0.25">
      <c r="B266" s="93"/>
      <c r="C266" s="32"/>
      <c r="D266" s="32"/>
      <c r="E266" s="93"/>
      <c r="F266" s="32"/>
      <c r="G266" s="32"/>
      <c r="H266" s="32"/>
      <c r="I266" s="32"/>
      <c r="J266" s="32"/>
      <c r="K266" s="93"/>
      <c r="L266" s="32"/>
      <c r="M266" s="32"/>
      <c r="N266" s="32"/>
      <c r="O266" s="32"/>
      <c r="P266" s="93"/>
      <c r="Q266" s="32"/>
      <c r="R266" s="32"/>
      <c r="S266" s="93"/>
      <c r="T266" s="32"/>
      <c r="U266" s="32"/>
      <c r="V266" s="32"/>
      <c r="W266" s="93"/>
      <c r="X266" s="32"/>
      <c r="Y266" s="32"/>
      <c r="Z266" s="32"/>
      <c r="AA266" s="32"/>
      <c r="AB266" s="93"/>
      <c r="AC266" s="32"/>
      <c r="AD266" s="32"/>
      <c r="AE266" s="32"/>
      <c r="AF266" s="32"/>
      <c r="AG266" s="93"/>
      <c r="AH266" s="32"/>
      <c r="AI266" s="32"/>
      <c r="AJ266" s="32"/>
      <c r="AK266" s="32"/>
      <c r="AL266" s="32"/>
      <c r="AM266" s="32"/>
      <c r="AN266" s="93"/>
      <c r="AO266" s="32"/>
      <c r="AP266" s="32"/>
      <c r="AQ266" s="32"/>
      <c r="AR266" s="32"/>
      <c r="AS266" s="32"/>
      <c r="AT266" s="93"/>
      <c r="AU266" s="32"/>
      <c r="AV266" s="32"/>
      <c r="AW266" s="32"/>
      <c r="AX266" s="32"/>
      <c r="AY266" s="32"/>
    </row>
    <row r="267" spans="2:51" x14ac:dyDescent="0.25">
      <c r="B267" s="93"/>
      <c r="C267" s="32"/>
      <c r="D267" s="32"/>
      <c r="E267" s="93"/>
      <c r="F267" s="32"/>
      <c r="G267" s="32"/>
      <c r="H267" s="32"/>
      <c r="I267" s="32"/>
      <c r="J267" s="32"/>
      <c r="K267" s="93"/>
      <c r="L267" s="32"/>
      <c r="M267" s="32"/>
      <c r="N267" s="32"/>
      <c r="O267" s="32"/>
      <c r="P267" s="93"/>
      <c r="Q267" s="32"/>
      <c r="R267" s="32"/>
      <c r="S267" s="93"/>
      <c r="T267" s="32"/>
      <c r="U267" s="32"/>
      <c r="V267" s="32"/>
      <c r="W267" s="93"/>
      <c r="X267" s="32"/>
      <c r="Y267" s="32"/>
      <c r="Z267" s="32"/>
      <c r="AA267" s="32"/>
      <c r="AB267" s="93"/>
      <c r="AC267" s="32"/>
      <c r="AD267" s="32"/>
      <c r="AE267" s="32"/>
      <c r="AF267" s="32"/>
      <c r="AG267" s="93"/>
      <c r="AH267" s="32"/>
      <c r="AI267" s="32"/>
      <c r="AJ267" s="32"/>
      <c r="AK267" s="32"/>
      <c r="AL267" s="32"/>
      <c r="AM267" s="32"/>
      <c r="AN267" s="93"/>
      <c r="AO267" s="32"/>
      <c r="AP267" s="32"/>
      <c r="AQ267" s="32"/>
      <c r="AR267" s="32"/>
      <c r="AS267" s="32"/>
      <c r="AT267" s="93"/>
      <c r="AU267" s="32"/>
      <c r="AV267" s="32"/>
      <c r="AW267" s="32"/>
      <c r="AX267" s="32"/>
      <c r="AY267" s="32"/>
    </row>
    <row r="268" spans="2:51" x14ac:dyDescent="0.25">
      <c r="B268" s="93"/>
      <c r="C268" s="32"/>
      <c r="D268" s="32"/>
      <c r="E268" s="93"/>
      <c r="F268" s="32"/>
      <c r="G268" s="32"/>
      <c r="H268" s="32"/>
      <c r="I268" s="32"/>
      <c r="J268" s="32"/>
      <c r="K268" s="93"/>
      <c r="L268" s="32"/>
      <c r="M268" s="32"/>
      <c r="N268" s="32"/>
      <c r="O268" s="32"/>
      <c r="P268" s="93"/>
      <c r="Q268" s="32"/>
      <c r="R268" s="32"/>
      <c r="S268" s="93"/>
      <c r="T268" s="32"/>
      <c r="U268" s="32"/>
      <c r="V268" s="32"/>
      <c r="W268" s="93"/>
      <c r="X268" s="32"/>
      <c r="Y268" s="32"/>
      <c r="Z268" s="32"/>
      <c r="AA268" s="32"/>
      <c r="AB268" s="93"/>
      <c r="AC268" s="32"/>
      <c r="AD268" s="32"/>
      <c r="AE268" s="32"/>
      <c r="AF268" s="32"/>
      <c r="AG268" s="93"/>
      <c r="AH268" s="32"/>
      <c r="AI268" s="32"/>
      <c r="AJ268" s="32"/>
      <c r="AK268" s="32"/>
      <c r="AL268" s="32"/>
      <c r="AM268" s="32"/>
      <c r="AN268" s="93"/>
      <c r="AO268" s="32"/>
      <c r="AP268" s="32"/>
      <c r="AQ268" s="32"/>
      <c r="AR268" s="32"/>
      <c r="AS268" s="32"/>
      <c r="AT268" s="93"/>
      <c r="AU268" s="32"/>
      <c r="AV268" s="32"/>
      <c r="AW268" s="32"/>
      <c r="AX268" s="32"/>
      <c r="AY268" s="32"/>
    </row>
    <row r="269" spans="2:51" x14ac:dyDescent="0.25">
      <c r="B269" s="93"/>
      <c r="C269" s="32"/>
      <c r="D269" s="32"/>
      <c r="E269" s="93"/>
      <c r="F269" s="32"/>
      <c r="G269" s="32"/>
      <c r="H269" s="32"/>
      <c r="I269" s="32"/>
      <c r="J269" s="32"/>
      <c r="K269" s="93"/>
      <c r="L269" s="32"/>
      <c r="M269" s="32"/>
      <c r="N269" s="32"/>
      <c r="O269" s="32"/>
      <c r="P269" s="93"/>
      <c r="Q269" s="32"/>
      <c r="R269" s="32"/>
      <c r="S269" s="93"/>
      <c r="T269" s="32"/>
      <c r="U269" s="32"/>
      <c r="V269" s="32"/>
      <c r="W269" s="93"/>
      <c r="X269" s="32"/>
      <c r="Y269" s="32"/>
      <c r="Z269" s="32"/>
      <c r="AA269" s="32"/>
      <c r="AB269" s="93"/>
      <c r="AC269" s="32"/>
      <c r="AD269" s="32"/>
      <c r="AE269" s="32"/>
      <c r="AF269" s="32"/>
      <c r="AG269" s="93"/>
      <c r="AH269" s="32"/>
      <c r="AI269" s="32"/>
      <c r="AJ269" s="32"/>
      <c r="AK269" s="32"/>
      <c r="AL269" s="32"/>
      <c r="AM269" s="32"/>
      <c r="AN269" s="93"/>
      <c r="AO269" s="32"/>
      <c r="AP269" s="32"/>
      <c r="AQ269" s="32"/>
      <c r="AR269" s="32"/>
      <c r="AS269" s="32"/>
      <c r="AT269" s="93"/>
      <c r="AU269" s="32"/>
      <c r="AV269" s="32"/>
      <c r="AW269" s="32"/>
      <c r="AX269" s="32"/>
      <c r="AY269" s="32"/>
    </row>
    <row r="270" spans="2:51" x14ac:dyDescent="0.25">
      <c r="B270" s="93"/>
      <c r="C270" s="32"/>
      <c r="D270" s="32"/>
      <c r="E270" s="93"/>
      <c r="F270" s="32"/>
      <c r="G270" s="32"/>
      <c r="H270" s="32"/>
      <c r="I270" s="32"/>
      <c r="J270" s="32"/>
      <c r="K270" s="93"/>
      <c r="L270" s="32"/>
      <c r="M270" s="32"/>
      <c r="N270" s="32"/>
      <c r="O270" s="32"/>
      <c r="P270" s="93"/>
      <c r="Q270" s="32"/>
      <c r="R270" s="32"/>
      <c r="S270" s="93"/>
      <c r="T270" s="32"/>
      <c r="U270" s="32"/>
      <c r="V270" s="32"/>
      <c r="W270" s="93"/>
      <c r="X270" s="32"/>
      <c r="Y270" s="32"/>
      <c r="Z270" s="32"/>
      <c r="AA270" s="32"/>
      <c r="AB270" s="93"/>
      <c r="AC270" s="32"/>
      <c r="AD270" s="32"/>
      <c r="AE270" s="32"/>
      <c r="AF270" s="32"/>
      <c r="AG270" s="93"/>
      <c r="AH270" s="32"/>
      <c r="AI270" s="32"/>
      <c r="AJ270" s="32"/>
      <c r="AK270" s="32"/>
      <c r="AL270" s="32"/>
      <c r="AM270" s="32"/>
      <c r="AN270" s="93"/>
      <c r="AO270" s="32"/>
      <c r="AP270" s="32"/>
      <c r="AQ270" s="32"/>
      <c r="AR270" s="32"/>
      <c r="AS270" s="32"/>
      <c r="AT270" s="93"/>
      <c r="AU270" s="32"/>
      <c r="AV270" s="32"/>
      <c r="AW270" s="32"/>
      <c r="AX270" s="32"/>
      <c r="AY270" s="32"/>
    </row>
    <row r="271" spans="2:51" x14ac:dyDescent="0.25">
      <c r="B271" s="93"/>
      <c r="C271" s="32"/>
      <c r="D271" s="32"/>
      <c r="E271" s="93"/>
      <c r="F271" s="32"/>
      <c r="G271" s="32"/>
      <c r="H271" s="32"/>
      <c r="I271" s="32"/>
      <c r="J271" s="32"/>
      <c r="K271" s="93"/>
      <c r="L271" s="32"/>
      <c r="M271" s="32"/>
      <c r="N271" s="32"/>
      <c r="O271" s="32"/>
      <c r="P271" s="93"/>
      <c r="Q271" s="32"/>
      <c r="R271" s="32"/>
      <c r="S271" s="93"/>
      <c r="T271" s="32"/>
      <c r="U271" s="32"/>
      <c r="V271" s="32"/>
      <c r="W271" s="93"/>
      <c r="X271" s="32"/>
      <c r="Y271" s="32"/>
      <c r="Z271" s="32"/>
      <c r="AA271" s="32"/>
      <c r="AB271" s="93"/>
      <c r="AC271" s="32"/>
      <c r="AD271" s="32"/>
      <c r="AE271" s="32"/>
      <c r="AF271" s="32"/>
      <c r="AG271" s="93"/>
      <c r="AH271" s="32"/>
      <c r="AI271" s="32"/>
      <c r="AJ271" s="32"/>
      <c r="AK271" s="32"/>
      <c r="AL271" s="32"/>
      <c r="AM271" s="32"/>
      <c r="AN271" s="93"/>
      <c r="AO271" s="32"/>
      <c r="AP271" s="32"/>
      <c r="AQ271" s="32"/>
      <c r="AR271" s="32"/>
      <c r="AS271" s="32"/>
      <c r="AT271" s="93"/>
      <c r="AU271" s="32"/>
      <c r="AV271" s="32"/>
      <c r="AW271" s="32"/>
      <c r="AX271" s="32"/>
      <c r="AY271" s="32"/>
    </row>
    <row r="272" spans="2:51" x14ac:dyDescent="0.25">
      <c r="B272" s="93"/>
      <c r="C272" s="32"/>
      <c r="D272" s="32"/>
      <c r="E272" s="93"/>
      <c r="F272" s="32"/>
      <c r="G272" s="32"/>
      <c r="H272" s="32"/>
      <c r="I272" s="32"/>
      <c r="J272" s="32"/>
      <c r="K272" s="93"/>
      <c r="L272" s="32"/>
      <c r="M272" s="32"/>
      <c r="N272" s="32"/>
      <c r="O272" s="32"/>
      <c r="P272" s="93"/>
      <c r="Q272" s="32"/>
      <c r="R272" s="32"/>
      <c r="S272" s="93"/>
      <c r="T272" s="32"/>
      <c r="U272" s="32"/>
      <c r="V272" s="32"/>
      <c r="W272" s="93"/>
      <c r="X272" s="32"/>
      <c r="Y272" s="32"/>
      <c r="Z272" s="32"/>
      <c r="AA272" s="32"/>
      <c r="AB272" s="93"/>
      <c r="AC272" s="32"/>
      <c r="AD272" s="32"/>
      <c r="AE272" s="32"/>
      <c r="AF272" s="32"/>
      <c r="AG272" s="93"/>
      <c r="AH272" s="32"/>
      <c r="AI272" s="32"/>
      <c r="AJ272" s="32"/>
      <c r="AK272" s="32"/>
      <c r="AL272" s="32"/>
      <c r="AM272" s="32"/>
      <c r="AN272" s="93"/>
      <c r="AO272" s="32"/>
      <c r="AP272" s="32"/>
      <c r="AQ272" s="32"/>
      <c r="AR272" s="32"/>
      <c r="AS272" s="32"/>
      <c r="AT272" s="93"/>
      <c r="AU272" s="32"/>
      <c r="AV272" s="32"/>
      <c r="AW272" s="32"/>
      <c r="AX272" s="32"/>
      <c r="AY272" s="32"/>
    </row>
    <row r="273" spans="2:51" x14ac:dyDescent="0.25">
      <c r="B273" s="93"/>
      <c r="C273" s="32"/>
      <c r="D273" s="32"/>
      <c r="E273" s="93"/>
      <c r="F273" s="32"/>
      <c r="G273" s="32"/>
      <c r="H273" s="32"/>
      <c r="I273" s="32"/>
      <c r="J273" s="32"/>
      <c r="K273" s="93"/>
      <c r="L273" s="32"/>
      <c r="M273" s="32"/>
      <c r="N273" s="32"/>
      <c r="O273" s="32"/>
      <c r="P273" s="93"/>
      <c r="Q273" s="32"/>
      <c r="R273" s="32"/>
      <c r="S273" s="93"/>
      <c r="T273" s="32"/>
      <c r="U273" s="32"/>
      <c r="V273" s="32"/>
      <c r="W273" s="93"/>
      <c r="X273" s="32"/>
      <c r="Y273" s="32"/>
      <c r="Z273" s="32"/>
      <c r="AA273" s="32"/>
      <c r="AB273" s="93"/>
      <c r="AC273" s="32"/>
      <c r="AD273" s="32"/>
      <c r="AE273" s="32"/>
      <c r="AF273" s="32"/>
      <c r="AG273" s="93"/>
      <c r="AH273" s="32"/>
      <c r="AI273" s="32"/>
      <c r="AJ273" s="32"/>
      <c r="AK273" s="32"/>
      <c r="AL273" s="32"/>
      <c r="AM273" s="32"/>
      <c r="AN273" s="93"/>
      <c r="AO273" s="32"/>
      <c r="AP273" s="32"/>
      <c r="AQ273" s="32"/>
      <c r="AR273" s="32"/>
      <c r="AS273" s="32"/>
      <c r="AT273" s="93"/>
      <c r="AU273" s="32"/>
      <c r="AV273" s="32"/>
      <c r="AW273" s="32"/>
      <c r="AX273" s="32"/>
      <c r="AY273" s="32"/>
    </row>
    <row r="274" spans="2:51" x14ac:dyDescent="0.25">
      <c r="B274" s="93"/>
      <c r="C274" s="32"/>
      <c r="D274" s="32"/>
      <c r="E274" s="93"/>
      <c r="F274" s="32"/>
      <c r="G274" s="32"/>
      <c r="H274" s="32"/>
      <c r="I274" s="32"/>
      <c r="J274" s="32"/>
      <c r="K274" s="93"/>
      <c r="L274" s="32"/>
      <c r="M274" s="32"/>
      <c r="N274" s="32"/>
      <c r="O274" s="32"/>
      <c r="P274" s="93"/>
      <c r="Q274" s="32"/>
      <c r="R274" s="32"/>
      <c r="S274" s="93"/>
      <c r="T274" s="32"/>
      <c r="U274" s="32"/>
      <c r="V274" s="32"/>
      <c r="W274" s="93"/>
      <c r="X274" s="32"/>
      <c r="Y274" s="32"/>
      <c r="Z274" s="32"/>
      <c r="AA274" s="32"/>
      <c r="AB274" s="93"/>
      <c r="AC274" s="32"/>
      <c r="AD274" s="32"/>
      <c r="AE274" s="32"/>
      <c r="AF274" s="32"/>
      <c r="AG274" s="93"/>
      <c r="AH274" s="32"/>
      <c r="AI274" s="32"/>
      <c r="AJ274" s="32"/>
      <c r="AK274" s="32"/>
      <c r="AL274" s="32"/>
      <c r="AM274" s="32"/>
      <c r="AN274" s="93"/>
      <c r="AO274" s="32"/>
      <c r="AP274" s="32"/>
      <c r="AQ274" s="32"/>
      <c r="AR274" s="32"/>
      <c r="AS274" s="32"/>
      <c r="AT274" s="93"/>
      <c r="AU274" s="32"/>
      <c r="AV274" s="32"/>
      <c r="AW274" s="32"/>
      <c r="AX274" s="32"/>
      <c r="AY274" s="32"/>
    </row>
    <row r="275" spans="2:51" x14ac:dyDescent="0.25">
      <c r="B275" s="93"/>
      <c r="C275" s="32"/>
      <c r="D275" s="32"/>
      <c r="E275" s="93"/>
      <c r="F275" s="32"/>
      <c r="G275" s="32"/>
      <c r="H275" s="32"/>
      <c r="I275" s="32"/>
      <c r="J275" s="32"/>
      <c r="K275" s="93"/>
      <c r="L275" s="32"/>
      <c r="M275" s="32"/>
      <c r="N275" s="32"/>
      <c r="O275" s="32"/>
      <c r="P275" s="93"/>
      <c r="Q275" s="32"/>
      <c r="R275" s="32"/>
      <c r="S275" s="93"/>
      <c r="T275" s="32"/>
      <c r="U275" s="32"/>
      <c r="V275" s="32"/>
      <c r="W275" s="93"/>
      <c r="X275" s="32"/>
      <c r="Y275" s="32"/>
      <c r="Z275" s="32"/>
      <c r="AA275" s="32"/>
      <c r="AB275" s="93"/>
      <c r="AC275" s="32"/>
      <c r="AD275" s="32"/>
      <c r="AE275" s="32"/>
      <c r="AF275" s="32"/>
      <c r="AG275" s="93"/>
      <c r="AH275" s="32"/>
      <c r="AI275" s="32"/>
      <c r="AJ275" s="32"/>
      <c r="AK275" s="32"/>
      <c r="AL275" s="32"/>
      <c r="AM275" s="32"/>
      <c r="AN275" s="93"/>
      <c r="AO275" s="32"/>
      <c r="AP275" s="32"/>
      <c r="AQ275" s="32"/>
      <c r="AR275" s="32"/>
      <c r="AS275" s="32"/>
      <c r="AT275" s="93"/>
      <c r="AU275" s="32"/>
      <c r="AV275" s="32"/>
      <c r="AW275" s="32"/>
      <c r="AX275" s="32"/>
      <c r="AY275" s="32"/>
    </row>
    <row r="276" spans="2:51" x14ac:dyDescent="0.25">
      <c r="B276" s="93"/>
      <c r="C276" s="32"/>
      <c r="D276" s="32"/>
      <c r="E276" s="93"/>
      <c r="F276" s="32"/>
      <c r="G276" s="32"/>
      <c r="H276" s="32"/>
      <c r="I276" s="32"/>
      <c r="J276" s="32"/>
      <c r="K276" s="93"/>
      <c r="L276" s="32"/>
      <c r="M276" s="32"/>
      <c r="N276" s="32"/>
      <c r="O276" s="32"/>
      <c r="P276" s="93"/>
      <c r="Q276" s="32"/>
      <c r="R276" s="32"/>
      <c r="S276" s="93"/>
      <c r="T276" s="32"/>
      <c r="U276" s="32"/>
      <c r="V276" s="32"/>
      <c r="W276" s="93"/>
      <c r="X276" s="32"/>
      <c r="Y276" s="32"/>
      <c r="Z276" s="32"/>
      <c r="AA276" s="32"/>
      <c r="AB276" s="93"/>
      <c r="AC276" s="32"/>
      <c r="AD276" s="32"/>
      <c r="AE276" s="32"/>
      <c r="AF276" s="32"/>
      <c r="AG276" s="93"/>
      <c r="AH276" s="32"/>
      <c r="AI276" s="32"/>
      <c r="AJ276" s="32"/>
      <c r="AK276" s="32"/>
      <c r="AL276" s="32"/>
      <c r="AM276" s="32"/>
      <c r="AN276" s="93"/>
      <c r="AO276" s="32"/>
      <c r="AP276" s="32"/>
      <c r="AQ276" s="32"/>
      <c r="AR276" s="32"/>
      <c r="AS276" s="32"/>
      <c r="AT276" s="93"/>
      <c r="AU276" s="32"/>
      <c r="AV276" s="32"/>
      <c r="AW276" s="32"/>
      <c r="AX276" s="32"/>
      <c r="AY276" s="32"/>
    </row>
    <row r="277" spans="2:51" x14ac:dyDescent="0.25">
      <c r="B277" s="93"/>
      <c r="C277" s="32"/>
      <c r="D277" s="32"/>
      <c r="E277" s="93"/>
      <c r="F277" s="32"/>
      <c r="G277" s="32"/>
      <c r="H277" s="32"/>
      <c r="I277" s="32"/>
      <c r="J277" s="32"/>
      <c r="K277" s="93"/>
      <c r="L277" s="32"/>
      <c r="M277" s="32"/>
      <c r="N277" s="32"/>
      <c r="O277" s="32"/>
      <c r="P277" s="93"/>
      <c r="Q277" s="32"/>
      <c r="R277" s="32"/>
      <c r="S277" s="93"/>
      <c r="T277" s="32"/>
      <c r="U277" s="32"/>
      <c r="V277" s="32"/>
      <c r="W277" s="93"/>
      <c r="X277" s="32"/>
      <c r="Y277" s="32"/>
      <c r="Z277" s="32"/>
      <c r="AA277" s="32"/>
      <c r="AB277" s="93"/>
      <c r="AC277" s="32"/>
      <c r="AD277" s="32"/>
      <c r="AE277" s="32"/>
      <c r="AF277" s="32"/>
      <c r="AG277" s="93"/>
      <c r="AH277" s="32"/>
      <c r="AI277" s="32"/>
      <c r="AJ277" s="32"/>
      <c r="AK277" s="32"/>
      <c r="AL277" s="32"/>
      <c r="AM277" s="32"/>
      <c r="AN277" s="93"/>
      <c r="AO277" s="32"/>
      <c r="AP277" s="32"/>
      <c r="AQ277" s="32"/>
      <c r="AR277" s="32"/>
      <c r="AS277" s="32"/>
      <c r="AT277" s="93"/>
      <c r="AU277" s="32"/>
      <c r="AV277" s="32"/>
      <c r="AW277" s="32"/>
      <c r="AX277" s="32"/>
      <c r="AY277" s="32"/>
    </row>
    <row r="278" spans="2:51" x14ac:dyDescent="0.25">
      <c r="B278" s="93"/>
      <c r="C278" s="32"/>
      <c r="D278" s="32"/>
      <c r="E278" s="93"/>
      <c r="F278" s="32"/>
      <c r="G278" s="32"/>
      <c r="H278" s="32"/>
      <c r="I278" s="32"/>
      <c r="J278" s="32"/>
      <c r="K278" s="93"/>
      <c r="L278" s="32"/>
      <c r="M278" s="32"/>
      <c r="N278" s="32"/>
      <c r="O278" s="32"/>
      <c r="P278" s="93"/>
      <c r="Q278" s="32"/>
      <c r="R278" s="32"/>
      <c r="S278" s="93"/>
      <c r="T278" s="32"/>
      <c r="U278" s="32"/>
      <c r="V278" s="32"/>
      <c r="W278" s="93"/>
      <c r="X278" s="32"/>
      <c r="Y278" s="32"/>
      <c r="Z278" s="32"/>
      <c r="AA278" s="32"/>
      <c r="AB278" s="93"/>
      <c r="AC278" s="32"/>
      <c r="AD278" s="32"/>
      <c r="AE278" s="32"/>
      <c r="AF278" s="32"/>
      <c r="AG278" s="93"/>
      <c r="AH278" s="32"/>
      <c r="AI278" s="32"/>
      <c r="AJ278" s="32"/>
      <c r="AK278" s="32"/>
      <c r="AL278" s="32"/>
      <c r="AM278" s="32"/>
      <c r="AN278" s="93"/>
      <c r="AO278" s="32"/>
      <c r="AP278" s="32"/>
      <c r="AQ278" s="32"/>
      <c r="AR278" s="32"/>
      <c r="AS278" s="32"/>
      <c r="AT278" s="93"/>
      <c r="AU278" s="32"/>
      <c r="AV278" s="32"/>
      <c r="AW278" s="32"/>
      <c r="AX278" s="32"/>
      <c r="AY278" s="32"/>
    </row>
    <row r="279" spans="2:51" x14ac:dyDescent="0.25">
      <c r="B279" s="93"/>
      <c r="C279" s="32"/>
      <c r="D279" s="32"/>
      <c r="E279" s="93"/>
      <c r="F279" s="32"/>
      <c r="G279" s="32"/>
      <c r="H279" s="32"/>
      <c r="I279" s="32"/>
      <c r="J279" s="32"/>
      <c r="K279" s="93"/>
      <c r="L279" s="32"/>
      <c r="M279" s="32"/>
      <c r="N279" s="32"/>
      <c r="O279" s="32"/>
      <c r="P279" s="93"/>
      <c r="Q279" s="32"/>
      <c r="R279" s="32"/>
      <c r="S279" s="93"/>
      <c r="T279" s="32"/>
      <c r="U279" s="32"/>
      <c r="V279" s="32"/>
      <c r="W279" s="93"/>
      <c r="X279" s="32"/>
      <c r="Y279" s="32"/>
      <c r="Z279" s="32"/>
      <c r="AA279" s="32"/>
      <c r="AB279" s="93"/>
      <c r="AC279" s="32"/>
      <c r="AD279" s="32"/>
      <c r="AE279" s="32"/>
      <c r="AF279" s="32"/>
      <c r="AG279" s="93"/>
      <c r="AH279" s="32"/>
      <c r="AI279" s="32"/>
      <c r="AJ279" s="32"/>
      <c r="AK279" s="32"/>
      <c r="AL279" s="32"/>
      <c r="AM279" s="32"/>
      <c r="AN279" s="93"/>
      <c r="AO279" s="32"/>
      <c r="AP279" s="32"/>
      <c r="AQ279" s="32"/>
      <c r="AR279" s="32"/>
      <c r="AS279" s="32"/>
      <c r="AT279" s="93"/>
      <c r="AU279" s="32"/>
      <c r="AV279" s="32"/>
      <c r="AW279" s="32"/>
      <c r="AX279" s="32"/>
      <c r="AY279" s="32"/>
    </row>
    <row r="280" spans="2:51" x14ac:dyDescent="0.25">
      <c r="B280" s="93"/>
      <c r="C280" s="32"/>
      <c r="D280" s="32"/>
      <c r="E280" s="93"/>
      <c r="F280" s="32"/>
      <c r="G280" s="32"/>
      <c r="H280" s="32"/>
      <c r="I280" s="32"/>
      <c r="J280" s="32"/>
      <c r="K280" s="93"/>
      <c r="L280" s="32"/>
      <c r="M280" s="32"/>
      <c r="N280" s="32"/>
      <c r="O280" s="32"/>
      <c r="P280" s="93"/>
      <c r="Q280" s="32"/>
      <c r="R280" s="32"/>
      <c r="S280" s="93"/>
      <c r="T280" s="32"/>
      <c r="U280" s="32"/>
      <c r="V280" s="32"/>
      <c r="W280" s="93"/>
      <c r="X280" s="32"/>
      <c r="Y280" s="32"/>
      <c r="Z280" s="32"/>
      <c r="AA280" s="32"/>
      <c r="AB280" s="93"/>
      <c r="AC280" s="32"/>
      <c r="AD280" s="32"/>
      <c r="AE280" s="32"/>
      <c r="AF280" s="32"/>
      <c r="AG280" s="93"/>
      <c r="AH280" s="32"/>
      <c r="AI280" s="32"/>
      <c r="AJ280" s="32"/>
      <c r="AK280" s="32"/>
      <c r="AL280" s="32"/>
      <c r="AM280" s="32"/>
      <c r="AN280" s="93"/>
      <c r="AO280" s="32"/>
      <c r="AP280" s="32"/>
      <c r="AQ280" s="32"/>
      <c r="AR280" s="32"/>
      <c r="AS280" s="32"/>
      <c r="AT280" s="93"/>
      <c r="AU280" s="32"/>
      <c r="AV280" s="32"/>
      <c r="AW280" s="32"/>
      <c r="AX280" s="32"/>
      <c r="AY280" s="32"/>
    </row>
    <row r="281" spans="2:51" x14ac:dyDescent="0.25">
      <c r="B281" s="93"/>
      <c r="C281" s="32"/>
      <c r="D281" s="32"/>
      <c r="E281" s="93"/>
      <c r="F281" s="32"/>
      <c r="G281" s="32"/>
      <c r="H281" s="32"/>
      <c r="I281" s="32"/>
      <c r="J281" s="32"/>
      <c r="K281" s="93"/>
      <c r="L281" s="32"/>
      <c r="M281" s="32"/>
      <c r="N281" s="32"/>
      <c r="O281" s="32"/>
      <c r="P281" s="93"/>
      <c r="Q281" s="32"/>
      <c r="R281" s="32"/>
      <c r="S281" s="93"/>
      <c r="T281" s="32"/>
      <c r="U281" s="32"/>
      <c r="V281" s="32"/>
      <c r="W281" s="93"/>
      <c r="X281" s="32"/>
      <c r="Y281" s="32"/>
      <c r="Z281" s="32"/>
      <c r="AA281" s="32"/>
      <c r="AB281" s="93"/>
      <c r="AC281" s="32"/>
      <c r="AD281" s="32"/>
      <c r="AE281" s="32"/>
      <c r="AF281" s="32"/>
      <c r="AG281" s="93"/>
      <c r="AH281" s="32"/>
      <c r="AI281" s="32"/>
      <c r="AJ281" s="32"/>
      <c r="AK281" s="32"/>
      <c r="AL281" s="32"/>
      <c r="AM281" s="32"/>
      <c r="AN281" s="93"/>
      <c r="AO281" s="32"/>
      <c r="AP281" s="32"/>
      <c r="AQ281" s="32"/>
      <c r="AR281" s="32"/>
      <c r="AS281" s="32"/>
      <c r="AT281" s="93"/>
      <c r="AU281" s="32"/>
      <c r="AV281" s="32"/>
      <c r="AW281" s="32"/>
      <c r="AX281" s="32"/>
      <c r="AY281" s="32"/>
    </row>
    <row r="282" spans="2:51" x14ac:dyDescent="0.25">
      <c r="B282" s="93"/>
      <c r="C282" s="32"/>
      <c r="D282" s="32"/>
      <c r="E282" s="93"/>
      <c r="F282" s="32"/>
      <c r="G282" s="32"/>
      <c r="H282" s="32"/>
      <c r="I282" s="32"/>
      <c r="J282" s="32"/>
      <c r="K282" s="93"/>
      <c r="L282" s="32"/>
      <c r="M282" s="32"/>
      <c r="N282" s="32"/>
      <c r="O282" s="32"/>
      <c r="P282" s="93"/>
      <c r="Q282" s="32"/>
      <c r="R282" s="32"/>
      <c r="S282" s="93"/>
      <c r="T282" s="32"/>
      <c r="U282" s="32"/>
      <c r="V282" s="32"/>
      <c r="W282" s="93"/>
      <c r="X282" s="32"/>
      <c r="Y282" s="32"/>
      <c r="Z282" s="32"/>
      <c r="AA282" s="32"/>
      <c r="AB282" s="93"/>
      <c r="AC282" s="32"/>
      <c r="AD282" s="32"/>
      <c r="AE282" s="32"/>
      <c r="AF282" s="32"/>
      <c r="AG282" s="93"/>
      <c r="AH282" s="32"/>
      <c r="AI282" s="32"/>
      <c r="AJ282" s="32"/>
      <c r="AK282" s="32"/>
      <c r="AL282" s="32"/>
      <c r="AM282" s="32"/>
      <c r="AN282" s="93"/>
      <c r="AO282" s="32"/>
      <c r="AP282" s="32"/>
      <c r="AQ282" s="32"/>
      <c r="AR282" s="32"/>
      <c r="AS282" s="32"/>
      <c r="AT282" s="93"/>
      <c r="AU282" s="32"/>
      <c r="AV282" s="32"/>
      <c r="AW282" s="32"/>
      <c r="AX282" s="32"/>
      <c r="AY282" s="32"/>
    </row>
    <row r="283" spans="2:51" x14ac:dyDescent="0.25">
      <c r="B283" s="93"/>
      <c r="C283" s="32"/>
      <c r="D283" s="32"/>
      <c r="E283" s="93"/>
      <c r="F283" s="32"/>
      <c r="G283" s="32"/>
      <c r="H283" s="32"/>
      <c r="I283" s="32"/>
      <c r="J283" s="32"/>
      <c r="K283" s="93"/>
      <c r="L283" s="32"/>
      <c r="M283" s="32"/>
      <c r="N283" s="32"/>
      <c r="O283" s="32"/>
      <c r="P283" s="93"/>
      <c r="Q283" s="32"/>
      <c r="R283" s="32"/>
      <c r="S283" s="93"/>
      <c r="T283" s="32"/>
      <c r="U283" s="32"/>
      <c r="V283" s="32"/>
      <c r="W283" s="93"/>
      <c r="X283" s="32"/>
      <c r="Y283" s="32"/>
      <c r="Z283" s="32"/>
      <c r="AA283" s="32"/>
      <c r="AB283" s="93"/>
      <c r="AC283" s="32"/>
      <c r="AD283" s="32"/>
      <c r="AE283" s="32"/>
      <c r="AF283" s="32"/>
      <c r="AG283" s="93"/>
      <c r="AH283" s="32"/>
      <c r="AI283" s="32"/>
      <c r="AJ283" s="32"/>
      <c r="AK283" s="32"/>
      <c r="AL283" s="32"/>
      <c r="AM283" s="32"/>
      <c r="AN283" s="93"/>
      <c r="AO283" s="32"/>
      <c r="AP283" s="32"/>
      <c r="AQ283" s="32"/>
      <c r="AR283" s="32"/>
      <c r="AS283" s="32"/>
      <c r="AT283" s="93"/>
      <c r="AU283" s="32"/>
      <c r="AV283" s="32"/>
      <c r="AW283" s="32"/>
      <c r="AX283" s="32"/>
      <c r="AY283" s="32"/>
    </row>
    <row r="284" spans="2:51" x14ac:dyDescent="0.25">
      <c r="B284" s="93"/>
      <c r="C284" s="32"/>
      <c r="D284" s="32"/>
      <c r="E284" s="93"/>
      <c r="F284" s="32"/>
      <c r="G284" s="32"/>
      <c r="H284" s="32"/>
      <c r="I284" s="32"/>
      <c r="J284" s="32"/>
      <c r="K284" s="93"/>
      <c r="L284" s="32"/>
      <c r="M284" s="32"/>
      <c r="N284" s="32"/>
      <c r="O284" s="32"/>
      <c r="P284" s="93"/>
      <c r="Q284" s="32"/>
      <c r="R284" s="32"/>
      <c r="S284" s="93"/>
      <c r="T284" s="32"/>
      <c r="U284" s="32"/>
      <c r="V284" s="32"/>
      <c r="W284" s="93"/>
      <c r="X284" s="32"/>
      <c r="Y284" s="32"/>
      <c r="Z284" s="32"/>
      <c r="AA284" s="32"/>
      <c r="AB284" s="93"/>
      <c r="AC284" s="32"/>
      <c r="AD284" s="32"/>
      <c r="AE284" s="32"/>
      <c r="AF284" s="32"/>
      <c r="AG284" s="93"/>
      <c r="AH284" s="32"/>
      <c r="AI284" s="32"/>
      <c r="AJ284" s="32"/>
      <c r="AK284" s="32"/>
      <c r="AL284" s="32"/>
      <c r="AM284" s="32"/>
      <c r="AN284" s="93"/>
      <c r="AO284" s="32"/>
      <c r="AP284" s="32"/>
      <c r="AQ284" s="32"/>
      <c r="AR284" s="32"/>
      <c r="AS284" s="32"/>
      <c r="AT284" s="93"/>
      <c r="AU284" s="32"/>
      <c r="AV284" s="32"/>
      <c r="AW284" s="32"/>
      <c r="AX284" s="32"/>
      <c r="AY284" s="32"/>
    </row>
    <row r="285" spans="2:51" x14ac:dyDescent="0.25">
      <c r="B285" s="93"/>
      <c r="C285" s="32"/>
      <c r="D285" s="32"/>
      <c r="E285" s="93"/>
      <c r="F285" s="32"/>
      <c r="G285" s="32"/>
      <c r="H285" s="32"/>
      <c r="I285" s="32"/>
      <c r="J285" s="32"/>
      <c r="K285" s="93"/>
      <c r="L285" s="32"/>
      <c r="M285" s="32"/>
      <c r="N285" s="32"/>
      <c r="O285" s="32"/>
      <c r="P285" s="93"/>
      <c r="Q285" s="32"/>
      <c r="R285" s="32"/>
      <c r="S285" s="93"/>
      <c r="T285" s="32"/>
      <c r="U285" s="32"/>
      <c r="V285" s="32"/>
      <c r="W285" s="93"/>
      <c r="X285" s="32"/>
      <c r="Y285" s="32"/>
      <c r="Z285" s="32"/>
      <c r="AA285" s="32"/>
      <c r="AB285" s="93"/>
      <c r="AC285" s="32"/>
      <c r="AD285" s="32"/>
      <c r="AE285" s="32"/>
      <c r="AF285" s="32"/>
      <c r="AG285" s="93"/>
      <c r="AH285" s="32"/>
      <c r="AI285" s="32"/>
      <c r="AJ285" s="32"/>
      <c r="AK285" s="32"/>
      <c r="AL285" s="32"/>
      <c r="AM285" s="32"/>
      <c r="AN285" s="93"/>
      <c r="AO285" s="32"/>
      <c r="AP285" s="32"/>
      <c r="AQ285" s="32"/>
      <c r="AR285" s="32"/>
      <c r="AS285" s="32"/>
      <c r="AT285" s="93"/>
      <c r="AU285" s="32"/>
      <c r="AV285" s="32"/>
      <c r="AW285" s="32"/>
      <c r="AX285" s="32"/>
      <c r="AY285" s="32"/>
    </row>
    <row r="286" spans="2:51" x14ac:dyDescent="0.25">
      <c r="B286" s="93"/>
      <c r="C286" s="32"/>
      <c r="D286" s="32"/>
      <c r="E286" s="93"/>
      <c r="F286" s="32"/>
      <c r="G286" s="32"/>
      <c r="H286" s="32"/>
      <c r="I286" s="32"/>
      <c r="J286" s="32"/>
      <c r="K286" s="93"/>
      <c r="L286" s="32"/>
      <c r="M286" s="32"/>
      <c r="N286" s="32"/>
      <c r="O286" s="32"/>
      <c r="P286" s="93"/>
      <c r="Q286" s="32"/>
      <c r="R286" s="32"/>
      <c r="S286" s="93"/>
      <c r="T286" s="32"/>
      <c r="U286" s="32"/>
      <c r="V286" s="32"/>
      <c r="W286" s="93"/>
      <c r="X286" s="32"/>
      <c r="Y286" s="32"/>
      <c r="Z286" s="32"/>
      <c r="AA286" s="32"/>
      <c r="AB286" s="93"/>
      <c r="AC286" s="32"/>
      <c r="AD286" s="32"/>
      <c r="AE286" s="32"/>
      <c r="AF286" s="32"/>
      <c r="AG286" s="93"/>
      <c r="AH286" s="32"/>
      <c r="AI286" s="32"/>
      <c r="AJ286" s="32"/>
      <c r="AK286" s="32"/>
      <c r="AL286" s="32"/>
      <c r="AM286" s="32"/>
      <c r="AN286" s="93"/>
      <c r="AO286" s="32"/>
      <c r="AP286" s="32"/>
      <c r="AQ286" s="32"/>
      <c r="AR286" s="32"/>
      <c r="AS286" s="32"/>
      <c r="AT286" s="93"/>
      <c r="AU286" s="32"/>
      <c r="AV286" s="32"/>
      <c r="AW286" s="32"/>
      <c r="AX286" s="32"/>
      <c r="AY286" s="32"/>
    </row>
    <row r="287" spans="2:51" x14ac:dyDescent="0.25">
      <c r="B287" s="93"/>
      <c r="C287" s="32"/>
      <c r="D287" s="32"/>
      <c r="E287" s="93"/>
      <c r="F287" s="32"/>
      <c r="G287" s="32"/>
      <c r="H287" s="32"/>
      <c r="I287" s="32"/>
      <c r="J287" s="32"/>
      <c r="K287" s="93"/>
      <c r="L287" s="32"/>
      <c r="M287" s="32"/>
      <c r="N287" s="32"/>
      <c r="O287" s="32"/>
      <c r="P287" s="93"/>
      <c r="Q287" s="32"/>
      <c r="R287" s="32"/>
      <c r="S287" s="93"/>
      <c r="T287" s="32"/>
      <c r="U287" s="32"/>
      <c r="V287" s="32"/>
      <c r="W287" s="93"/>
      <c r="X287" s="32"/>
      <c r="Y287" s="32"/>
      <c r="Z287" s="32"/>
      <c r="AA287" s="32"/>
      <c r="AB287" s="93"/>
      <c r="AC287" s="32"/>
      <c r="AD287" s="32"/>
      <c r="AE287" s="32"/>
      <c r="AF287" s="32"/>
      <c r="AG287" s="93"/>
      <c r="AH287" s="32"/>
      <c r="AI287" s="32"/>
      <c r="AJ287" s="32"/>
      <c r="AK287" s="32"/>
      <c r="AL287" s="32"/>
      <c r="AM287" s="32"/>
      <c r="AN287" s="93"/>
      <c r="AO287" s="32"/>
      <c r="AP287" s="32"/>
      <c r="AQ287" s="32"/>
      <c r="AR287" s="32"/>
      <c r="AS287" s="32"/>
      <c r="AT287" s="93"/>
      <c r="AU287" s="32"/>
      <c r="AV287" s="32"/>
      <c r="AW287" s="32"/>
      <c r="AX287" s="32"/>
      <c r="AY287" s="32"/>
    </row>
    <row r="288" spans="2:51" x14ac:dyDescent="0.25">
      <c r="B288" s="93"/>
      <c r="C288" s="32"/>
      <c r="D288" s="32"/>
      <c r="E288" s="93"/>
      <c r="F288" s="32"/>
      <c r="G288" s="32"/>
      <c r="H288" s="32"/>
      <c r="I288" s="32"/>
      <c r="J288" s="32"/>
      <c r="K288" s="93"/>
      <c r="L288" s="32"/>
      <c r="M288" s="32"/>
      <c r="N288" s="32"/>
      <c r="O288" s="32"/>
      <c r="P288" s="93"/>
      <c r="Q288" s="32"/>
      <c r="R288" s="32"/>
      <c r="S288" s="93"/>
      <c r="T288" s="32"/>
      <c r="U288" s="32"/>
      <c r="V288" s="32"/>
      <c r="W288" s="93"/>
      <c r="X288" s="32"/>
      <c r="Y288" s="32"/>
      <c r="Z288" s="32"/>
      <c r="AA288" s="32"/>
      <c r="AB288" s="93"/>
      <c r="AC288" s="32"/>
      <c r="AD288" s="32"/>
      <c r="AE288" s="32"/>
      <c r="AF288" s="32"/>
      <c r="AG288" s="93"/>
      <c r="AH288" s="32"/>
      <c r="AI288" s="32"/>
      <c r="AJ288" s="32"/>
      <c r="AK288" s="32"/>
      <c r="AL288" s="32"/>
      <c r="AM288" s="32"/>
      <c r="AN288" s="93"/>
      <c r="AO288" s="32"/>
      <c r="AP288" s="32"/>
      <c r="AQ288" s="32"/>
      <c r="AR288" s="32"/>
      <c r="AS288" s="32"/>
      <c r="AT288" s="93"/>
      <c r="AU288" s="32"/>
      <c r="AV288" s="32"/>
      <c r="AW288" s="32"/>
      <c r="AX288" s="32"/>
      <c r="AY288" s="32"/>
    </row>
    <row r="289" spans="2:51" x14ac:dyDescent="0.25">
      <c r="B289" s="93"/>
      <c r="C289" s="32"/>
      <c r="D289" s="32"/>
      <c r="E289" s="93"/>
      <c r="F289" s="32"/>
      <c r="G289" s="32"/>
      <c r="H289" s="32"/>
      <c r="I289" s="32"/>
      <c r="J289" s="32"/>
      <c r="K289" s="93"/>
      <c r="L289" s="32"/>
      <c r="M289" s="32"/>
      <c r="N289" s="32"/>
      <c r="O289" s="32"/>
      <c r="P289" s="93"/>
      <c r="Q289" s="32"/>
      <c r="R289" s="32"/>
      <c r="S289" s="93"/>
      <c r="T289" s="32"/>
      <c r="U289" s="32"/>
      <c r="V289" s="32"/>
      <c r="W289" s="93"/>
      <c r="X289" s="32"/>
      <c r="Y289" s="32"/>
      <c r="Z289" s="32"/>
      <c r="AA289" s="32"/>
      <c r="AB289" s="93"/>
      <c r="AC289" s="32"/>
      <c r="AD289" s="32"/>
      <c r="AE289" s="32"/>
      <c r="AF289" s="32"/>
      <c r="AG289" s="93"/>
      <c r="AH289" s="32"/>
      <c r="AI289" s="32"/>
      <c r="AJ289" s="32"/>
      <c r="AK289" s="32"/>
      <c r="AL289" s="32"/>
      <c r="AM289" s="32"/>
      <c r="AN289" s="93"/>
      <c r="AO289" s="32"/>
      <c r="AP289" s="32"/>
      <c r="AQ289" s="32"/>
      <c r="AR289" s="32"/>
      <c r="AS289" s="32"/>
      <c r="AT289" s="93"/>
      <c r="AU289" s="32"/>
      <c r="AV289" s="32"/>
      <c r="AW289" s="32"/>
      <c r="AX289" s="32"/>
      <c r="AY289" s="32"/>
    </row>
    <row r="290" spans="2:51" x14ac:dyDescent="0.25">
      <c r="B290" s="93"/>
      <c r="C290" s="32"/>
      <c r="D290" s="32"/>
      <c r="E290" s="93"/>
      <c r="F290" s="32"/>
      <c r="G290" s="32"/>
      <c r="H290" s="32"/>
      <c r="I290" s="32"/>
      <c r="J290" s="32"/>
      <c r="K290" s="93"/>
      <c r="L290" s="32"/>
      <c r="M290" s="32"/>
      <c r="N290" s="32"/>
      <c r="O290" s="32"/>
      <c r="P290" s="93"/>
      <c r="Q290" s="32"/>
      <c r="R290" s="32"/>
      <c r="S290" s="93"/>
      <c r="T290" s="32"/>
      <c r="U290" s="32"/>
      <c r="V290" s="32"/>
      <c r="W290" s="93"/>
      <c r="X290" s="32"/>
      <c r="Y290" s="32"/>
      <c r="Z290" s="32"/>
      <c r="AA290" s="32"/>
      <c r="AB290" s="93"/>
      <c r="AC290" s="32"/>
      <c r="AD290" s="32"/>
      <c r="AE290" s="32"/>
      <c r="AF290" s="32"/>
      <c r="AG290" s="93"/>
      <c r="AH290" s="32"/>
      <c r="AI290" s="32"/>
      <c r="AJ290" s="32"/>
      <c r="AK290" s="32"/>
      <c r="AL290" s="32"/>
      <c r="AM290" s="32"/>
      <c r="AN290" s="93"/>
      <c r="AO290" s="32"/>
      <c r="AP290" s="32"/>
      <c r="AQ290" s="32"/>
      <c r="AR290" s="32"/>
      <c r="AS290" s="32"/>
      <c r="AT290" s="93"/>
      <c r="AU290" s="32"/>
      <c r="AV290" s="32"/>
      <c r="AW290" s="32"/>
      <c r="AX290" s="32"/>
      <c r="AY290" s="32"/>
    </row>
    <row r="291" spans="2:51" x14ac:dyDescent="0.25">
      <c r="B291" s="93"/>
      <c r="C291" s="32"/>
      <c r="D291" s="32"/>
      <c r="E291" s="93"/>
      <c r="F291" s="32"/>
      <c r="G291" s="32"/>
      <c r="H291" s="32"/>
      <c r="I291" s="32"/>
      <c r="J291" s="32"/>
      <c r="K291" s="93"/>
      <c r="L291" s="32"/>
      <c r="M291" s="32"/>
      <c r="N291" s="32"/>
      <c r="O291" s="32"/>
      <c r="P291" s="93"/>
      <c r="Q291" s="32"/>
      <c r="R291" s="32"/>
      <c r="S291" s="93"/>
      <c r="T291" s="32"/>
      <c r="U291" s="32"/>
      <c r="V291" s="32"/>
      <c r="W291" s="93"/>
      <c r="X291" s="32"/>
      <c r="Y291" s="32"/>
      <c r="Z291" s="32"/>
      <c r="AA291" s="32"/>
      <c r="AB291" s="93"/>
      <c r="AC291" s="32"/>
      <c r="AD291" s="32"/>
      <c r="AE291" s="32"/>
      <c r="AF291" s="32"/>
      <c r="AG291" s="93"/>
      <c r="AH291" s="32"/>
      <c r="AI291" s="32"/>
      <c r="AJ291" s="32"/>
      <c r="AK291" s="32"/>
      <c r="AL291" s="32"/>
      <c r="AM291" s="32"/>
      <c r="AN291" s="93"/>
      <c r="AO291" s="32"/>
      <c r="AP291" s="32"/>
      <c r="AQ291" s="32"/>
      <c r="AR291" s="32"/>
      <c r="AS291" s="32"/>
      <c r="AT291" s="93"/>
      <c r="AU291" s="32"/>
      <c r="AV291" s="32"/>
      <c r="AW291" s="32"/>
      <c r="AX291" s="32"/>
      <c r="AY291" s="32"/>
    </row>
    <row r="292" spans="2:51" x14ac:dyDescent="0.25">
      <c r="B292" s="93"/>
      <c r="C292" s="32"/>
      <c r="D292" s="32"/>
      <c r="E292" s="93"/>
      <c r="F292" s="32"/>
      <c r="G292" s="32"/>
      <c r="H292" s="32"/>
      <c r="I292" s="32"/>
      <c r="J292" s="32"/>
      <c r="K292" s="93"/>
      <c r="L292" s="32"/>
      <c r="M292" s="32"/>
      <c r="N292" s="32"/>
      <c r="O292" s="32"/>
      <c r="P292" s="93"/>
      <c r="Q292" s="32"/>
      <c r="R292" s="32"/>
      <c r="S292" s="93"/>
      <c r="T292" s="32"/>
      <c r="U292" s="32"/>
      <c r="V292" s="32"/>
      <c r="W292" s="93"/>
      <c r="X292" s="32"/>
      <c r="Y292" s="32"/>
      <c r="Z292" s="32"/>
      <c r="AA292" s="32"/>
      <c r="AB292" s="93"/>
      <c r="AC292" s="32"/>
      <c r="AD292" s="32"/>
      <c r="AE292" s="32"/>
      <c r="AF292" s="32"/>
      <c r="AG292" s="93"/>
      <c r="AH292" s="32"/>
      <c r="AI292" s="32"/>
      <c r="AJ292" s="32"/>
      <c r="AK292" s="32"/>
      <c r="AL292" s="32"/>
      <c r="AM292" s="32"/>
      <c r="AN292" s="93"/>
      <c r="AO292" s="32"/>
      <c r="AP292" s="32"/>
      <c r="AQ292" s="32"/>
      <c r="AR292" s="32"/>
      <c r="AS292" s="32"/>
      <c r="AT292" s="93"/>
      <c r="AU292" s="32"/>
      <c r="AV292" s="32"/>
      <c r="AW292" s="32"/>
      <c r="AX292" s="32"/>
      <c r="AY292" s="32"/>
    </row>
    <row r="293" spans="2:51" x14ac:dyDescent="0.25">
      <c r="B293" s="93"/>
      <c r="C293" s="32"/>
      <c r="D293" s="32"/>
      <c r="E293" s="93"/>
      <c r="F293" s="32"/>
      <c r="G293" s="32"/>
      <c r="H293" s="32"/>
      <c r="I293" s="32"/>
      <c r="J293" s="32"/>
      <c r="K293" s="93"/>
      <c r="L293" s="32"/>
      <c r="M293" s="32"/>
      <c r="N293" s="32"/>
      <c r="O293" s="32"/>
      <c r="P293" s="93"/>
      <c r="Q293" s="32"/>
      <c r="R293" s="32"/>
      <c r="S293" s="93"/>
      <c r="T293" s="32"/>
      <c r="U293" s="32"/>
      <c r="V293" s="32"/>
      <c r="W293" s="93"/>
      <c r="X293" s="32"/>
      <c r="Y293" s="32"/>
      <c r="Z293" s="32"/>
      <c r="AA293" s="32"/>
      <c r="AB293" s="93"/>
      <c r="AC293" s="32"/>
      <c r="AD293" s="32"/>
      <c r="AE293" s="32"/>
      <c r="AF293" s="32"/>
      <c r="AG293" s="93"/>
      <c r="AH293" s="32"/>
      <c r="AI293" s="32"/>
      <c r="AJ293" s="32"/>
      <c r="AK293" s="32"/>
      <c r="AL293" s="32"/>
      <c r="AM293" s="32"/>
      <c r="AN293" s="93"/>
      <c r="AO293" s="32"/>
      <c r="AP293" s="32"/>
      <c r="AQ293" s="32"/>
      <c r="AR293" s="32"/>
      <c r="AS293" s="32"/>
      <c r="AT293" s="93"/>
      <c r="AU293" s="32"/>
      <c r="AV293" s="32"/>
      <c r="AW293" s="32"/>
      <c r="AX293" s="32"/>
      <c r="AY293" s="32"/>
    </row>
    <row r="294" spans="2:51" x14ac:dyDescent="0.25">
      <c r="B294" s="93"/>
      <c r="C294" s="32"/>
      <c r="D294" s="32"/>
      <c r="E294" s="93"/>
      <c r="F294" s="32"/>
      <c r="G294" s="32"/>
      <c r="H294" s="32"/>
      <c r="I294" s="32"/>
      <c r="J294" s="32"/>
      <c r="K294" s="93"/>
      <c r="L294" s="32"/>
      <c r="M294" s="32"/>
      <c r="N294" s="32"/>
      <c r="O294" s="32"/>
      <c r="P294" s="93"/>
      <c r="Q294" s="32"/>
      <c r="R294" s="32"/>
      <c r="S294" s="93"/>
      <c r="T294" s="32"/>
      <c r="U294" s="32"/>
      <c r="V294" s="32"/>
      <c r="W294" s="93"/>
      <c r="X294" s="32"/>
      <c r="Y294" s="32"/>
      <c r="Z294" s="32"/>
      <c r="AA294" s="32"/>
      <c r="AB294" s="93"/>
      <c r="AC294" s="32"/>
      <c r="AD294" s="32"/>
      <c r="AE294" s="32"/>
      <c r="AF294" s="32"/>
      <c r="AG294" s="93"/>
      <c r="AH294" s="32"/>
      <c r="AI294" s="32"/>
      <c r="AJ294" s="32"/>
      <c r="AK294" s="32"/>
      <c r="AL294" s="32"/>
      <c r="AM294" s="32"/>
      <c r="AN294" s="93"/>
      <c r="AO294" s="32"/>
      <c r="AP294" s="32"/>
      <c r="AQ294" s="32"/>
      <c r="AR294" s="32"/>
      <c r="AS294" s="32"/>
      <c r="AT294" s="93"/>
      <c r="AU294" s="32"/>
      <c r="AV294" s="32"/>
      <c r="AW294" s="32"/>
      <c r="AX294" s="32"/>
      <c r="AY294" s="32"/>
    </row>
    <row r="295" spans="2:51" x14ac:dyDescent="0.25">
      <c r="B295" s="93"/>
      <c r="C295" s="32"/>
      <c r="D295" s="32"/>
      <c r="E295" s="93"/>
      <c r="F295" s="32"/>
      <c r="G295" s="32"/>
      <c r="H295" s="32"/>
      <c r="I295" s="32"/>
      <c r="J295" s="32"/>
      <c r="K295" s="93"/>
      <c r="L295" s="32"/>
      <c r="M295" s="32"/>
      <c r="N295" s="32"/>
      <c r="O295" s="32"/>
      <c r="P295" s="93"/>
      <c r="Q295" s="32"/>
      <c r="R295" s="32"/>
      <c r="S295" s="93"/>
      <c r="T295" s="32"/>
      <c r="U295" s="32"/>
      <c r="V295" s="32"/>
      <c r="W295" s="93"/>
      <c r="X295" s="32"/>
      <c r="Y295" s="32"/>
      <c r="Z295" s="32"/>
      <c r="AA295" s="32"/>
      <c r="AB295" s="93"/>
      <c r="AC295" s="32"/>
      <c r="AD295" s="32"/>
      <c r="AE295" s="32"/>
      <c r="AF295" s="32"/>
      <c r="AG295" s="93"/>
      <c r="AH295" s="32"/>
      <c r="AI295" s="32"/>
      <c r="AJ295" s="32"/>
      <c r="AK295" s="32"/>
      <c r="AL295" s="32"/>
      <c r="AM295" s="32"/>
      <c r="AN295" s="93"/>
      <c r="AO295" s="32"/>
      <c r="AP295" s="32"/>
      <c r="AQ295" s="32"/>
      <c r="AR295" s="32"/>
      <c r="AS295" s="32"/>
      <c r="AT295" s="93"/>
      <c r="AU295" s="32"/>
      <c r="AV295" s="32"/>
      <c r="AW295" s="32"/>
      <c r="AX295" s="32"/>
      <c r="AY295" s="32"/>
    </row>
    <row r="296" spans="2:51" x14ac:dyDescent="0.25">
      <c r="B296" s="93"/>
      <c r="C296" s="32"/>
      <c r="D296" s="32"/>
      <c r="E296" s="93"/>
      <c r="F296" s="32"/>
      <c r="G296" s="32"/>
      <c r="H296" s="32"/>
      <c r="I296" s="32"/>
      <c r="J296" s="32"/>
      <c r="K296" s="93"/>
      <c r="L296" s="32"/>
      <c r="M296" s="32"/>
      <c r="N296" s="32"/>
      <c r="O296" s="32"/>
      <c r="P296" s="93"/>
      <c r="Q296" s="32"/>
      <c r="R296" s="32"/>
      <c r="S296" s="93"/>
      <c r="T296" s="32"/>
      <c r="U296" s="32"/>
      <c r="V296" s="32"/>
      <c r="W296" s="93"/>
      <c r="X296" s="32"/>
      <c r="Y296" s="32"/>
      <c r="Z296" s="32"/>
      <c r="AA296" s="32"/>
      <c r="AB296" s="93"/>
      <c r="AC296" s="32"/>
      <c r="AD296" s="32"/>
      <c r="AE296" s="32"/>
      <c r="AF296" s="32"/>
      <c r="AG296" s="93"/>
      <c r="AH296" s="32"/>
      <c r="AI296" s="32"/>
      <c r="AJ296" s="32"/>
      <c r="AK296" s="32"/>
      <c r="AL296" s="32"/>
      <c r="AM296" s="32"/>
      <c r="AN296" s="93"/>
      <c r="AO296" s="32"/>
      <c r="AP296" s="32"/>
      <c r="AQ296" s="32"/>
      <c r="AR296" s="32"/>
      <c r="AS296" s="32"/>
      <c r="AT296" s="93"/>
      <c r="AU296" s="32"/>
      <c r="AV296" s="32"/>
      <c r="AW296" s="32"/>
      <c r="AX296" s="32"/>
      <c r="AY296" s="32"/>
    </row>
    <row r="297" spans="2:51" x14ac:dyDescent="0.25">
      <c r="B297" s="93"/>
      <c r="C297" s="32"/>
      <c r="D297" s="32"/>
      <c r="E297" s="93"/>
      <c r="F297" s="32"/>
      <c r="G297" s="32"/>
      <c r="H297" s="32"/>
      <c r="I297" s="32"/>
      <c r="J297" s="32"/>
      <c r="K297" s="93"/>
      <c r="L297" s="32"/>
      <c r="M297" s="32"/>
      <c r="N297" s="32"/>
      <c r="O297" s="32"/>
      <c r="P297" s="93"/>
      <c r="Q297" s="32"/>
      <c r="R297" s="32"/>
      <c r="S297" s="93"/>
      <c r="T297" s="32"/>
      <c r="U297" s="32"/>
      <c r="V297" s="32"/>
      <c r="W297" s="93"/>
      <c r="X297" s="32"/>
      <c r="Y297" s="32"/>
      <c r="Z297" s="32"/>
      <c r="AA297" s="32"/>
      <c r="AB297" s="93"/>
      <c r="AC297" s="32"/>
      <c r="AD297" s="32"/>
      <c r="AE297" s="32"/>
      <c r="AF297" s="32"/>
      <c r="AG297" s="93"/>
      <c r="AH297" s="32"/>
      <c r="AI297" s="32"/>
      <c r="AJ297" s="32"/>
      <c r="AK297" s="32"/>
      <c r="AL297" s="32"/>
      <c r="AM297" s="32"/>
      <c r="AN297" s="93"/>
      <c r="AO297" s="32"/>
      <c r="AP297" s="32"/>
      <c r="AQ297" s="32"/>
      <c r="AR297" s="32"/>
      <c r="AS297" s="32"/>
      <c r="AT297" s="93"/>
      <c r="AU297" s="32"/>
      <c r="AV297" s="32"/>
      <c r="AW297" s="32"/>
      <c r="AX297" s="32"/>
      <c r="AY297" s="32"/>
    </row>
    <row r="298" spans="2:51" x14ac:dyDescent="0.25">
      <c r="B298" s="93"/>
      <c r="C298" s="32"/>
      <c r="D298" s="32"/>
      <c r="E298" s="93"/>
      <c r="F298" s="32"/>
      <c r="G298" s="32"/>
      <c r="H298" s="32"/>
      <c r="I298" s="32"/>
      <c r="J298" s="32"/>
      <c r="K298" s="93"/>
      <c r="L298" s="32"/>
      <c r="M298" s="32"/>
      <c r="N298" s="32"/>
      <c r="O298" s="32"/>
      <c r="P298" s="93"/>
      <c r="Q298" s="32"/>
      <c r="R298" s="32"/>
      <c r="S298" s="93"/>
      <c r="T298" s="32"/>
      <c r="U298" s="32"/>
      <c r="V298" s="32"/>
      <c r="W298" s="93"/>
      <c r="X298" s="32"/>
      <c r="Y298" s="32"/>
      <c r="Z298" s="32"/>
      <c r="AA298" s="32"/>
      <c r="AB298" s="93"/>
      <c r="AC298" s="32"/>
      <c r="AD298" s="32"/>
      <c r="AE298" s="32"/>
      <c r="AF298" s="32"/>
      <c r="AG298" s="93"/>
      <c r="AH298" s="32"/>
      <c r="AI298" s="32"/>
      <c r="AJ298" s="32"/>
      <c r="AK298" s="32"/>
      <c r="AL298" s="32"/>
      <c r="AM298" s="32"/>
      <c r="AN298" s="93"/>
      <c r="AO298" s="32"/>
      <c r="AP298" s="32"/>
      <c r="AQ298" s="32"/>
      <c r="AR298" s="32"/>
      <c r="AS298" s="32"/>
      <c r="AT298" s="93"/>
      <c r="AU298" s="32"/>
      <c r="AV298" s="32"/>
      <c r="AW298" s="32"/>
      <c r="AX298" s="32"/>
      <c r="AY298" s="32"/>
    </row>
    <row r="299" spans="2:51" x14ac:dyDescent="0.25">
      <c r="B299" s="93"/>
      <c r="C299" s="32"/>
      <c r="D299" s="32"/>
      <c r="E299" s="93"/>
      <c r="F299" s="32"/>
      <c r="G299" s="32"/>
      <c r="H299" s="32"/>
      <c r="I299" s="32"/>
      <c r="J299" s="32"/>
      <c r="K299" s="93"/>
      <c r="L299" s="32"/>
      <c r="M299" s="32"/>
      <c r="N299" s="32"/>
      <c r="O299" s="32"/>
      <c r="P299" s="93"/>
      <c r="Q299" s="32"/>
      <c r="R299" s="32"/>
      <c r="S299" s="93"/>
      <c r="T299" s="32"/>
      <c r="U299" s="32"/>
      <c r="V299" s="32"/>
      <c r="W299" s="93"/>
      <c r="X299" s="32"/>
      <c r="Y299" s="32"/>
      <c r="Z299" s="32"/>
      <c r="AA299" s="32"/>
      <c r="AB299" s="93"/>
      <c r="AC299" s="32"/>
      <c r="AD299" s="32"/>
      <c r="AE299" s="32"/>
      <c r="AF299" s="32"/>
      <c r="AG299" s="93"/>
      <c r="AH299" s="32"/>
      <c r="AI299" s="32"/>
      <c r="AJ299" s="32"/>
      <c r="AK299" s="32"/>
      <c r="AL299" s="32"/>
      <c r="AM299" s="32"/>
      <c r="AN299" s="93"/>
      <c r="AO299" s="32"/>
      <c r="AP299" s="32"/>
      <c r="AQ299" s="32"/>
      <c r="AR299" s="32"/>
      <c r="AS299" s="32"/>
      <c r="AT299" s="93"/>
      <c r="AU299" s="32"/>
      <c r="AV299" s="32"/>
      <c r="AW299" s="32"/>
      <c r="AX299" s="32"/>
      <c r="AY299" s="32"/>
    </row>
    <row r="300" spans="2:51" x14ac:dyDescent="0.25">
      <c r="B300" s="93"/>
      <c r="C300" s="32"/>
      <c r="D300" s="32"/>
      <c r="E300" s="93"/>
      <c r="F300" s="32"/>
      <c r="G300" s="32"/>
      <c r="H300" s="32"/>
      <c r="I300" s="32"/>
      <c r="J300" s="32"/>
      <c r="K300" s="93"/>
      <c r="L300" s="32"/>
      <c r="M300" s="32"/>
      <c r="N300" s="32"/>
      <c r="O300" s="32"/>
      <c r="P300" s="93"/>
      <c r="Q300" s="32"/>
      <c r="R300" s="32"/>
      <c r="S300" s="93"/>
      <c r="T300" s="32"/>
      <c r="U300" s="32"/>
      <c r="V300" s="32"/>
      <c r="W300" s="93"/>
      <c r="X300" s="32"/>
      <c r="Y300" s="32"/>
      <c r="Z300" s="32"/>
      <c r="AA300" s="32"/>
      <c r="AB300" s="93"/>
      <c r="AC300" s="32"/>
      <c r="AD300" s="32"/>
      <c r="AE300" s="32"/>
      <c r="AF300" s="32"/>
      <c r="AG300" s="93"/>
      <c r="AH300" s="32"/>
      <c r="AI300" s="32"/>
      <c r="AJ300" s="32"/>
      <c r="AK300" s="32"/>
      <c r="AL300" s="32"/>
      <c r="AM300" s="32"/>
      <c r="AN300" s="93"/>
      <c r="AO300" s="32"/>
      <c r="AP300" s="32"/>
      <c r="AQ300" s="32"/>
      <c r="AR300" s="32"/>
      <c r="AS300" s="32"/>
      <c r="AT300" s="93"/>
      <c r="AU300" s="32"/>
      <c r="AV300" s="32"/>
      <c r="AW300" s="32"/>
      <c r="AX300" s="32"/>
      <c r="AY300" s="32"/>
    </row>
    <row r="301" spans="2:51" x14ac:dyDescent="0.25">
      <c r="B301" s="93"/>
      <c r="C301" s="32"/>
      <c r="D301" s="32"/>
      <c r="E301" s="93"/>
      <c r="F301" s="32"/>
      <c r="G301" s="32"/>
      <c r="H301" s="32"/>
      <c r="I301" s="32"/>
      <c r="J301" s="32"/>
      <c r="K301" s="93"/>
      <c r="L301" s="32"/>
      <c r="M301" s="32"/>
      <c r="N301" s="32"/>
      <c r="O301" s="32"/>
      <c r="P301" s="93"/>
      <c r="Q301" s="32"/>
      <c r="R301" s="32"/>
      <c r="S301" s="93"/>
      <c r="T301" s="32"/>
      <c r="U301" s="32"/>
      <c r="V301" s="32"/>
      <c r="W301" s="93"/>
      <c r="X301" s="32"/>
      <c r="Y301" s="32"/>
      <c r="Z301" s="32"/>
      <c r="AA301" s="32"/>
      <c r="AB301" s="93"/>
      <c r="AC301" s="32"/>
      <c r="AD301" s="32"/>
      <c r="AE301" s="32"/>
      <c r="AF301" s="32"/>
      <c r="AG301" s="93"/>
      <c r="AH301" s="32"/>
      <c r="AI301" s="32"/>
      <c r="AJ301" s="32"/>
      <c r="AK301" s="32"/>
      <c r="AL301" s="32"/>
      <c r="AM301" s="32"/>
      <c r="AN301" s="93"/>
      <c r="AO301" s="32"/>
      <c r="AP301" s="32"/>
      <c r="AQ301" s="32"/>
      <c r="AR301" s="32"/>
      <c r="AS301" s="32"/>
      <c r="AT301" s="93"/>
      <c r="AU301" s="32"/>
      <c r="AV301" s="32"/>
      <c r="AW301" s="32"/>
      <c r="AX301" s="32"/>
      <c r="AY301" s="32"/>
    </row>
    <row r="302" spans="2:51" x14ac:dyDescent="0.25">
      <c r="B302" s="93"/>
      <c r="C302" s="32"/>
      <c r="D302" s="32"/>
      <c r="E302" s="93"/>
      <c r="F302" s="32"/>
      <c r="G302" s="32"/>
      <c r="H302" s="32"/>
      <c r="I302" s="32"/>
      <c r="J302" s="32"/>
      <c r="K302" s="93"/>
      <c r="L302" s="32"/>
      <c r="M302" s="32"/>
      <c r="N302" s="32"/>
      <c r="O302" s="32"/>
      <c r="P302" s="93"/>
      <c r="Q302" s="32"/>
      <c r="R302" s="32"/>
      <c r="S302" s="93"/>
      <c r="T302" s="32"/>
      <c r="U302" s="32"/>
      <c r="V302" s="32"/>
      <c r="W302" s="93"/>
      <c r="X302" s="32"/>
      <c r="Y302" s="32"/>
      <c r="Z302" s="32"/>
      <c r="AA302" s="32"/>
      <c r="AB302" s="93"/>
      <c r="AC302" s="32"/>
      <c r="AD302" s="32"/>
      <c r="AE302" s="32"/>
      <c r="AF302" s="32"/>
      <c r="AG302" s="93"/>
      <c r="AH302" s="32"/>
      <c r="AI302" s="32"/>
      <c r="AJ302" s="32"/>
      <c r="AK302" s="32"/>
      <c r="AL302" s="32"/>
      <c r="AM302" s="32"/>
      <c r="AN302" s="93"/>
      <c r="AO302" s="32"/>
      <c r="AP302" s="32"/>
      <c r="AQ302" s="32"/>
      <c r="AR302" s="32"/>
      <c r="AS302" s="32"/>
      <c r="AT302" s="93"/>
      <c r="AU302" s="32"/>
      <c r="AV302" s="32"/>
      <c r="AW302" s="32"/>
      <c r="AX302" s="32"/>
      <c r="AY302" s="32"/>
    </row>
    <row r="303" spans="2:51" x14ac:dyDescent="0.25">
      <c r="B303" s="93"/>
      <c r="C303" s="32"/>
      <c r="D303" s="32"/>
      <c r="E303" s="93"/>
      <c r="F303" s="32"/>
      <c r="G303" s="32"/>
      <c r="H303" s="32"/>
      <c r="I303" s="32"/>
      <c r="J303" s="32"/>
      <c r="K303" s="93"/>
      <c r="L303" s="32"/>
      <c r="M303" s="32"/>
      <c r="N303" s="32"/>
      <c r="O303" s="32"/>
      <c r="P303" s="93"/>
      <c r="Q303" s="32"/>
      <c r="R303" s="32"/>
      <c r="S303" s="93"/>
      <c r="T303" s="32"/>
      <c r="U303" s="32"/>
      <c r="V303" s="32"/>
      <c r="W303" s="93"/>
      <c r="X303" s="32"/>
      <c r="Y303" s="32"/>
      <c r="Z303" s="32"/>
      <c r="AA303" s="32"/>
      <c r="AB303" s="93"/>
      <c r="AC303" s="32"/>
      <c r="AD303" s="32"/>
      <c r="AE303" s="32"/>
      <c r="AF303" s="32"/>
      <c r="AG303" s="93"/>
      <c r="AH303" s="32"/>
      <c r="AI303" s="32"/>
      <c r="AJ303" s="32"/>
      <c r="AK303" s="32"/>
      <c r="AL303" s="32"/>
      <c r="AM303" s="32"/>
      <c r="AN303" s="93"/>
      <c r="AO303" s="32"/>
      <c r="AP303" s="32"/>
      <c r="AQ303" s="32"/>
      <c r="AR303" s="32"/>
      <c r="AS303" s="32"/>
      <c r="AT303" s="93"/>
      <c r="AU303" s="32"/>
      <c r="AV303" s="32"/>
      <c r="AW303" s="32"/>
      <c r="AX303" s="32"/>
      <c r="AY303" s="32"/>
    </row>
    <row r="304" spans="2:51" x14ac:dyDescent="0.25">
      <c r="B304" s="93"/>
      <c r="C304" s="32"/>
      <c r="D304" s="32"/>
      <c r="E304" s="93"/>
      <c r="F304" s="32"/>
      <c r="G304" s="32"/>
      <c r="H304" s="32"/>
      <c r="I304" s="32"/>
      <c r="J304" s="32"/>
      <c r="K304" s="93"/>
      <c r="L304" s="32"/>
      <c r="M304" s="32"/>
      <c r="N304" s="32"/>
      <c r="O304" s="32"/>
      <c r="P304" s="93"/>
      <c r="Q304" s="32"/>
      <c r="R304" s="32"/>
      <c r="S304" s="93"/>
      <c r="T304" s="32"/>
      <c r="U304" s="32"/>
      <c r="V304" s="32"/>
      <c r="W304" s="93"/>
      <c r="X304" s="32"/>
      <c r="Y304" s="32"/>
      <c r="Z304" s="32"/>
      <c r="AA304" s="32"/>
      <c r="AB304" s="93"/>
      <c r="AC304" s="32"/>
      <c r="AD304" s="32"/>
      <c r="AE304" s="32"/>
      <c r="AF304" s="32"/>
      <c r="AG304" s="93"/>
      <c r="AH304" s="32"/>
      <c r="AI304" s="32"/>
      <c r="AJ304" s="32"/>
      <c r="AK304" s="32"/>
      <c r="AL304" s="32"/>
      <c r="AM304" s="32"/>
      <c r="AN304" s="93"/>
      <c r="AO304" s="32"/>
      <c r="AP304" s="32"/>
      <c r="AQ304" s="32"/>
      <c r="AR304" s="32"/>
      <c r="AS304" s="32"/>
      <c r="AT304" s="93"/>
      <c r="AU304" s="32"/>
      <c r="AV304" s="32"/>
      <c r="AW304" s="32"/>
      <c r="AX304" s="32"/>
      <c r="AY304" s="32"/>
    </row>
    <row r="305" spans="2:51" x14ac:dyDescent="0.25">
      <c r="B305" s="93"/>
      <c r="C305" s="32"/>
      <c r="D305" s="32"/>
      <c r="E305" s="93"/>
      <c r="F305" s="32"/>
      <c r="G305" s="32"/>
      <c r="H305" s="32"/>
      <c r="I305" s="32"/>
      <c r="J305" s="32"/>
      <c r="K305" s="93"/>
      <c r="L305" s="32"/>
      <c r="M305" s="32"/>
      <c r="N305" s="32"/>
      <c r="O305" s="32"/>
      <c r="P305" s="93"/>
      <c r="Q305" s="32"/>
      <c r="R305" s="32"/>
      <c r="S305" s="93"/>
      <c r="T305" s="32"/>
      <c r="U305" s="32"/>
      <c r="V305" s="32"/>
      <c r="W305" s="93"/>
      <c r="X305" s="32"/>
      <c r="Y305" s="32"/>
      <c r="Z305" s="32"/>
      <c r="AA305" s="32"/>
      <c r="AB305" s="93"/>
      <c r="AC305" s="32"/>
      <c r="AD305" s="32"/>
      <c r="AE305" s="32"/>
      <c r="AF305" s="32"/>
      <c r="AG305" s="93"/>
      <c r="AH305" s="32"/>
      <c r="AI305" s="32"/>
      <c r="AJ305" s="32"/>
      <c r="AK305" s="32"/>
      <c r="AL305" s="32"/>
      <c r="AM305" s="32"/>
      <c r="AN305" s="93"/>
      <c r="AO305" s="32"/>
      <c r="AP305" s="32"/>
      <c r="AQ305" s="32"/>
      <c r="AR305" s="32"/>
      <c r="AS305" s="32"/>
      <c r="AT305" s="93"/>
      <c r="AU305" s="32"/>
      <c r="AV305" s="32"/>
      <c r="AW305" s="32"/>
      <c r="AX305" s="32"/>
      <c r="AY305" s="32"/>
    </row>
    <row r="306" spans="2:51" x14ac:dyDescent="0.25">
      <c r="B306" s="93"/>
      <c r="C306" s="32"/>
      <c r="D306" s="32"/>
      <c r="E306" s="93"/>
      <c r="F306" s="32"/>
      <c r="G306" s="32"/>
      <c r="H306" s="32"/>
      <c r="I306" s="32"/>
      <c r="J306" s="32"/>
      <c r="K306" s="93"/>
      <c r="L306" s="32"/>
      <c r="M306" s="32"/>
      <c r="N306" s="32"/>
      <c r="O306" s="32"/>
      <c r="P306" s="93"/>
      <c r="Q306" s="32"/>
      <c r="R306" s="32"/>
      <c r="S306" s="93"/>
      <c r="T306" s="32"/>
      <c r="U306" s="32"/>
      <c r="V306" s="32"/>
      <c r="W306" s="93"/>
      <c r="X306" s="32"/>
      <c r="Y306" s="32"/>
      <c r="Z306" s="32"/>
      <c r="AA306" s="32"/>
      <c r="AB306" s="93"/>
      <c r="AC306" s="32"/>
      <c r="AD306" s="32"/>
      <c r="AE306" s="32"/>
      <c r="AF306" s="32"/>
      <c r="AG306" s="93"/>
      <c r="AH306" s="32"/>
      <c r="AI306" s="32"/>
      <c r="AJ306" s="32"/>
      <c r="AK306" s="32"/>
      <c r="AL306" s="32"/>
      <c r="AM306" s="32"/>
      <c r="AN306" s="93"/>
      <c r="AO306" s="32"/>
      <c r="AP306" s="32"/>
      <c r="AQ306" s="32"/>
      <c r="AR306" s="32"/>
      <c r="AS306" s="32"/>
      <c r="AT306" s="93"/>
      <c r="AU306" s="32"/>
      <c r="AV306" s="32"/>
      <c r="AW306" s="32"/>
      <c r="AX306" s="32"/>
      <c r="AY306" s="32"/>
    </row>
    <row r="307" spans="2:51" x14ac:dyDescent="0.25">
      <c r="B307" s="93"/>
      <c r="C307" s="32"/>
      <c r="D307" s="32"/>
      <c r="E307" s="93"/>
      <c r="F307" s="32"/>
      <c r="G307" s="32"/>
      <c r="H307" s="32"/>
      <c r="I307" s="32"/>
      <c r="J307" s="32"/>
      <c r="K307" s="93"/>
      <c r="L307" s="32"/>
      <c r="M307" s="32"/>
      <c r="N307" s="32"/>
      <c r="O307" s="32"/>
      <c r="P307" s="93"/>
      <c r="Q307" s="32"/>
      <c r="R307" s="32"/>
      <c r="S307" s="93"/>
      <c r="T307" s="32"/>
      <c r="U307" s="32"/>
      <c r="V307" s="32"/>
      <c r="W307" s="93"/>
      <c r="X307" s="32"/>
      <c r="Y307" s="32"/>
      <c r="Z307" s="32"/>
      <c r="AA307" s="32"/>
      <c r="AB307" s="93"/>
      <c r="AC307" s="32"/>
      <c r="AD307" s="32"/>
      <c r="AE307" s="32"/>
      <c r="AF307" s="32"/>
      <c r="AG307" s="93"/>
      <c r="AH307" s="32"/>
      <c r="AI307" s="32"/>
      <c r="AJ307" s="32"/>
      <c r="AK307" s="32"/>
      <c r="AL307" s="32"/>
      <c r="AM307" s="32"/>
      <c r="AN307" s="93"/>
      <c r="AO307" s="32"/>
      <c r="AP307" s="32"/>
      <c r="AQ307" s="32"/>
      <c r="AR307" s="32"/>
      <c r="AS307" s="32"/>
      <c r="AT307" s="93"/>
      <c r="AU307" s="32"/>
      <c r="AV307" s="32"/>
      <c r="AW307" s="32"/>
      <c r="AX307" s="32"/>
      <c r="AY307" s="32"/>
    </row>
    <row r="308" spans="2:51" x14ac:dyDescent="0.25">
      <c r="B308" s="93"/>
      <c r="C308" s="32"/>
      <c r="D308" s="32"/>
      <c r="E308" s="93"/>
      <c r="F308" s="32"/>
      <c r="G308" s="32"/>
      <c r="H308" s="32"/>
      <c r="I308" s="32"/>
      <c r="J308" s="32"/>
      <c r="K308" s="93"/>
      <c r="L308" s="32"/>
      <c r="M308" s="32"/>
      <c r="N308" s="32"/>
      <c r="O308" s="32"/>
      <c r="P308" s="93"/>
      <c r="Q308" s="32"/>
      <c r="R308" s="32"/>
      <c r="S308" s="93"/>
      <c r="T308" s="32"/>
      <c r="U308" s="32"/>
      <c r="V308" s="32"/>
      <c r="W308" s="93"/>
      <c r="X308" s="32"/>
      <c r="Y308" s="32"/>
      <c r="Z308" s="32"/>
      <c r="AA308" s="32"/>
      <c r="AB308" s="93"/>
      <c r="AC308" s="32"/>
      <c r="AD308" s="32"/>
      <c r="AE308" s="32"/>
      <c r="AF308" s="32"/>
      <c r="AG308" s="93"/>
      <c r="AH308" s="32"/>
      <c r="AI308" s="32"/>
      <c r="AJ308" s="32"/>
      <c r="AK308" s="32"/>
      <c r="AL308" s="32"/>
      <c r="AM308" s="32"/>
      <c r="AN308" s="93"/>
      <c r="AO308" s="32"/>
      <c r="AP308" s="32"/>
      <c r="AQ308" s="32"/>
      <c r="AR308" s="32"/>
      <c r="AS308" s="32"/>
      <c r="AT308" s="93"/>
      <c r="AU308" s="32"/>
      <c r="AV308" s="32"/>
      <c r="AW308" s="32"/>
      <c r="AX308" s="32"/>
      <c r="AY308" s="32"/>
    </row>
    <row r="309" spans="2:51" x14ac:dyDescent="0.25">
      <c r="B309" s="93"/>
      <c r="C309" s="32"/>
      <c r="D309" s="32"/>
      <c r="E309" s="93"/>
      <c r="F309" s="32"/>
      <c r="G309" s="32"/>
      <c r="H309" s="32"/>
      <c r="I309" s="32"/>
      <c r="J309" s="32"/>
      <c r="K309" s="93"/>
      <c r="L309" s="32"/>
      <c r="M309" s="32"/>
      <c r="N309" s="32"/>
      <c r="O309" s="32"/>
      <c r="P309" s="93"/>
      <c r="Q309" s="32"/>
      <c r="R309" s="32"/>
      <c r="S309" s="93"/>
      <c r="T309" s="32"/>
      <c r="U309" s="32"/>
      <c r="V309" s="32"/>
      <c r="W309" s="93"/>
      <c r="X309" s="32"/>
      <c r="Y309" s="32"/>
      <c r="Z309" s="32"/>
      <c r="AA309" s="32"/>
      <c r="AB309" s="93"/>
      <c r="AC309" s="32"/>
      <c r="AD309" s="32"/>
      <c r="AE309" s="32"/>
      <c r="AF309" s="32"/>
      <c r="AG309" s="93"/>
      <c r="AH309" s="32"/>
      <c r="AI309" s="32"/>
      <c r="AJ309" s="32"/>
      <c r="AK309" s="32"/>
      <c r="AL309" s="32"/>
      <c r="AM309" s="32"/>
      <c r="AN309" s="93"/>
      <c r="AO309" s="32"/>
      <c r="AP309" s="32"/>
      <c r="AQ309" s="32"/>
      <c r="AR309" s="32"/>
      <c r="AS309" s="32"/>
      <c r="AT309" s="93"/>
      <c r="AU309" s="32"/>
      <c r="AV309" s="32"/>
      <c r="AW309" s="32"/>
      <c r="AX309" s="32"/>
      <c r="AY309" s="32"/>
    </row>
    <row r="310" spans="2:51" x14ac:dyDescent="0.25">
      <c r="B310" s="93"/>
      <c r="C310" s="32"/>
      <c r="D310" s="32"/>
      <c r="E310" s="93"/>
      <c r="F310" s="32"/>
      <c r="G310" s="32"/>
      <c r="H310" s="32"/>
      <c r="I310" s="32"/>
      <c r="J310" s="32"/>
      <c r="K310" s="93"/>
      <c r="L310" s="32"/>
      <c r="M310" s="32"/>
      <c r="N310" s="32"/>
      <c r="O310" s="32"/>
      <c r="P310" s="93"/>
      <c r="Q310" s="32"/>
      <c r="R310" s="32"/>
      <c r="S310" s="93"/>
      <c r="T310" s="32"/>
      <c r="U310" s="32"/>
      <c r="V310" s="32"/>
      <c r="W310" s="93"/>
      <c r="X310" s="32"/>
      <c r="Y310" s="32"/>
      <c r="Z310" s="32"/>
      <c r="AA310" s="32"/>
      <c r="AB310" s="93"/>
      <c r="AC310" s="32"/>
      <c r="AD310" s="32"/>
      <c r="AE310" s="32"/>
      <c r="AF310" s="32"/>
      <c r="AG310" s="93"/>
      <c r="AH310" s="32"/>
      <c r="AI310" s="32"/>
      <c r="AJ310" s="32"/>
      <c r="AK310" s="32"/>
      <c r="AL310" s="32"/>
      <c r="AM310" s="32"/>
      <c r="AN310" s="93"/>
      <c r="AO310" s="32"/>
      <c r="AP310" s="32"/>
      <c r="AQ310" s="32"/>
      <c r="AR310" s="32"/>
      <c r="AS310" s="32"/>
      <c r="AT310" s="93"/>
      <c r="AU310" s="32"/>
      <c r="AV310" s="32"/>
      <c r="AW310" s="32"/>
      <c r="AX310" s="32"/>
      <c r="AY310" s="32"/>
    </row>
    <row r="311" spans="2:51" x14ac:dyDescent="0.25">
      <c r="B311" s="93"/>
      <c r="C311" s="32"/>
      <c r="D311" s="32"/>
      <c r="E311" s="93"/>
      <c r="F311" s="32"/>
      <c r="G311" s="32"/>
      <c r="H311" s="32"/>
      <c r="I311" s="32"/>
      <c r="J311" s="32"/>
      <c r="K311" s="93"/>
      <c r="L311" s="32"/>
      <c r="M311" s="32"/>
      <c r="N311" s="32"/>
      <c r="O311" s="32"/>
      <c r="P311" s="93"/>
      <c r="Q311" s="32"/>
      <c r="R311" s="32"/>
      <c r="S311" s="93"/>
      <c r="T311" s="32"/>
      <c r="U311" s="32"/>
      <c r="V311" s="32"/>
      <c r="W311" s="93"/>
      <c r="X311" s="32"/>
      <c r="Y311" s="32"/>
      <c r="Z311" s="32"/>
      <c r="AA311" s="32"/>
      <c r="AB311" s="93"/>
      <c r="AC311" s="32"/>
      <c r="AD311" s="32"/>
      <c r="AE311" s="32"/>
      <c r="AF311" s="32"/>
      <c r="AG311" s="93"/>
      <c r="AH311" s="32"/>
      <c r="AI311" s="32"/>
      <c r="AJ311" s="32"/>
      <c r="AK311" s="32"/>
      <c r="AL311" s="32"/>
      <c r="AM311" s="32"/>
      <c r="AN311" s="93"/>
      <c r="AO311" s="32"/>
      <c r="AP311" s="32"/>
      <c r="AQ311" s="32"/>
      <c r="AR311" s="32"/>
      <c r="AS311" s="32"/>
      <c r="AT311" s="93"/>
      <c r="AU311" s="32"/>
      <c r="AV311" s="32"/>
      <c r="AW311" s="32"/>
      <c r="AX311" s="32"/>
      <c r="AY311" s="32"/>
    </row>
    <row r="312" spans="2:51" x14ac:dyDescent="0.25">
      <c r="B312" s="93"/>
      <c r="C312" s="32"/>
      <c r="D312" s="32"/>
      <c r="E312" s="93"/>
      <c r="F312" s="32"/>
      <c r="G312" s="32"/>
      <c r="H312" s="32"/>
      <c r="I312" s="32"/>
      <c r="J312" s="32"/>
      <c r="K312" s="93"/>
      <c r="L312" s="32"/>
      <c r="M312" s="32"/>
      <c r="N312" s="32"/>
      <c r="O312" s="32"/>
      <c r="P312" s="93"/>
      <c r="Q312" s="32"/>
      <c r="R312" s="32"/>
      <c r="S312" s="93"/>
      <c r="T312" s="32"/>
      <c r="U312" s="32"/>
      <c r="V312" s="32"/>
      <c r="W312" s="93"/>
      <c r="X312" s="32"/>
      <c r="Y312" s="32"/>
      <c r="Z312" s="32"/>
      <c r="AA312" s="32"/>
      <c r="AB312" s="93"/>
      <c r="AC312" s="32"/>
      <c r="AD312" s="32"/>
      <c r="AE312" s="32"/>
      <c r="AF312" s="32"/>
      <c r="AG312" s="93"/>
      <c r="AH312" s="32"/>
      <c r="AI312" s="32"/>
      <c r="AJ312" s="32"/>
      <c r="AK312" s="32"/>
      <c r="AL312" s="32"/>
      <c r="AM312" s="32"/>
      <c r="AN312" s="93"/>
      <c r="AO312" s="32"/>
      <c r="AP312" s="32"/>
      <c r="AQ312" s="32"/>
      <c r="AR312" s="32"/>
      <c r="AS312" s="32"/>
      <c r="AT312" s="93"/>
      <c r="AU312" s="32"/>
      <c r="AV312" s="32"/>
      <c r="AW312" s="32"/>
      <c r="AX312" s="32"/>
      <c r="AY312" s="32"/>
    </row>
    <row r="313" spans="2:51" x14ac:dyDescent="0.25">
      <c r="B313" s="93"/>
      <c r="C313" s="32"/>
      <c r="D313" s="32"/>
      <c r="E313" s="93"/>
      <c r="F313" s="32"/>
      <c r="G313" s="32"/>
      <c r="H313" s="32"/>
      <c r="I313" s="32"/>
      <c r="J313" s="32"/>
      <c r="K313" s="93"/>
      <c r="L313" s="32"/>
      <c r="M313" s="32"/>
      <c r="N313" s="32"/>
      <c r="O313" s="32"/>
      <c r="P313" s="93"/>
      <c r="Q313" s="32"/>
      <c r="R313" s="32"/>
      <c r="S313" s="93"/>
      <c r="T313" s="32"/>
      <c r="U313" s="32"/>
      <c r="V313" s="32"/>
      <c r="W313" s="93"/>
      <c r="X313" s="32"/>
      <c r="Y313" s="32"/>
      <c r="Z313" s="32"/>
      <c r="AA313" s="32"/>
      <c r="AB313" s="93"/>
      <c r="AC313" s="32"/>
      <c r="AD313" s="32"/>
      <c r="AE313" s="32"/>
      <c r="AF313" s="32"/>
      <c r="AG313" s="93"/>
      <c r="AH313" s="32"/>
      <c r="AI313" s="32"/>
      <c r="AJ313" s="32"/>
      <c r="AK313" s="32"/>
      <c r="AL313" s="32"/>
      <c r="AM313" s="32"/>
      <c r="AN313" s="93"/>
      <c r="AO313" s="32"/>
      <c r="AP313" s="32"/>
      <c r="AQ313" s="32"/>
      <c r="AR313" s="32"/>
      <c r="AS313" s="32"/>
      <c r="AT313" s="93"/>
      <c r="AU313" s="32"/>
      <c r="AV313" s="32"/>
      <c r="AW313" s="32"/>
      <c r="AX313" s="32"/>
      <c r="AY313" s="32"/>
    </row>
    <row r="314" spans="2:51" x14ac:dyDescent="0.25">
      <c r="B314" s="93"/>
      <c r="C314" s="32"/>
      <c r="D314" s="32"/>
      <c r="E314" s="93"/>
      <c r="F314" s="32"/>
      <c r="G314" s="32"/>
      <c r="H314" s="32"/>
      <c r="I314" s="32"/>
      <c r="J314" s="32"/>
      <c r="K314" s="93"/>
      <c r="L314" s="32"/>
      <c r="M314" s="32"/>
      <c r="N314" s="32"/>
      <c r="O314" s="32"/>
      <c r="P314" s="93"/>
      <c r="Q314" s="32"/>
      <c r="R314" s="32"/>
      <c r="S314" s="93"/>
      <c r="T314" s="32"/>
      <c r="U314" s="32"/>
      <c r="V314" s="32"/>
      <c r="W314" s="93"/>
      <c r="X314" s="32"/>
      <c r="Y314" s="32"/>
      <c r="Z314" s="32"/>
      <c r="AA314" s="32"/>
      <c r="AB314" s="93"/>
      <c r="AC314" s="32"/>
      <c r="AD314" s="32"/>
      <c r="AE314" s="32"/>
      <c r="AF314" s="32"/>
      <c r="AG314" s="93"/>
      <c r="AH314" s="32"/>
      <c r="AI314" s="32"/>
      <c r="AJ314" s="32"/>
      <c r="AK314" s="32"/>
      <c r="AL314" s="32"/>
      <c r="AM314" s="32"/>
      <c r="AN314" s="93"/>
      <c r="AO314" s="32"/>
      <c r="AP314" s="32"/>
      <c r="AQ314" s="32"/>
      <c r="AR314" s="32"/>
      <c r="AS314" s="32"/>
      <c r="AT314" s="93"/>
      <c r="AU314" s="32"/>
      <c r="AV314" s="32"/>
      <c r="AW314" s="32"/>
      <c r="AX314" s="32"/>
      <c r="AY314" s="32"/>
    </row>
    <row r="315" spans="2:51" x14ac:dyDescent="0.25">
      <c r="B315" s="93"/>
      <c r="C315" s="32"/>
      <c r="D315" s="32"/>
      <c r="E315" s="93"/>
      <c r="F315" s="32"/>
      <c r="G315" s="32"/>
      <c r="H315" s="32"/>
      <c r="I315" s="32"/>
      <c r="J315" s="32"/>
      <c r="K315" s="93"/>
      <c r="L315" s="32"/>
      <c r="M315" s="32"/>
      <c r="N315" s="32"/>
      <c r="O315" s="32"/>
      <c r="P315" s="93"/>
      <c r="Q315" s="32"/>
      <c r="R315" s="32"/>
      <c r="S315" s="93"/>
      <c r="T315" s="32"/>
      <c r="U315" s="32"/>
      <c r="V315" s="32"/>
      <c r="W315" s="93"/>
      <c r="X315" s="32"/>
      <c r="Y315" s="32"/>
      <c r="Z315" s="32"/>
      <c r="AA315" s="32"/>
      <c r="AB315" s="93"/>
      <c r="AC315" s="32"/>
      <c r="AD315" s="32"/>
      <c r="AE315" s="32"/>
      <c r="AF315" s="32"/>
      <c r="AG315" s="93"/>
      <c r="AH315" s="32"/>
      <c r="AI315" s="32"/>
      <c r="AJ315" s="32"/>
      <c r="AK315" s="32"/>
      <c r="AL315" s="32"/>
      <c r="AM315" s="32"/>
      <c r="AN315" s="93"/>
      <c r="AO315" s="32"/>
      <c r="AP315" s="32"/>
      <c r="AQ315" s="32"/>
      <c r="AR315" s="32"/>
      <c r="AS315" s="32"/>
      <c r="AT315" s="93"/>
      <c r="AU315" s="32"/>
      <c r="AV315" s="32"/>
      <c r="AW315" s="32"/>
      <c r="AX315" s="32"/>
      <c r="AY315" s="32"/>
    </row>
    <row r="316" spans="2:51" x14ac:dyDescent="0.25">
      <c r="B316" s="93"/>
      <c r="C316" s="32"/>
      <c r="D316" s="32"/>
      <c r="E316" s="93"/>
      <c r="F316" s="32"/>
      <c r="G316" s="32"/>
      <c r="H316" s="32"/>
      <c r="I316" s="32"/>
      <c r="J316" s="32"/>
      <c r="K316" s="93"/>
      <c r="L316" s="32"/>
      <c r="M316" s="32"/>
      <c r="N316" s="32"/>
      <c r="O316" s="32"/>
      <c r="P316" s="93"/>
      <c r="Q316" s="32"/>
      <c r="R316" s="32"/>
      <c r="S316" s="93"/>
      <c r="T316" s="32"/>
      <c r="U316" s="32"/>
      <c r="V316" s="32"/>
      <c r="W316" s="93"/>
      <c r="X316" s="32"/>
      <c r="Y316" s="32"/>
      <c r="Z316" s="32"/>
      <c r="AA316" s="32"/>
      <c r="AB316" s="93"/>
      <c r="AC316" s="32"/>
      <c r="AD316" s="32"/>
      <c r="AE316" s="32"/>
      <c r="AF316" s="32"/>
      <c r="AG316" s="93"/>
      <c r="AH316" s="32"/>
      <c r="AI316" s="32"/>
      <c r="AJ316" s="32"/>
      <c r="AK316" s="32"/>
      <c r="AL316" s="32"/>
      <c r="AM316" s="32"/>
      <c r="AN316" s="93"/>
      <c r="AO316" s="32"/>
      <c r="AP316" s="32"/>
      <c r="AQ316" s="32"/>
      <c r="AR316" s="32"/>
      <c r="AS316" s="32"/>
      <c r="AT316" s="93"/>
      <c r="AU316" s="32"/>
      <c r="AV316" s="32"/>
      <c r="AW316" s="32"/>
      <c r="AX316" s="32"/>
      <c r="AY316" s="32"/>
    </row>
    <row r="317" spans="2:51" x14ac:dyDescent="0.25">
      <c r="B317" s="93"/>
      <c r="C317" s="32"/>
      <c r="D317" s="32"/>
      <c r="E317" s="93"/>
      <c r="F317" s="32"/>
      <c r="G317" s="32"/>
      <c r="H317" s="32"/>
      <c r="I317" s="32"/>
      <c r="J317" s="32"/>
      <c r="K317" s="93"/>
      <c r="L317" s="32"/>
      <c r="M317" s="32"/>
      <c r="N317" s="32"/>
      <c r="O317" s="32"/>
      <c r="P317" s="93"/>
      <c r="Q317" s="32"/>
      <c r="R317" s="32"/>
      <c r="S317" s="93"/>
      <c r="T317" s="32"/>
      <c r="U317" s="32"/>
      <c r="V317" s="32"/>
      <c r="W317" s="93"/>
      <c r="X317" s="32"/>
      <c r="Y317" s="32"/>
      <c r="Z317" s="32"/>
      <c r="AA317" s="32"/>
      <c r="AB317" s="93"/>
      <c r="AC317" s="32"/>
      <c r="AD317" s="32"/>
      <c r="AE317" s="32"/>
      <c r="AF317" s="32"/>
      <c r="AG317" s="93"/>
      <c r="AH317" s="32"/>
      <c r="AI317" s="32"/>
      <c r="AJ317" s="32"/>
      <c r="AK317" s="32"/>
      <c r="AL317" s="32"/>
      <c r="AM317" s="32"/>
      <c r="AN317" s="93"/>
      <c r="AO317" s="32"/>
      <c r="AP317" s="32"/>
      <c r="AQ317" s="32"/>
      <c r="AR317" s="32"/>
      <c r="AS317" s="32"/>
      <c r="AT317" s="93"/>
      <c r="AU317" s="32"/>
      <c r="AV317" s="32"/>
      <c r="AW317" s="32"/>
      <c r="AX317" s="32"/>
      <c r="AY317" s="32"/>
    </row>
    <row r="318" spans="2:51" x14ac:dyDescent="0.25">
      <c r="B318" s="93"/>
      <c r="C318" s="32"/>
      <c r="D318" s="32"/>
      <c r="E318" s="93"/>
      <c r="F318" s="32"/>
      <c r="G318" s="32"/>
      <c r="H318" s="32"/>
      <c r="I318" s="32"/>
      <c r="J318" s="32"/>
      <c r="K318" s="93"/>
      <c r="L318" s="32"/>
      <c r="M318" s="32"/>
      <c r="N318" s="32"/>
      <c r="O318" s="32"/>
      <c r="P318" s="93"/>
      <c r="Q318" s="32"/>
      <c r="R318" s="32"/>
      <c r="S318" s="93"/>
      <c r="T318" s="32"/>
      <c r="U318" s="32"/>
      <c r="V318" s="32"/>
      <c r="W318" s="93"/>
      <c r="X318" s="32"/>
      <c r="Y318" s="32"/>
      <c r="Z318" s="32"/>
      <c r="AA318" s="32"/>
      <c r="AB318" s="93"/>
      <c r="AC318" s="32"/>
      <c r="AD318" s="32"/>
      <c r="AE318" s="32"/>
      <c r="AF318" s="32"/>
      <c r="AG318" s="93"/>
      <c r="AH318" s="32"/>
      <c r="AI318" s="32"/>
      <c r="AJ318" s="32"/>
      <c r="AK318" s="32"/>
      <c r="AL318" s="32"/>
      <c r="AM318" s="32"/>
      <c r="AN318" s="93"/>
      <c r="AO318" s="32"/>
      <c r="AP318" s="32"/>
      <c r="AQ318" s="32"/>
      <c r="AR318" s="32"/>
      <c r="AS318" s="32"/>
      <c r="AT318" s="93"/>
      <c r="AU318" s="32"/>
      <c r="AV318" s="32"/>
      <c r="AW318" s="32"/>
      <c r="AX318" s="32"/>
      <c r="AY318" s="32"/>
    </row>
    <row r="319" spans="2:51" x14ac:dyDescent="0.25">
      <c r="B319" s="93"/>
      <c r="C319" s="32"/>
      <c r="D319" s="32"/>
      <c r="E319" s="93"/>
      <c r="F319" s="32"/>
      <c r="G319" s="32"/>
      <c r="H319" s="32"/>
      <c r="I319" s="32"/>
      <c r="J319" s="32"/>
      <c r="K319" s="93"/>
      <c r="L319" s="32"/>
      <c r="M319" s="32"/>
      <c r="N319" s="32"/>
      <c r="O319" s="32"/>
      <c r="P319" s="93"/>
      <c r="Q319" s="32"/>
      <c r="R319" s="32"/>
      <c r="S319" s="93"/>
      <c r="T319" s="32"/>
      <c r="U319" s="32"/>
      <c r="V319" s="32"/>
      <c r="W319" s="93"/>
      <c r="X319" s="32"/>
      <c r="Y319" s="32"/>
      <c r="Z319" s="32"/>
      <c r="AA319" s="32"/>
      <c r="AB319" s="93"/>
      <c r="AC319" s="32"/>
      <c r="AD319" s="32"/>
      <c r="AE319" s="32"/>
      <c r="AF319" s="32"/>
      <c r="AG319" s="93"/>
      <c r="AH319" s="32"/>
      <c r="AI319" s="32"/>
      <c r="AJ319" s="32"/>
      <c r="AK319" s="32"/>
      <c r="AL319" s="32"/>
      <c r="AM319" s="32"/>
      <c r="AN319" s="93"/>
      <c r="AO319" s="32"/>
      <c r="AP319" s="32"/>
      <c r="AQ319" s="32"/>
      <c r="AR319" s="32"/>
      <c r="AS319" s="32"/>
      <c r="AT319" s="93"/>
      <c r="AU319" s="32"/>
      <c r="AV319" s="32"/>
      <c r="AW319" s="32"/>
      <c r="AX319" s="32"/>
      <c r="AY319" s="32"/>
    </row>
    <row r="320" spans="2:51" x14ac:dyDescent="0.25">
      <c r="B320" s="93"/>
      <c r="C320" s="32"/>
      <c r="D320" s="32"/>
      <c r="E320" s="93"/>
      <c r="F320" s="32"/>
      <c r="G320" s="32"/>
      <c r="H320" s="32"/>
      <c r="I320" s="32"/>
      <c r="J320" s="32"/>
      <c r="K320" s="93"/>
      <c r="L320" s="32"/>
      <c r="M320" s="32"/>
      <c r="N320" s="32"/>
      <c r="O320" s="32"/>
      <c r="P320" s="93"/>
      <c r="Q320" s="32"/>
      <c r="R320" s="32"/>
      <c r="S320" s="93"/>
      <c r="T320" s="32"/>
      <c r="U320" s="32"/>
      <c r="V320" s="32"/>
      <c r="W320" s="93"/>
      <c r="X320" s="32"/>
      <c r="Y320" s="32"/>
      <c r="Z320" s="32"/>
      <c r="AA320" s="32"/>
      <c r="AB320" s="93"/>
      <c r="AC320" s="32"/>
      <c r="AD320" s="32"/>
      <c r="AE320" s="32"/>
      <c r="AF320" s="32"/>
      <c r="AG320" s="93"/>
      <c r="AH320" s="32"/>
      <c r="AI320" s="32"/>
      <c r="AJ320" s="32"/>
      <c r="AK320" s="32"/>
      <c r="AL320" s="32"/>
      <c r="AM320" s="32"/>
      <c r="AN320" s="93"/>
      <c r="AO320" s="32"/>
      <c r="AP320" s="32"/>
      <c r="AQ320" s="32"/>
      <c r="AR320" s="32"/>
      <c r="AS320" s="32"/>
      <c r="AT320" s="93"/>
      <c r="AU320" s="32"/>
      <c r="AV320" s="32"/>
      <c r="AW320" s="32"/>
      <c r="AX320" s="32"/>
      <c r="AY320" s="32"/>
    </row>
    <row r="321" spans="2:51" x14ac:dyDescent="0.25">
      <c r="B321" s="93"/>
      <c r="C321" s="32"/>
      <c r="D321" s="32"/>
      <c r="E321" s="93"/>
      <c r="F321" s="32"/>
      <c r="G321" s="32"/>
      <c r="H321" s="32"/>
      <c r="I321" s="32"/>
      <c r="J321" s="32"/>
      <c r="K321" s="93"/>
      <c r="L321" s="32"/>
      <c r="M321" s="32"/>
      <c r="N321" s="32"/>
      <c r="O321" s="32"/>
      <c r="P321" s="93"/>
      <c r="Q321" s="32"/>
      <c r="R321" s="32"/>
      <c r="S321" s="93"/>
      <c r="T321" s="32"/>
      <c r="U321" s="32"/>
      <c r="V321" s="32"/>
      <c r="W321" s="93"/>
      <c r="X321" s="32"/>
      <c r="Y321" s="32"/>
      <c r="Z321" s="32"/>
      <c r="AA321" s="32"/>
      <c r="AB321" s="93"/>
      <c r="AC321" s="32"/>
      <c r="AD321" s="32"/>
      <c r="AE321" s="32"/>
      <c r="AF321" s="32"/>
      <c r="AG321" s="93"/>
      <c r="AH321" s="32"/>
      <c r="AI321" s="32"/>
      <c r="AJ321" s="32"/>
      <c r="AK321" s="32"/>
      <c r="AL321" s="32"/>
      <c r="AM321" s="32"/>
      <c r="AN321" s="93"/>
      <c r="AO321" s="32"/>
      <c r="AP321" s="32"/>
      <c r="AQ321" s="32"/>
      <c r="AR321" s="32"/>
      <c r="AS321" s="32"/>
      <c r="AT321" s="93"/>
      <c r="AU321" s="32"/>
      <c r="AV321" s="32"/>
      <c r="AW321" s="32"/>
      <c r="AX321" s="32"/>
      <c r="AY321" s="32"/>
    </row>
    <row r="322" spans="2:51" x14ac:dyDescent="0.25">
      <c r="B322" s="93"/>
      <c r="C322" s="32"/>
      <c r="D322" s="32"/>
      <c r="E322" s="93"/>
      <c r="F322" s="32"/>
      <c r="G322" s="32"/>
      <c r="H322" s="32"/>
      <c r="I322" s="32"/>
      <c r="J322" s="32"/>
      <c r="K322" s="93"/>
      <c r="L322" s="32"/>
      <c r="M322" s="32"/>
      <c r="N322" s="32"/>
      <c r="O322" s="32"/>
      <c r="P322" s="93"/>
      <c r="Q322" s="32"/>
      <c r="R322" s="32"/>
      <c r="S322" s="93"/>
      <c r="T322" s="32"/>
      <c r="U322" s="32"/>
      <c r="V322" s="32"/>
      <c r="W322" s="93"/>
      <c r="X322" s="32"/>
      <c r="Y322" s="32"/>
      <c r="Z322" s="32"/>
      <c r="AA322" s="32"/>
      <c r="AB322" s="93"/>
      <c r="AC322" s="32"/>
      <c r="AD322" s="32"/>
      <c r="AE322" s="32"/>
      <c r="AF322" s="32"/>
      <c r="AG322" s="93"/>
      <c r="AH322" s="32"/>
      <c r="AI322" s="32"/>
      <c r="AJ322" s="32"/>
      <c r="AK322" s="32"/>
      <c r="AL322" s="32"/>
      <c r="AM322" s="32"/>
      <c r="AN322" s="93"/>
      <c r="AO322" s="32"/>
      <c r="AP322" s="32"/>
      <c r="AQ322" s="32"/>
      <c r="AR322" s="32"/>
      <c r="AS322" s="32"/>
      <c r="AT322" s="93"/>
      <c r="AU322" s="32"/>
      <c r="AV322" s="32"/>
      <c r="AW322" s="32"/>
      <c r="AX322" s="32"/>
      <c r="AY322" s="32"/>
    </row>
    <row r="323" spans="2:51" x14ac:dyDescent="0.25">
      <c r="B323" s="93"/>
      <c r="C323" s="32"/>
      <c r="D323" s="32"/>
      <c r="E323" s="93"/>
      <c r="F323" s="32"/>
      <c r="G323" s="32"/>
      <c r="H323" s="32"/>
      <c r="I323" s="32"/>
      <c r="J323" s="32"/>
      <c r="K323" s="93"/>
      <c r="L323" s="32"/>
      <c r="M323" s="32"/>
      <c r="N323" s="32"/>
      <c r="O323" s="32"/>
      <c r="P323" s="93"/>
      <c r="Q323" s="32"/>
      <c r="R323" s="32"/>
      <c r="S323" s="93"/>
      <c r="T323" s="32"/>
      <c r="U323" s="32"/>
      <c r="V323" s="32"/>
      <c r="W323" s="93"/>
      <c r="X323" s="32"/>
      <c r="Y323" s="32"/>
      <c r="Z323" s="32"/>
      <c r="AA323" s="32"/>
      <c r="AB323" s="93"/>
      <c r="AC323" s="32"/>
      <c r="AD323" s="32"/>
      <c r="AE323" s="32"/>
      <c r="AF323" s="32"/>
      <c r="AG323" s="93"/>
      <c r="AH323" s="32"/>
      <c r="AI323" s="32"/>
      <c r="AJ323" s="32"/>
      <c r="AK323" s="32"/>
      <c r="AL323" s="32"/>
      <c r="AM323" s="32"/>
      <c r="AN323" s="93"/>
      <c r="AO323" s="32"/>
      <c r="AP323" s="32"/>
      <c r="AQ323" s="32"/>
      <c r="AR323" s="32"/>
      <c r="AS323" s="32"/>
      <c r="AT323" s="93"/>
      <c r="AU323" s="32"/>
      <c r="AV323" s="32"/>
      <c r="AW323" s="32"/>
      <c r="AX323" s="32"/>
      <c r="AY323" s="32"/>
    </row>
    <row r="324" spans="2:51" x14ac:dyDescent="0.25">
      <c r="B324" s="93"/>
      <c r="C324" s="32"/>
      <c r="D324" s="32"/>
      <c r="E324" s="93"/>
      <c r="F324" s="32"/>
      <c r="G324" s="32"/>
      <c r="H324" s="32"/>
      <c r="I324" s="32"/>
      <c r="J324" s="32"/>
      <c r="K324" s="93"/>
      <c r="L324" s="32"/>
      <c r="M324" s="32"/>
      <c r="N324" s="32"/>
      <c r="O324" s="32"/>
      <c r="P324" s="93"/>
      <c r="Q324" s="32"/>
      <c r="R324" s="32"/>
      <c r="S324" s="93"/>
      <c r="T324" s="32"/>
      <c r="U324" s="32"/>
      <c r="V324" s="32"/>
      <c r="W324" s="93"/>
      <c r="X324" s="32"/>
      <c r="Y324" s="32"/>
      <c r="Z324" s="32"/>
      <c r="AA324" s="32"/>
      <c r="AB324" s="93"/>
      <c r="AC324" s="32"/>
      <c r="AD324" s="32"/>
      <c r="AE324" s="32"/>
      <c r="AF324" s="32"/>
      <c r="AG324" s="93"/>
      <c r="AH324" s="32"/>
      <c r="AI324" s="32"/>
      <c r="AJ324" s="32"/>
      <c r="AK324" s="32"/>
      <c r="AL324" s="32"/>
      <c r="AM324" s="32"/>
      <c r="AN324" s="93"/>
      <c r="AO324" s="32"/>
      <c r="AP324" s="32"/>
      <c r="AQ324" s="32"/>
      <c r="AR324" s="32"/>
      <c r="AS324" s="32"/>
      <c r="AT324" s="93"/>
      <c r="AU324" s="32"/>
      <c r="AV324" s="32"/>
      <c r="AW324" s="32"/>
      <c r="AX324" s="32"/>
      <c r="AY324" s="32"/>
    </row>
    <row r="325" spans="2:51" x14ac:dyDescent="0.25">
      <c r="B325" s="93"/>
      <c r="C325" s="32"/>
      <c r="D325" s="32"/>
      <c r="E325" s="93"/>
      <c r="F325" s="32"/>
      <c r="G325" s="32"/>
      <c r="H325" s="32"/>
      <c r="I325" s="32"/>
      <c r="J325" s="32"/>
      <c r="K325" s="93"/>
      <c r="L325" s="32"/>
      <c r="M325" s="32"/>
      <c r="N325" s="32"/>
      <c r="O325" s="32"/>
      <c r="P325" s="93"/>
      <c r="Q325" s="32"/>
      <c r="R325" s="32"/>
      <c r="S325" s="93"/>
      <c r="T325" s="32"/>
      <c r="U325" s="32"/>
      <c r="V325" s="32"/>
      <c r="W325" s="93"/>
      <c r="X325" s="32"/>
      <c r="Y325" s="32"/>
      <c r="Z325" s="32"/>
      <c r="AA325" s="32"/>
      <c r="AB325" s="93"/>
      <c r="AC325" s="32"/>
      <c r="AD325" s="32"/>
      <c r="AE325" s="32"/>
      <c r="AF325" s="32"/>
      <c r="AG325" s="93"/>
      <c r="AH325" s="32"/>
      <c r="AI325" s="32"/>
      <c r="AJ325" s="32"/>
      <c r="AK325" s="32"/>
      <c r="AL325" s="32"/>
      <c r="AM325" s="32"/>
      <c r="AN325" s="93"/>
      <c r="AO325" s="32"/>
      <c r="AP325" s="32"/>
      <c r="AQ325" s="32"/>
      <c r="AR325" s="32"/>
      <c r="AS325" s="32"/>
      <c r="AT325" s="93"/>
      <c r="AU325" s="32"/>
      <c r="AV325" s="32"/>
      <c r="AW325" s="32"/>
      <c r="AX325" s="32"/>
      <c r="AY325" s="32"/>
    </row>
    <row r="326" spans="2:51" x14ac:dyDescent="0.25">
      <c r="B326" s="93"/>
      <c r="C326" s="32"/>
      <c r="D326" s="32"/>
      <c r="E326" s="93"/>
      <c r="F326" s="32"/>
      <c r="G326" s="32"/>
      <c r="H326" s="32"/>
      <c r="I326" s="32"/>
      <c r="J326" s="32"/>
      <c r="K326" s="93"/>
      <c r="L326" s="32"/>
      <c r="M326" s="32"/>
      <c r="N326" s="32"/>
      <c r="O326" s="32"/>
      <c r="P326" s="93"/>
      <c r="Q326" s="32"/>
      <c r="R326" s="32"/>
      <c r="S326" s="93"/>
      <c r="T326" s="32"/>
      <c r="U326" s="32"/>
      <c r="V326" s="32"/>
      <c r="W326" s="93"/>
      <c r="X326" s="32"/>
      <c r="Y326" s="32"/>
      <c r="Z326" s="32"/>
      <c r="AA326" s="32"/>
      <c r="AB326" s="93"/>
      <c r="AC326" s="32"/>
      <c r="AD326" s="32"/>
      <c r="AE326" s="32"/>
      <c r="AF326" s="32"/>
      <c r="AG326" s="93"/>
      <c r="AH326" s="32"/>
      <c r="AI326" s="32"/>
      <c r="AJ326" s="32"/>
      <c r="AK326" s="32"/>
      <c r="AL326" s="32"/>
      <c r="AM326" s="32"/>
      <c r="AN326" s="93"/>
      <c r="AO326" s="32"/>
      <c r="AP326" s="32"/>
      <c r="AQ326" s="32"/>
      <c r="AR326" s="32"/>
      <c r="AS326" s="32"/>
      <c r="AT326" s="93"/>
      <c r="AU326" s="32"/>
      <c r="AV326" s="32"/>
      <c r="AW326" s="32"/>
      <c r="AX326" s="32"/>
      <c r="AY326" s="32"/>
    </row>
    <row r="327" spans="2:51" x14ac:dyDescent="0.25">
      <c r="B327" s="93"/>
      <c r="C327" s="32"/>
      <c r="D327" s="32"/>
      <c r="E327" s="93"/>
      <c r="F327" s="32"/>
      <c r="G327" s="32"/>
      <c r="H327" s="32"/>
      <c r="I327" s="32"/>
      <c r="J327" s="32"/>
      <c r="K327" s="93"/>
      <c r="L327" s="32"/>
      <c r="M327" s="32"/>
      <c r="N327" s="32"/>
      <c r="O327" s="32"/>
      <c r="P327" s="93"/>
      <c r="Q327" s="32"/>
      <c r="R327" s="32"/>
      <c r="S327" s="93"/>
      <c r="T327" s="32"/>
      <c r="U327" s="32"/>
      <c r="V327" s="32"/>
      <c r="W327" s="93"/>
      <c r="X327" s="32"/>
      <c r="Y327" s="32"/>
      <c r="Z327" s="32"/>
      <c r="AA327" s="32"/>
      <c r="AB327" s="93"/>
      <c r="AC327" s="32"/>
      <c r="AD327" s="32"/>
      <c r="AE327" s="32"/>
      <c r="AF327" s="32"/>
      <c r="AG327" s="93"/>
      <c r="AH327" s="32"/>
      <c r="AI327" s="32"/>
      <c r="AJ327" s="32"/>
      <c r="AK327" s="32"/>
      <c r="AL327" s="32"/>
      <c r="AM327" s="32"/>
      <c r="AN327" s="93"/>
      <c r="AO327" s="32"/>
      <c r="AP327" s="32"/>
      <c r="AQ327" s="32"/>
      <c r="AR327" s="32"/>
      <c r="AS327" s="32"/>
      <c r="AT327" s="93"/>
      <c r="AU327" s="32"/>
      <c r="AV327" s="32"/>
      <c r="AW327" s="32"/>
      <c r="AX327" s="32"/>
      <c r="AY327" s="32"/>
    </row>
    <row r="328" spans="2:51" x14ac:dyDescent="0.25">
      <c r="B328" s="93"/>
      <c r="C328" s="32"/>
      <c r="D328" s="32"/>
      <c r="E328" s="93"/>
      <c r="F328" s="32"/>
      <c r="G328" s="32"/>
      <c r="H328" s="32"/>
      <c r="I328" s="32"/>
      <c r="J328" s="32"/>
      <c r="K328" s="93"/>
      <c r="L328" s="32"/>
      <c r="M328" s="32"/>
      <c r="N328" s="32"/>
      <c r="O328" s="32"/>
      <c r="P328" s="93"/>
      <c r="Q328" s="32"/>
      <c r="R328" s="32"/>
      <c r="S328" s="93"/>
      <c r="T328" s="32"/>
      <c r="U328" s="32"/>
      <c r="V328" s="32"/>
      <c r="W328" s="93"/>
      <c r="X328" s="32"/>
      <c r="Y328" s="32"/>
      <c r="Z328" s="32"/>
      <c r="AA328" s="32"/>
      <c r="AB328" s="93"/>
      <c r="AC328" s="32"/>
      <c r="AD328" s="32"/>
      <c r="AE328" s="32"/>
      <c r="AF328" s="32"/>
      <c r="AG328" s="93"/>
      <c r="AH328" s="32"/>
      <c r="AI328" s="32"/>
      <c r="AJ328" s="32"/>
      <c r="AK328" s="32"/>
      <c r="AL328" s="32"/>
      <c r="AM328" s="32"/>
      <c r="AN328" s="93"/>
      <c r="AO328" s="32"/>
      <c r="AP328" s="32"/>
      <c r="AQ328" s="32"/>
      <c r="AR328" s="32"/>
      <c r="AS328" s="32"/>
      <c r="AT328" s="93"/>
      <c r="AU328" s="32"/>
      <c r="AV328" s="32"/>
      <c r="AW328" s="32"/>
      <c r="AX328" s="32"/>
      <c r="AY328" s="32"/>
    </row>
    <row r="329" spans="2:51" x14ac:dyDescent="0.25">
      <c r="B329" s="93"/>
      <c r="C329" s="32"/>
      <c r="D329" s="32"/>
      <c r="E329" s="93"/>
      <c r="F329" s="32"/>
      <c r="G329" s="32"/>
      <c r="H329" s="32"/>
      <c r="I329" s="32"/>
      <c r="J329" s="32"/>
      <c r="K329" s="93"/>
      <c r="L329" s="32"/>
      <c r="M329" s="32"/>
      <c r="N329" s="32"/>
      <c r="O329" s="32"/>
      <c r="P329" s="93"/>
      <c r="Q329" s="32"/>
      <c r="R329" s="32"/>
      <c r="S329" s="93"/>
      <c r="T329" s="32"/>
      <c r="U329" s="32"/>
      <c r="V329" s="32"/>
      <c r="W329" s="93"/>
      <c r="X329" s="32"/>
      <c r="Y329" s="32"/>
      <c r="Z329" s="32"/>
      <c r="AA329" s="32"/>
      <c r="AB329" s="93"/>
      <c r="AC329" s="32"/>
      <c r="AD329" s="32"/>
      <c r="AE329" s="32"/>
      <c r="AF329" s="32"/>
      <c r="AG329" s="93"/>
      <c r="AH329" s="32"/>
      <c r="AI329" s="32"/>
      <c r="AJ329" s="32"/>
      <c r="AK329" s="32"/>
      <c r="AL329" s="32"/>
      <c r="AM329" s="32"/>
      <c r="AN329" s="93"/>
      <c r="AO329" s="32"/>
      <c r="AP329" s="32"/>
      <c r="AQ329" s="32"/>
      <c r="AR329" s="32"/>
      <c r="AS329" s="32"/>
      <c r="AT329" s="93"/>
      <c r="AU329" s="32"/>
      <c r="AV329" s="32"/>
      <c r="AW329" s="32"/>
      <c r="AX329" s="32"/>
      <c r="AY329" s="32"/>
    </row>
    <row r="330" spans="2:51" x14ac:dyDescent="0.25">
      <c r="B330" s="93"/>
      <c r="C330" s="32"/>
      <c r="D330" s="32"/>
      <c r="E330" s="93"/>
      <c r="F330" s="32"/>
      <c r="G330" s="32"/>
      <c r="H330" s="32"/>
      <c r="I330" s="32"/>
      <c r="J330" s="32"/>
      <c r="K330" s="93"/>
      <c r="L330" s="32"/>
      <c r="M330" s="32"/>
      <c r="N330" s="32"/>
      <c r="O330" s="32"/>
      <c r="P330" s="93"/>
      <c r="Q330" s="32"/>
      <c r="R330" s="32"/>
      <c r="S330" s="93"/>
      <c r="T330" s="32"/>
      <c r="U330" s="32"/>
      <c r="V330" s="32"/>
      <c r="W330" s="93"/>
      <c r="X330" s="32"/>
      <c r="Y330" s="32"/>
      <c r="Z330" s="32"/>
      <c r="AA330" s="32"/>
      <c r="AB330" s="93"/>
      <c r="AC330" s="32"/>
      <c r="AD330" s="32"/>
      <c r="AE330" s="32"/>
      <c r="AF330" s="32"/>
      <c r="AG330" s="93"/>
      <c r="AH330" s="32"/>
      <c r="AI330" s="32"/>
      <c r="AJ330" s="32"/>
      <c r="AK330" s="32"/>
      <c r="AL330" s="32"/>
      <c r="AM330" s="32"/>
      <c r="AN330" s="93"/>
      <c r="AO330" s="32"/>
      <c r="AP330" s="32"/>
      <c r="AQ330" s="32"/>
      <c r="AR330" s="32"/>
      <c r="AS330" s="32"/>
      <c r="AT330" s="93"/>
      <c r="AU330" s="32"/>
      <c r="AV330" s="32"/>
      <c r="AW330" s="32"/>
      <c r="AX330" s="32"/>
      <c r="AY330" s="32"/>
    </row>
    <row r="331" spans="2:51" x14ac:dyDescent="0.25">
      <c r="B331" s="93"/>
      <c r="C331" s="32"/>
      <c r="D331" s="32"/>
      <c r="E331" s="93"/>
      <c r="F331" s="32"/>
      <c r="G331" s="32"/>
      <c r="H331" s="32"/>
      <c r="I331" s="32"/>
      <c r="J331" s="32"/>
      <c r="K331" s="93"/>
      <c r="L331" s="32"/>
      <c r="M331" s="32"/>
      <c r="N331" s="32"/>
      <c r="O331" s="32"/>
      <c r="P331" s="93"/>
      <c r="Q331" s="32"/>
      <c r="R331" s="32"/>
      <c r="S331" s="93"/>
      <c r="T331" s="32"/>
      <c r="U331" s="32"/>
      <c r="V331" s="32"/>
      <c r="W331" s="93"/>
      <c r="X331" s="32"/>
      <c r="Y331" s="32"/>
      <c r="Z331" s="32"/>
      <c r="AA331" s="32"/>
      <c r="AB331" s="93"/>
      <c r="AC331" s="32"/>
      <c r="AD331" s="32"/>
      <c r="AE331" s="32"/>
      <c r="AF331" s="32"/>
      <c r="AG331" s="93"/>
      <c r="AH331" s="32"/>
      <c r="AI331" s="32"/>
      <c r="AJ331" s="32"/>
      <c r="AK331" s="32"/>
      <c r="AL331" s="32"/>
      <c r="AM331" s="32"/>
      <c r="AN331" s="93"/>
      <c r="AO331" s="32"/>
      <c r="AP331" s="32"/>
      <c r="AQ331" s="32"/>
      <c r="AR331" s="32"/>
      <c r="AS331" s="32"/>
      <c r="AT331" s="93"/>
      <c r="AU331" s="32"/>
      <c r="AV331" s="32"/>
      <c r="AW331" s="32"/>
      <c r="AX331" s="32"/>
      <c r="AY331" s="32"/>
    </row>
    <row r="332" spans="2:51" x14ac:dyDescent="0.25">
      <c r="B332" s="93"/>
      <c r="C332" s="32"/>
      <c r="D332" s="32"/>
      <c r="E332" s="93"/>
      <c r="F332" s="32"/>
      <c r="G332" s="32"/>
      <c r="H332" s="32"/>
      <c r="I332" s="32"/>
      <c r="J332" s="32"/>
      <c r="K332" s="93"/>
      <c r="L332" s="32"/>
      <c r="M332" s="32"/>
      <c r="N332" s="32"/>
      <c r="O332" s="32"/>
      <c r="P332" s="93"/>
      <c r="Q332" s="32"/>
      <c r="R332" s="32"/>
      <c r="S332" s="93"/>
      <c r="T332" s="32"/>
      <c r="U332" s="32"/>
      <c r="V332" s="32"/>
      <c r="W332" s="93"/>
      <c r="X332" s="32"/>
      <c r="Y332" s="32"/>
      <c r="Z332" s="32"/>
      <c r="AA332" s="32"/>
      <c r="AB332" s="93"/>
      <c r="AC332" s="32"/>
      <c r="AD332" s="32"/>
      <c r="AE332" s="32"/>
      <c r="AF332" s="32"/>
      <c r="AG332" s="93"/>
      <c r="AH332" s="32"/>
      <c r="AI332" s="32"/>
      <c r="AJ332" s="32"/>
      <c r="AK332" s="32"/>
      <c r="AL332" s="32"/>
      <c r="AM332" s="32"/>
      <c r="AN332" s="93"/>
      <c r="AO332" s="32"/>
      <c r="AP332" s="32"/>
      <c r="AQ332" s="32"/>
      <c r="AR332" s="32"/>
      <c r="AS332" s="32"/>
      <c r="AT332" s="93"/>
      <c r="AU332" s="32"/>
      <c r="AV332" s="32"/>
      <c r="AW332" s="32"/>
      <c r="AX332" s="32"/>
      <c r="AY332" s="32"/>
    </row>
    <row r="333" spans="2:51" x14ac:dyDescent="0.25">
      <c r="B333" s="93"/>
      <c r="C333" s="32"/>
      <c r="D333" s="32"/>
      <c r="E333" s="93"/>
      <c r="F333" s="32"/>
      <c r="G333" s="32"/>
      <c r="H333" s="32"/>
      <c r="I333" s="32"/>
      <c r="J333" s="32"/>
      <c r="K333" s="93"/>
      <c r="L333" s="32"/>
      <c r="M333" s="32"/>
      <c r="N333" s="32"/>
      <c r="O333" s="32"/>
      <c r="P333" s="93"/>
      <c r="Q333" s="32"/>
      <c r="R333" s="32"/>
      <c r="S333" s="93"/>
      <c r="T333" s="32"/>
      <c r="U333" s="32"/>
      <c r="V333" s="32"/>
      <c r="W333" s="93"/>
      <c r="X333" s="32"/>
      <c r="Y333" s="32"/>
      <c r="Z333" s="32"/>
      <c r="AA333" s="32"/>
      <c r="AB333" s="93"/>
      <c r="AC333" s="32"/>
      <c r="AD333" s="32"/>
      <c r="AE333" s="32"/>
      <c r="AF333" s="32"/>
      <c r="AG333" s="93"/>
      <c r="AH333" s="32"/>
      <c r="AI333" s="32"/>
      <c r="AJ333" s="32"/>
      <c r="AK333" s="32"/>
      <c r="AL333" s="32"/>
      <c r="AM333" s="32"/>
      <c r="AN333" s="93"/>
      <c r="AO333" s="32"/>
      <c r="AP333" s="32"/>
      <c r="AQ333" s="32"/>
      <c r="AR333" s="32"/>
      <c r="AS333" s="32"/>
      <c r="AT333" s="93"/>
      <c r="AU333" s="32"/>
      <c r="AV333" s="32"/>
      <c r="AW333" s="32"/>
      <c r="AX333" s="32"/>
      <c r="AY333" s="32"/>
    </row>
    <row r="334" spans="2:51" x14ac:dyDescent="0.25">
      <c r="B334" s="93"/>
      <c r="C334" s="32"/>
      <c r="D334" s="32"/>
      <c r="E334" s="93"/>
      <c r="F334" s="32"/>
      <c r="G334" s="32"/>
      <c r="H334" s="32"/>
      <c r="I334" s="32"/>
      <c r="J334" s="32"/>
      <c r="K334" s="93"/>
      <c r="L334" s="32"/>
      <c r="M334" s="32"/>
      <c r="N334" s="32"/>
      <c r="O334" s="32"/>
      <c r="P334" s="93"/>
      <c r="Q334" s="32"/>
      <c r="R334" s="32"/>
      <c r="S334" s="93"/>
      <c r="T334" s="32"/>
      <c r="U334" s="32"/>
      <c r="V334" s="32"/>
      <c r="W334" s="93"/>
      <c r="X334" s="32"/>
      <c r="Y334" s="32"/>
      <c r="Z334" s="32"/>
      <c r="AA334" s="32"/>
      <c r="AB334" s="93"/>
      <c r="AC334" s="32"/>
      <c r="AD334" s="32"/>
      <c r="AE334" s="32"/>
      <c r="AF334" s="32"/>
      <c r="AG334" s="93"/>
      <c r="AH334" s="32"/>
      <c r="AI334" s="32"/>
      <c r="AJ334" s="32"/>
      <c r="AK334" s="32"/>
      <c r="AL334" s="32"/>
      <c r="AM334" s="32"/>
      <c r="AN334" s="93"/>
      <c r="AO334" s="32"/>
      <c r="AP334" s="32"/>
      <c r="AQ334" s="32"/>
      <c r="AR334" s="32"/>
      <c r="AS334" s="32"/>
      <c r="AT334" s="93"/>
      <c r="AU334" s="32"/>
      <c r="AV334" s="32"/>
      <c r="AW334" s="32"/>
      <c r="AX334" s="32"/>
      <c r="AY334" s="32"/>
    </row>
    <row r="335" spans="2:51" x14ac:dyDescent="0.25">
      <c r="B335" s="93"/>
      <c r="C335" s="32"/>
      <c r="D335" s="32"/>
      <c r="E335" s="93"/>
      <c r="F335" s="32"/>
      <c r="G335" s="32"/>
      <c r="H335" s="32"/>
      <c r="I335" s="32"/>
      <c r="J335" s="32"/>
      <c r="K335" s="93"/>
      <c r="L335" s="32"/>
      <c r="M335" s="32"/>
      <c r="N335" s="32"/>
      <c r="O335" s="32"/>
      <c r="P335" s="93"/>
      <c r="Q335" s="32"/>
      <c r="R335" s="32"/>
      <c r="S335" s="93"/>
      <c r="T335" s="32"/>
      <c r="U335" s="32"/>
      <c r="V335" s="32"/>
      <c r="W335" s="93"/>
      <c r="X335" s="32"/>
      <c r="Y335" s="32"/>
      <c r="Z335" s="32"/>
      <c r="AA335" s="32"/>
      <c r="AB335" s="93"/>
      <c r="AC335" s="32"/>
      <c r="AD335" s="32"/>
      <c r="AE335" s="32"/>
      <c r="AF335" s="32"/>
      <c r="AG335" s="93"/>
      <c r="AH335" s="32"/>
      <c r="AI335" s="32"/>
      <c r="AJ335" s="32"/>
      <c r="AK335" s="32"/>
      <c r="AL335" s="32"/>
      <c r="AM335" s="32"/>
      <c r="AN335" s="93"/>
      <c r="AO335" s="32"/>
      <c r="AP335" s="32"/>
      <c r="AQ335" s="32"/>
      <c r="AR335" s="32"/>
      <c r="AS335" s="32"/>
      <c r="AT335" s="93"/>
      <c r="AU335" s="32"/>
      <c r="AV335" s="32"/>
      <c r="AW335" s="32"/>
      <c r="AX335" s="32"/>
      <c r="AY335" s="32"/>
    </row>
    <row r="336" spans="2:51" x14ac:dyDescent="0.25">
      <c r="B336" s="93"/>
      <c r="C336" s="32"/>
      <c r="D336" s="32"/>
      <c r="E336" s="93"/>
      <c r="F336" s="32"/>
      <c r="G336" s="32"/>
      <c r="H336" s="32"/>
      <c r="I336" s="32"/>
      <c r="J336" s="32"/>
      <c r="K336" s="93"/>
      <c r="L336" s="32"/>
      <c r="M336" s="32"/>
      <c r="N336" s="32"/>
      <c r="O336" s="32"/>
      <c r="P336" s="93"/>
      <c r="Q336" s="32"/>
      <c r="R336" s="32"/>
      <c r="S336" s="93"/>
      <c r="T336" s="32"/>
      <c r="U336" s="32"/>
      <c r="V336" s="32"/>
      <c r="W336" s="93"/>
      <c r="X336" s="32"/>
      <c r="Y336" s="32"/>
      <c r="Z336" s="32"/>
      <c r="AA336" s="32"/>
      <c r="AB336" s="93"/>
      <c r="AC336" s="32"/>
      <c r="AD336" s="32"/>
      <c r="AE336" s="32"/>
      <c r="AF336" s="32"/>
      <c r="AG336" s="93"/>
      <c r="AH336" s="32"/>
      <c r="AI336" s="32"/>
      <c r="AJ336" s="32"/>
      <c r="AK336" s="32"/>
      <c r="AL336" s="32"/>
      <c r="AM336" s="32"/>
      <c r="AN336" s="93"/>
      <c r="AO336" s="32"/>
      <c r="AP336" s="32"/>
      <c r="AQ336" s="32"/>
      <c r="AR336" s="32"/>
      <c r="AS336" s="32"/>
      <c r="AT336" s="93"/>
      <c r="AU336" s="32"/>
      <c r="AV336" s="32"/>
      <c r="AW336" s="32"/>
      <c r="AX336" s="32"/>
      <c r="AY336" s="32"/>
    </row>
    <row r="337" spans="2:51" x14ac:dyDescent="0.25">
      <c r="B337" s="93"/>
      <c r="C337" s="32"/>
      <c r="D337" s="32"/>
      <c r="E337" s="93"/>
      <c r="F337" s="32"/>
      <c r="G337" s="32"/>
      <c r="H337" s="32"/>
      <c r="I337" s="32"/>
      <c r="J337" s="32"/>
      <c r="K337" s="93"/>
      <c r="L337" s="32"/>
      <c r="M337" s="32"/>
      <c r="N337" s="32"/>
      <c r="O337" s="32"/>
      <c r="P337" s="93"/>
      <c r="Q337" s="32"/>
      <c r="R337" s="32"/>
      <c r="S337" s="93"/>
      <c r="T337" s="32"/>
      <c r="U337" s="32"/>
      <c r="V337" s="32"/>
      <c r="W337" s="93"/>
      <c r="X337" s="32"/>
      <c r="Y337" s="32"/>
      <c r="Z337" s="32"/>
      <c r="AA337" s="32"/>
      <c r="AB337" s="93"/>
      <c r="AC337" s="32"/>
      <c r="AD337" s="32"/>
      <c r="AE337" s="32"/>
      <c r="AF337" s="32"/>
      <c r="AG337" s="93"/>
      <c r="AH337" s="32"/>
      <c r="AI337" s="32"/>
      <c r="AJ337" s="32"/>
      <c r="AK337" s="32"/>
      <c r="AL337" s="32"/>
      <c r="AM337" s="32"/>
      <c r="AN337" s="93"/>
      <c r="AO337" s="32"/>
      <c r="AP337" s="32"/>
      <c r="AQ337" s="32"/>
      <c r="AR337" s="32"/>
      <c r="AS337" s="32"/>
      <c r="AT337" s="93"/>
      <c r="AU337" s="32"/>
      <c r="AV337" s="32"/>
      <c r="AW337" s="32"/>
      <c r="AX337" s="32"/>
      <c r="AY337" s="32"/>
    </row>
    <row r="338" spans="2:51" x14ac:dyDescent="0.25">
      <c r="B338" s="93"/>
      <c r="C338" s="32"/>
      <c r="D338" s="32"/>
      <c r="E338" s="93"/>
      <c r="F338" s="32"/>
      <c r="G338" s="32"/>
      <c r="H338" s="32"/>
      <c r="I338" s="32"/>
      <c r="J338" s="32"/>
      <c r="K338" s="93"/>
      <c r="L338" s="32"/>
      <c r="M338" s="32"/>
      <c r="N338" s="32"/>
      <c r="O338" s="32"/>
      <c r="P338" s="93"/>
      <c r="Q338" s="32"/>
      <c r="R338" s="32"/>
      <c r="S338" s="93"/>
      <c r="T338" s="32"/>
      <c r="U338" s="32"/>
      <c r="V338" s="32"/>
      <c r="W338" s="93"/>
      <c r="X338" s="32"/>
      <c r="Y338" s="32"/>
      <c r="Z338" s="32"/>
      <c r="AA338" s="32"/>
      <c r="AB338" s="93"/>
      <c r="AC338" s="32"/>
      <c r="AD338" s="32"/>
      <c r="AE338" s="32"/>
      <c r="AF338" s="32"/>
      <c r="AG338" s="93"/>
      <c r="AH338" s="32"/>
      <c r="AI338" s="32"/>
      <c r="AJ338" s="32"/>
      <c r="AK338" s="32"/>
      <c r="AL338" s="32"/>
      <c r="AM338" s="32"/>
      <c r="AN338" s="93"/>
      <c r="AO338" s="32"/>
      <c r="AP338" s="32"/>
      <c r="AQ338" s="32"/>
      <c r="AR338" s="32"/>
      <c r="AS338" s="32"/>
      <c r="AT338" s="93"/>
      <c r="AU338" s="32"/>
      <c r="AV338" s="32"/>
      <c r="AW338" s="32"/>
      <c r="AX338" s="32"/>
      <c r="AY338" s="32"/>
    </row>
    <row r="339" spans="2:51" x14ac:dyDescent="0.25">
      <c r="B339" s="93"/>
      <c r="C339" s="32"/>
      <c r="D339" s="32"/>
      <c r="E339" s="93"/>
      <c r="F339" s="32"/>
      <c r="G339" s="32"/>
      <c r="H339" s="32"/>
      <c r="I339" s="32"/>
      <c r="J339" s="32"/>
      <c r="K339" s="93"/>
      <c r="L339" s="32"/>
      <c r="M339" s="32"/>
      <c r="N339" s="32"/>
      <c r="O339" s="32"/>
      <c r="P339" s="93"/>
      <c r="Q339" s="32"/>
      <c r="R339" s="32"/>
      <c r="S339" s="93"/>
      <c r="T339" s="32"/>
      <c r="U339" s="32"/>
      <c r="V339" s="32"/>
      <c r="W339" s="93"/>
      <c r="X339" s="32"/>
      <c r="Y339" s="32"/>
      <c r="Z339" s="32"/>
      <c r="AA339" s="32"/>
      <c r="AB339" s="93"/>
      <c r="AC339" s="32"/>
      <c r="AD339" s="32"/>
      <c r="AE339" s="32"/>
      <c r="AF339" s="32"/>
      <c r="AG339" s="93"/>
      <c r="AH339" s="32"/>
      <c r="AI339" s="32"/>
      <c r="AJ339" s="32"/>
      <c r="AK339" s="32"/>
      <c r="AL339" s="32"/>
      <c r="AM339" s="32"/>
      <c r="AN339" s="93"/>
      <c r="AO339" s="32"/>
      <c r="AP339" s="32"/>
      <c r="AQ339" s="32"/>
      <c r="AR339" s="32"/>
      <c r="AS339" s="32"/>
      <c r="AT339" s="93"/>
      <c r="AU339" s="32"/>
      <c r="AV339" s="32"/>
      <c r="AW339" s="32"/>
      <c r="AX339" s="32"/>
      <c r="AY339" s="32"/>
    </row>
    <row r="340" spans="2:51" x14ac:dyDescent="0.25">
      <c r="B340" s="93"/>
      <c r="C340" s="32"/>
      <c r="D340" s="32"/>
      <c r="E340" s="93"/>
      <c r="F340" s="32"/>
      <c r="G340" s="32"/>
      <c r="H340" s="32"/>
      <c r="I340" s="32"/>
      <c r="J340" s="32"/>
      <c r="K340" s="93"/>
      <c r="L340" s="32"/>
      <c r="M340" s="32"/>
      <c r="N340" s="32"/>
      <c r="O340" s="32"/>
      <c r="P340" s="93"/>
      <c r="Q340" s="32"/>
      <c r="R340" s="32"/>
      <c r="S340" s="93"/>
      <c r="T340" s="32"/>
      <c r="U340" s="32"/>
      <c r="V340" s="32"/>
      <c r="W340" s="93"/>
      <c r="X340" s="32"/>
      <c r="Y340" s="32"/>
      <c r="Z340" s="32"/>
      <c r="AA340" s="32"/>
      <c r="AB340" s="93"/>
      <c r="AC340" s="32"/>
      <c r="AD340" s="32"/>
      <c r="AE340" s="32"/>
      <c r="AF340" s="32"/>
      <c r="AG340" s="93"/>
      <c r="AH340" s="32"/>
      <c r="AI340" s="32"/>
      <c r="AJ340" s="32"/>
      <c r="AK340" s="32"/>
      <c r="AL340" s="32"/>
      <c r="AM340" s="32"/>
      <c r="AN340" s="93"/>
      <c r="AO340" s="32"/>
      <c r="AP340" s="32"/>
      <c r="AQ340" s="32"/>
      <c r="AR340" s="32"/>
      <c r="AS340" s="32"/>
      <c r="AT340" s="93"/>
      <c r="AU340" s="32"/>
      <c r="AV340" s="32"/>
      <c r="AW340" s="32"/>
      <c r="AX340" s="32"/>
      <c r="AY340" s="32"/>
    </row>
    <row r="341" spans="2:51" x14ac:dyDescent="0.25">
      <c r="B341" s="93"/>
      <c r="C341" s="32"/>
      <c r="D341" s="32"/>
      <c r="E341" s="93"/>
      <c r="F341" s="32"/>
      <c r="G341" s="32"/>
      <c r="H341" s="32"/>
      <c r="I341" s="32"/>
      <c r="J341" s="32"/>
      <c r="K341" s="93"/>
      <c r="L341" s="32"/>
      <c r="M341" s="32"/>
      <c r="N341" s="32"/>
      <c r="O341" s="32"/>
      <c r="P341" s="93"/>
      <c r="Q341" s="32"/>
      <c r="R341" s="32"/>
      <c r="S341" s="93"/>
      <c r="T341" s="32"/>
      <c r="U341" s="32"/>
      <c r="V341" s="32"/>
      <c r="W341" s="93"/>
      <c r="X341" s="32"/>
      <c r="Y341" s="32"/>
      <c r="Z341" s="32"/>
      <c r="AA341" s="32"/>
      <c r="AB341" s="93"/>
      <c r="AC341" s="32"/>
      <c r="AD341" s="32"/>
      <c r="AE341" s="32"/>
      <c r="AF341" s="32"/>
      <c r="AG341" s="93"/>
      <c r="AH341" s="32"/>
      <c r="AI341" s="32"/>
      <c r="AJ341" s="32"/>
      <c r="AK341" s="32"/>
      <c r="AL341" s="32"/>
      <c r="AM341" s="32"/>
      <c r="AN341" s="93"/>
      <c r="AO341" s="32"/>
      <c r="AP341" s="32"/>
      <c r="AQ341" s="32"/>
      <c r="AR341" s="32"/>
      <c r="AS341" s="32"/>
      <c r="AT341" s="93"/>
      <c r="AU341" s="32"/>
      <c r="AV341" s="32"/>
      <c r="AW341" s="32"/>
      <c r="AX341" s="32"/>
      <c r="AY341" s="32"/>
    </row>
    <row r="342" spans="2:51" x14ac:dyDescent="0.25">
      <c r="B342" s="93"/>
      <c r="C342" s="32"/>
      <c r="D342" s="32"/>
      <c r="E342" s="93"/>
      <c r="F342" s="32"/>
      <c r="G342" s="32"/>
      <c r="H342" s="32"/>
      <c r="I342" s="32"/>
      <c r="J342" s="32"/>
      <c r="K342" s="93"/>
      <c r="L342" s="32"/>
      <c r="M342" s="32"/>
      <c r="N342" s="32"/>
      <c r="O342" s="32"/>
      <c r="P342" s="93"/>
      <c r="Q342" s="32"/>
      <c r="R342" s="32"/>
      <c r="S342" s="93"/>
      <c r="T342" s="32"/>
      <c r="U342" s="32"/>
      <c r="V342" s="32"/>
      <c r="W342" s="93"/>
      <c r="X342" s="32"/>
      <c r="Y342" s="32"/>
      <c r="Z342" s="32"/>
      <c r="AA342" s="32"/>
      <c r="AB342" s="93"/>
      <c r="AC342" s="32"/>
      <c r="AD342" s="32"/>
      <c r="AE342" s="32"/>
      <c r="AF342" s="32"/>
      <c r="AG342" s="93"/>
      <c r="AH342" s="32"/>
      <c r="AI342" s="32"/>
      <c r="AJ342" s="32"/>
      <c r="AK342" s="32"/>
      <c r="AL342" s="32"/>
      <c r="AM342" s="32"/>
      <c r="AN342" s="93"/>
      <c r="AO342" s="32"/>
      <c r="AP342" s="32"/>
      <c r="AQ342" s="32"/>
      <c r="AR342" s="32"/>
      <c r="AS342" s="32"/>
      <c r="AT342" s="93"/>
      <c r="AU342" s="32"/>
      <c r="AV342" s="32"/>
      <c r="AW342" s="32"/>
      <c r="AX342" s="32"/>
      <c r="AY342" s="32"/>
    </row>
    <row r="343" spans="2:51" x14ac:dyDescent="0.25">
      <c r="B343" s="93"/>
      <c r="C343" s="32"/>
      <c r="D343" s="32"/>
      <c r="E343" s="93"/>
      <c r="F343" s="32"/>
      <c r="G343" s="32"/>
      <c r="H343" s="32"/>
      <c r="I343" s="32"/>
      <c r="J343" s="32"/>
      <c r="K343" s="93"/>
      <c r="L343" s="32"/>
      <c r="M343" s="32"/>
      <c r="N343" s="32"/>
      <c r="O343" s="32"/>
      <c r="P343" s="93"/>
      <c r="Q343" s="32"/>
      <c r="R343" s="32"/>
      <c r="S343" s="93"/>
      <c r="T343" s="32"/>
      <c r="U343" s="32"/>
      <c r="V343" s="32"/>
      <c r="W343" s="93"/>
      <c r="X343" s="32"/>
      <c r="Y343" s="32"/>
      <c r="Z343" s="32"/>
      <c r="AA343" s="32"/>
      <c r="AB343" s="93"/>
      <c r="AC343" s="32"/>
      <c r="AD343" s="32"/>
      <c r="AE343" s="32"/>
      <c r="AF343" s="32"/>
      <c r="AG343" s="93"/>
      <c r="AH343" s="32"/>
      <c r="AI343" s="32"/>
      <c r="AJ343" s="32"/>
      <c r="AK343" s="32"/>
      <c r="AL343" s="32"/>
      <c r="AM343" s="32"/>
      <c r="AN343" s="93"/>
      <c r="AO343" s="32"/>
      <c r="AP343" s="32"/>
      <c r="AQ343" s="32"/>
      <c r="AR343" s="32"/>
      <c r="AS343" s="32"/>
      <c r="AT343" s="93"/>
      <c r="AU343" s="32"/>
      <c r="AV343" s="32"/>
      <c r="AW343" s="32"/>
      <c r="AX343" s="32"/>
      <c r="AY343" s="32"/>
    </row>
    <row r="344" spans="2:51" x14ac:dyDescent="0.25">
      <c r="B344" s="93"/>
      <c r="C344" s="32"/>
      <c r="D344" s="32"/>
      <c r="E344" s="93"/>
      <c r="F344" s="32"/>
      <c r="G344" s="32"/>
      <c r="H344" s="32"/>
      <c r="I344" s="32"/>
      <c r="J344" s="32"/>
      <c r="K344" s="93"/>
      <c r="L344" s="32"/>
      <c r="M344" s="32"/>
      <c r="N344" s="32"/>
      <c r="O344" s="32"/>
      <c r="P344" s="93"/>
      <c r="Q344" s="32"/>
      <c r="R344" s="32"/>
      <c r="S344" s="93"/>
      <c r="T344" s="32"/>
      <c r="U344" s="32"/>
      <c r="V344" s="32"/>
      <c r="W344" s="93"/>
      <c r="X344" s="32"/>
      <c r="Y344" s="32"/>
      <c r="Z344" s="32"/>
      <c r="AA344" s="32"/>
      <c r="AB344" s="93"/>
      <c r="AC344" s="32"/>
      <c r="AD344" s="32"/>
      <c r="AE344" s="32"/>
      <c r="AF344" s="32"/>
      <c r="AG344" s="93"/>
      <c r="AH344" s="32"/>
      <c r="AI344" s="32"/>
      <c r="AJ344" s="32"/>
      <c r="AK344" s="32"/>
      <c r="AL344" s="32"/>
      <c r="AM344" s="32"/>
      <c r="AN344" s="93"/>
      <c r="AO344" s="32"/>
      <c r="AP344" s="32"/>
      <c r="AQ344" s="32"/>
      <c r="AR344" s="32"/>
      <c r="AS344" s="32"/>
      <c r="AT344" s="93"/>
      <c r="AU344" s="32"/>
      <c r="AV344" s="32"/>
      <c r="AW344" s="32"/>
      <c r="AX344" s="32"/>
      <c r="AY344" s="32"/>
    </row>
    <row r="345" spans="2:51" x14ac:dyDescent="0.25">
      <c r="B345" s="93"/>
      <c r="C345" s="32"/>
      <c r="D345" s="32"/>
      <c r="E345" s="93"/>
      <c r="F345" s="32"/>
      <c r="G345" s="32"/>
      <c r="H345" s="32"/>
      <c r="I345" s="32"/>
      <c r="J345" s="32"/>
      <c r="K345" s="93"/>
      <c r="L345" s="32"/>
      <c r="M345" s="32"/>
      <c r="N345" s="32"/>
      <c r="O345" s="32"/>
      <c r="P345" s="93"/>
      <c r="Q345" s="32"/>
      <c r="R345" s="32"/>
      <c r="S345" s="93"/>
      <c r="T345" s="32"/>
      <c r="U345" s="32"/>
      <c r="V345" s="32"/>
      <c r="W345" s="93"/>
      <c r="X345" s="32"/>
      <c r="Y345" s="32"/>
      <c r="Z345" s="32"/>
      <c r="AA345" s="32"/>
      <c r="AB345" s="93"/>
      <c r="AC345" s="32"/>
      <c r="AD345" s="32"/>
      <c r="AE345" s="32"/>
      <c r="AF345" s="32"/>
      <c r="AG345" s="93"/>
      <c r="AH345" s="32"/>
      <c r="AI345" s="32"/>
      <c r="AJ345" s="32"/>
      <c r="AK345" s="32"/>
      <c r="AL345" s="32"/>
      <c r="AM345" s="32"/>
      <c r="AN345" s="93"/>
      <c r="AO345" s="32"/>
      <c r="AP345" s="32"/>
      <c r="AQ345" s="32"/>
      <c r="AR345" s="32"/>
      <c r="AS345" s="32"/>
      <c r="AT345" s="93"/>
      <c r="AU345" s="32"/>
      <c r="AV345" s="32"/>
      <c r="AW345" s="32"/>
      <c r="AX345" s="32"/>
      <c r="AY345" s="32"/>
    </row>
    <row r="346" spans="2:51" x14ac:dyDescent="0.25">
      <c r="B346" s="93"/>
      <c r="C346" s="32"/>
      <c r="D346" s="32"/>
      <c r="E346" s="93"/>
      <c r="F346" s="32"/>
      <c r="G346" s="32"/>
      <c r="H346" s="32"/>
      <c r="I346" s="32"/>
      <c r="J346" s="32"/>
      <c r="K346" s="93"/>
      <c r="L346" s="32"/>
      <c r="M346" s="32"/>
      <c r="N346" s="32"/>
      <c r="O346" s="32"/>
      <c r="P346" s="93"/>
      <c r="Q346" s="32"/>
      <c r="R346" s="32"/>
      <c r="S346" s="93"/>
      <c r="T346" s="32"/>
      <c r="U346" s="32"/>
      <c r="V346" s="32"/>
      <c r="W346" s="93"/>
      <c r="X346" s="32"/>
      <c r="Y346" s="32"/>
      <c r="Z346" s="32"/>
      <c r="AA346" s="32"/>
      <c r="AB346" s="93"/>
      <c r="AC346" s="32"/>
      <c r="AD346" s="32"/>
      <c r="AE346" s="32"/>
      <c r="AF346" s="32"/>
      <c r="AG346" s="93"/>
      <c r="AH346" s="32"/>
      <c r="AI346" s="32"/>
      <c r="AJ346" s="32"/>
      <c r="AK346" s="32"/>
      <c r="AL346" s="32"/>
      <c r="AM346" s="32"/>
      <c r="AN346" s="93"/>
      <c r="AO346" s="32"/>
      <c r="AP346" s="32"/>
      <c r="AQ346" s="32"/>
      <c r="AR346" s="32"/>
      <c r="AS346" s="32"/>
      <c r="AT346" s="93"/>
      <c r="AU346" s="32"/>
      <c r="AV346" s="32"/>
      <c r="AW346" s="32"/>
      <c r="AX346" s="32"/>
      <c r="AY346" s="32"/>
    </row>
    <row r="347" spans="2:51" x14ac:dyDescent="0.25">
      <c r="B347" s="93"/>
      <c r="C347" s="32"/>
      <c r="D347" s="32"/>
      <c r="E347" s="93"/>
      <c r="F347" s="32"/>
      <c r="G347" s="32"/>
      <c r="H347" s="32"/>
      <c r="I347" s="32"/>
      <c r="J347" s="32"/>
      <c r="K347" s="93"/>
      <c r="L347" s="32"/>
      <c r="M347" s="32"/>
      <c r="N347" s="32"/>
      <c r="O347" s="32"/>
      <c r="P347" s="93"/>
      <c r="Q347" s="32"/>
      <c r="R347" s="32"/>
      <c r="S347" s="93"/>
      <c r="T347" s="32"/>
      <c r="U347" s="32"/>
      <c r="V347" s="32"/>
      <c r="W347" s="93"/>
      <c r="X347" s="32"/>
      <c r="Y347" s="32"/>
      <c r="Z347" s="32"/>
      <c r="AA347" s="32"/>
      <c r="AB347" s="93"/>
      <c r="AC347" s="32"/>
      <c r="AD347" s="32"/>
      <c r="AE347" s="32"/>
      <c r="AF347" s="32"/>
      <c r="AG347" s="93"/>
      <c r="AH347" s="32"/>
      <c r="AI347" s="32"/>
      <c r="AJ347" s="32"/>
      <c r="AK347" s="32"/>
      <c r="AL347" s="32"/>
      <c r="AM347" s="32"/>
      <c r="AN347" s="93"/>
      <c r="AO347" s="32"/>
      <c r="AP347" s="32"/>
      <c r="AQ347" s="32"/>
      <c r="AR347" s="32"/>
      <c r="AS347" s="32"/>
      <c r="AT347" s="93"/>
      <c r="AU347" s="32"/>
      <c r="AV347" s="32"/>
      <c r="AW347" s="32"/>
      <c r="AX347" s="32"/>
      <c r="AY347" s="32"/>
    </row>
    <row r="348" spans="2:51" x14ac:dyDescent="0.25">
      <c r="B348" s="93"/>
      <c r="C348" s="32"/>
      <c r="D348" s="32"/>
      <c r="E348" s="93"/>
      <c r="F348" s="32"/>
      <c r="G348" s="32"/>
      <c r="H348" s="32"/>
      <c r="I348" s="32"/>
      <c r="J348" s="32"/>
      <c r="K348" s="93"/>
      <c r="L348" s="32"/>
      <c r="M348" s="32"/>
      <c r="N348" s="32"/>
      <c r="O348" s="32"/>
      <c r="P348" s="93"/>
      <c r="Q348" s="32"/>
      <c r="R348" s="32"/>
      <c r="S348" s="93"/>
      <c r="T348" s="32"/>
      <c r="U348" s="32"/>
      <c r="V348" s="32"/>
      <c r="W348" s="93"/>
      <c r="X348" s="32"/>
      <c r="Y348" s="32"/>
      <c r="Z348" s="32"/>
      <c r="AA348" s="32"/>
      <c r="AB348" s="93"/>
      <c r="AC348" s="32"/>
      <c r="AD348" s="32"/>
      <c r="AE348" s="32"/>
      <c r="AF348" s="32"/>
      <c r="AG348" s="93"/>
      <c r="AH348" s="32"/>
      <c r="AI348" s="32"/>
      <c r="AJ348" s="32"/>
      <c r="AK348" s="32"/>
      <c r="AL348" s="32"/>
      <c r="AM348" s="32"/>
      <c r="AN348" s="93"/>
      <c r="AO348" s="32"/>
      <c r="AP348" s="32"/>
      <c r="AQ348" s="32"/>
      <c r="AR348" s="32"/>
      <c r="AS348" s="32"/>
      <c r="AT348" s="93"/>
      <c r="AU348" s="32"/>
      <c r="AV348" s="32"/>
      <c r="AW348" s="32"/>
      <c r="AX348" s="32"/>
      <c r="AY348" s="32"/>
    </row>
    <row r="349" spans="2:51" x14ac:dyDescent="0.25">
      <c r="B349" s="93"/>
      <c r="C349" s="32"/>
      <c r="D349" s="32"/>
      <c r="E349" s="93"/>
      <c r="F349" s="32"/>
      <c r="G349" s="32"/>
      <c r="H349" s="32"/>
      <c r="I349" s="32"/>
      <c r="J349" s="32"/>
      <c r="K349" s="93"/>
      <c r="L349" s="32"/>
      <c r="M349" s="32"/>
      <c r="N349" s="32"/>
      <c r="O349" s="32"/>
      <c r="P349" s="93"/>
      <c r="Q349" s="32"/>
      <c r="R349" s="32"/>
      <c r="S349" s="93"/>
      <c r="T349" s="32"/>
      <c r="U349" s="32"/>
      <c r="V349" s="32"/>
      <c r="W349" s="93"/>
      <c r="X349" s="32"/>
      <c r="Y349" s="32"/>
      <c r="Z349" s="32"/>
      <c r="AA349" s="32"/>
      <c r="AB349" s="93"/>
      <c r="AC349" s="32"/>
      <c r="AD349" s="32"/>
      <c r="AE349" s="32"/>
      <c r="AF349" s="32"/>
      <c r="AG349" s="93"/>
      <c r="AH349" s="32"/>
      <c r="AI349" s="32"/>
      <c r="AJ349" s="32"/>
      <c r="AK349" s="32"/>
      <c r="AL349" s="32"/>
      <c r="AM349" s="32"/>
      <c r="AN349" s="93"/>
      <c r="AO349" s="32"/>
      <c r="AP349" s="32"/>
      <c r="AQ349" s="32"/>
      <c r="AR349" s="32"/>
      <c r="AS349" s="32"/>
      <c r="AT349" s="93"/>
      <c r="AU349" s="32"/>
      <c r="AV349" s="32"/>
      <c r="AW349" s="32"/>
      <c r="AX349" s="32"/>
      <c r="AY349" s="32"/>
    </row>
    <row r="350" spans="2:51" x14ac:dyDescent="0.25">
      <c r="B350" s="93"/>
      <c r="C350" s="32"/>
      <c r="D350" s="32"/>
      <c r="E350" s="93"/>
      <c r="F350" s="32"/>
      <c r="G350" s="32"/>
      <c r="H350" s="32"/>
      <c r="I350" s="32"/>
      <c r="J350" s="32"/>
      <c r="K350" s="93"/>
      <c r="L350" s="32"/>
      <c r="M350" s="32"/>
      <c r="N350" s="32"/>
      <c r="O350" s="32"/>
      <c r="P350" s="93"/>
      <c r="Q350" s="32"/>
      <c r="R350" s="32"/>
      <c r="S350" s="93"/>
      <c r="T350" s="32"/>
      <c r="U350" s="32"/>
      <c r="V350" s="32"/>
      <c r="W350" s="93"/>
      <c r="X350" s="32"/>
      <c r="Y350" s="32"/>
      <c r="Z350" s="32"/>
      <c r="AA350" s="32"/>
      <c r="AB350" s="93"/>
      <c r="AC350" s="32"/>
      <c r="AD350" s="32"/>
      <c r="AE350" s="32"/>
      <c r="AF350" s="32"/>
      <c r="AG350" s="93"/>
      <c r="AH350" s="32"/>
      <c r="AI350" s="32"/>
      <c r="AJ350" s="32"/>
      <c r="AK350" s="32"/>
      <c r="AL350" s="32"/>
      <c r="AM350" s="32"/>
      <c r="AN350" s="93"/>
      <c r="AO350" s="32"/>
      <c r="AP350" s="32"/>
      <c r="AQ350" s="32"/>
      <c r="AR350" s="32"/>
      <c r="AS350" s="32"/>
      <c r="AT350" s="93"/>
      <c r="AU350" s="32"/>
      <c r="AV350" s="32"/>
      <c r="AW350" s="32"/>
      <c r="AX350" s="32"/>
      <c r="AY350" s="32"/>
    </row>
    <row r="351" spans="2:51" x14ac:dyDescent="0.25">
      <c r="B351" s="93"/>
      <c r="C351" s="32"/>
      <c r="D351" s="32"/>
      <c r="E351" s="93"/>
      <c r="F351" s="32"/>
      <c r="G351" s="32"/>
      <c r="H351" s="32"/>
      <c r="I351" s="32"/>
      <c r="J351" s="32"/>
      <c r="K351" s="93"/>
      <c r="L351" s="32"/>
      <c r="M351" s="32"/>
      <c r="N351" s="32"/>
      <c r="O351" s="32"/>
      <c r="P351" s="93"/>
      <c r="Q351" s="32"/>
      <c r="R351" s="32"/>
      <c r="S351" s="93"/>
      <c r="T351" s="32"/>
      <c r="U351" s="32"/>
      <c r="V351" s="32"/>
      <c r="W351" s="93"/>
      <c r="X351" s="32"/>
      <c r="Y351" s="32"/>
      <c r="Z351" s="32"/>
      <c r="AA351" s="32"/>
      <c r="AB351" s="93"/>
      <c r="AC351" s="32"/>
      <c r="AD351" s="32"/>
      <c r="AE351" s="32"/>
      <c r="AF351" s="32"/>
      <c r="AG351" s="93"/>
      <c r="AH351" s="32"/>
      <c r="AI351" s="32"/>
      <c r="AJ351" s="32"/>
      <c r="AK351" s="32"/>
      <c r="AL351" s="32"/>
      <c r="AM351" s="32"/>
      <c r="AN351" s="93"/>
      <c r="AO351" s="32"/>
      <c r="AP351" s="32"/>
      <c r="AQ351" s="32"/>
      <c r="AR351" s="32"/>
      <c r="AS351" s="32"/>
      <c r="AT351" s="93"/>
      <c r="AU351" s="32"/>
      <c r="AV351" s="32"/>
      <c r="AW351" s="32"/>
      <c r="AX351" s="32"/>
      <c r="AY351" s="32"/>
    </row>
    <row r="352" spans="2:51" x14ac:dyDescent="0.25">
      <c r="B352" s="93"/>
      <c r="C352" s="32"/>
      <c r="D352" s="32"/>
      <c r="E352" s="93"/>
      <c r="F352" s="32"/>
      <c r="G352" s="32"/>
      <c r="H352" s="32"/>
      <c r="I352" s="32"/>
      <c r="J352" s="32"/>
      <c r="K352" s="93"/>
      <c r="L352" s="32"/>
      <c r="M352" s="32"/>
      <c r="N352" s="32"/>
      <c r="O352" s="32"/>
      <c r="P352" s="93"/>
      <c r="Q352" s="32"/>
      <c r="R352" s="32"/>
      <c r="S352" s="93"/>
      <c r="T352" s="32"/>
      <c r="U352" s="32"/>
      <c r="V352" s="32"/>
      <c r="W352" s="93"/>
      <c r="X352" s="32"/>
      <c r="Y352" s="32"/>
      <c r="Z352" s="32"/>
      <c r="AA352" s="32"/>
      <c r="AB352" s="93"/>
      <c r="AC352" s="32"/>
      <c r="AD352" s="32"/>
      <c r="AE352" s="32"/>
      <c r="AF352" s="32"/>
      <c r="AG352" s="93"/>
      <c r="AH352" s="32"/>
      <c r="AI352" s="32"/>
      <c r="AJ352" s="32"/>
      <c r="AK352" s="32"/>
      <c r="AL352" s="32"/>
      <c r="AM352" s="32"/>
      <c r="AN352" s="93"/>
      <c r="AO352" s="32"/>
      <c r="AP352" s="32"/>
      <c r="AQ352" s="32"/>
      <c r="AR352" s="32"/>
      <c r="AS352" s="32"/>
      <c r="AT352" s="93"/>
      <c r="AU352" s="32"/>
      <c r="AV352" s="32"/>
      <c r="AW352" s="32"/>
      <c r="AX352" s="32"/>
      <c r="AY352" s="32"/>
    </row>
    <row r="353" spans="2:51" x14ac:dyDescent="0.25">
      <c r="B353" s="93"/>
      <c r="C353" s="32"/>
      <c r="D353" s="32"/>
      <c r="E353" s="93"/>
      <c r="F353" s="32"/>
      <c r="G353" s="32"/>
      <c r="H353" s="32"/>
      <c r="I353" s="32"/>
      <c r="J353" s="32"/>
      <c r="K353" s="93"/>
      <c r="L353" s="32"/>
      <c r="M353" s="32"/>
      <c r="N353" s="32"/>
      <c r="O353" s="32"/>
      <c r="P353" s="93"/>
      <c r="Q353" s="32"/>
      <c r="R353" s="32"/>
      <c r="S353" s="93"/>
      <c r="T353" s="32"/>
      <c r="U353" s="32"/>
      <c r="V353" s="32"/>
      <c r="W353" s="93"/>
      <c r="X353" s="32"/>
      <c r="Y353" s="32"/>
      <c r="Z353" s="32"/>
      <c r="AA353" s="32"/>
      <c r="AB353" s="93"/>
      <c r="AC353" s="32"/>
      <c r="AD353" s="32"/>
      <c r="AE353" s="32"/>
      <c r="AF353" s="32"/>
      <c r="AG353" s="93"/>
      <c r="AH353" s="32"/>
      <c r="AI353" s="32"/>
      <c r="AJ353" s="32"/>
      <c r="AK353" s="32"/>
      <c r="AL353" s="32"/>
      <c r="AM353" s="32"/>
      <c r="AN353" s="93"/>
      <c r="AO353" s="32"/>
      <c r="AP353" s="32"/>
      <c r="AQ353" s="32"/>
      <c r="AR353" s="32"/>
      <c r="AS353" s="32"/>
      <c r="AT353" s="93"/>
      <c r="AU353" s="32"/>
      <c r="AV353" s="32"/>
      <c r="AW353" s="32"/>
      <c r="AX353" s="32"/>
      <c r="AY353" s="32"/>
    </row>
    <row r="354" spans="2:51" x14ac:dyDescent="0.25">
      <c r="B354" s="93"/>
      <c r="C354" s="32"/>
      <c r="D354" s="32"/>
      <c r="E354" s="93"/>
      <c r="F354" s="32"/>
      <c r="G354" s="32"/>
      <c r="H354" s="32"/>
      <c r="I354" s="32"/>
      <c r="J354" s="32"/>
      <c r="K354" s="93"/>
      <c r="L354" s="32"/>
      <c r="M354" s="32"/>
      <c r="N354" s="32"/>
      <c r="O354" s="32"/>
      <c r="P354" s="93"/>
      <c r="Q354" s="32"/>
      <c r="R354" s="32"/>
      <c r="S354" s="93"/>
      <c r="T354" s="32"/>
      <c r="U354" s="32"/>
      <c r="V354" s="32"/>
      <c r="W354" s="93"/>
      <c r="X354" s="32"/>
      <c r="Y354" s="32"/>
      <c r="Z354" s="32"/>
      <c r="AA354" s="32"/>
      <c r="AB354" s="93"/>
      <c r="AC354" s="32"/>
      <c r="AD354" s="32"/>
      <c r="AE354" s="32"/>
      <c r="AF354" s="32"/>
      <c r="AG354" s="93"/>
      <c r="AH354" s="32"/>
      <c r="AI354" s="32"/>
      <c r="AJ354" s="32"/>
      <c r="AK354" s="32"/>
      <c r="AL354" s="32"/>
      <c r="AM354" s="32"/>
      <c r="AN354" s="93"/>
      <c r="AO354" s="32"/>
      <c r="AP354" s="32"/>
      <c r="AQ354" s="32"/>
      <c r="AR354" s="32"/>
      <c r="AS354" s="32"/>
      <c r="AT354" s="93"/>
      <c r="AU354" s="32"/>
      <c r="AV354" s="32"/>
      <c r="AW354" s="32"/>
      <c r="AX354" s="32"/>
      <c r="AY354" s="32"/>
    </row>
    <row r="355" spans="2:51" x14ac:dyDescent="0.25">
      <c r="B355" s="93"/>
      <c r="C355" s="32"/>
      <c r="D355" s="32"/>
      <c r="E355" s="93"/>
      <c r="F355" s="32"/>
      <c r="G355" s="32"/>
      <c r="H355" s="32"/>
      <c r="I355" s="32"/>
      <c r="J355" s="32"/>
      <c r="K355" s="93"/>
      <c r="L355" s="32"/>
      <c r="M355" s="32"/>
      <c r="N355" s="32"/>
      <c r="O355" s="32"/>
      <c r="P355" s="93"/>
      <c r="Q355" s="32"/>
      <c r="R355" s="32"/>
      <c r="S355" s="93"/>
      <c r="T355" s="32"/>
      <c r="U355" s="32"/>
      <c r="V355" s="32"/>
      <c r="W355" s="93"/>
      <c r="X355" s="32"/>
      <c r="Y355" s="32"/>
      <c r="Z355" s="32"/>
      <c r="AA355" s="32"/>
      <c r="AB355" s="93"/>
      <c r="AC355" s="32"/>
      <c r="AD355" s="32"/>
      <c r="AE355" s="32"/>
      <c r="AF355" s="32"/>
      <c r="AG355" s="93"/>
      <c r="AH355" s="32"/>
      <c r="AI355" s="32"/>
      <c r="AJ355" s="32"/>
      <c r="AK355" s="32"/>
      <c r="AL355" s="32"/>
      <c r="AM355" s="32"/>
      <c r="AN355" s="93"/>
      <c r="AO355" s="32"/>
      <c r="AP355" s="32"/>
      <c r="AQ355" s="32"/>
      <c r="AR355" s="32"/>
      <c r="AS355" s="32"/>
      <c r="AT355" s="93"/>
      <c r="AU355" s="32"/>
      <c r="AV355" s="32"/>
      <c r="AW355" s="32"/>
      <c r="AX355" s="32"/>
      <c r="AY355" s="32"/>
    </row>
    <row r="356" spans="2:51" x14ac:dyDescent="0.25">
      <c r="B356" s="93"/>
      <c r="C356" s="32"/>
      <c r="D356" s="32"/>
      <c r="E356" s="93"/>
      <c r="F356" s="32"/>
      <c r="G356" s="32"/>
      <c r="H356" s="32"/>
      <c r="I356" s="32"/>
      <c r="J356" s="32"/>
      <c r="K356" s="93"/>
      <c r="L356" s="32"/>
      <c r="M356" s="32"/>
      <c r="N356" s="32"/>
      <c r="O356" s="32"/>
      <c r="P356" s="93"/>
      <c r="Q356" s="32"/>
      <c r="R356" s="32"/>
      <c r="S356" s="93"/>
      <c r="T356" s="32"/>
      <c r="U356" s="32"/>
      <c r="V356" s="32"/>
      <c r="W356" s="93"/>
      <c r="X356" s="32"/>
      <c r="Y356" s="32"/>
      <c r="Z356" s="32"/>
      <c r="AA356" s="32"/>
      <c r="AB356" s="93"/>
      <c r="AC356" s="32"/>
      <c r="AD356" s="32"/>
      <c r="AE356" s="32"/>
      <c r="AF356" s="32"/>
      <c r="AG356" s="93"/>
      <c r="AH356" s="32"/>
      <c r="AI356" s="32"/>
      <c r="AJ356" s="32"/>
      <c r="AK356" s="32"/>
      <c r="AL356" s="32"/>
      <c r="AM356" s="32"/>
      <c r="AN356" s="93"/>
      <c r="AO356" s="32"/>
      <c r="AP356" s="32"/>
      <c r="AQ356" s="32"/>
      <c r="AR356" s="32"/>
      <c r="AS356" s="32"/>
      <c r="AT356" s="93"/>
      <c r="AU356" s="32"/>
      <c r="AV356" s="32"/>
      <c r="AW356" s="32"/>
      <c r="AX356" s="32"/>
      <c r="AY356" s="32"/>
    </row>
    <row r="357" spans="2:51" x14ac:dyDescent="0.25">
      <c r="B357" s="93"/>
      <c r="C357" s="32"/>
      <c r="D357" s="32"/>
      <c r="E357" s="93"/>
      <c r="F357" s="32"/>
      <c r="G357" s="32"/>
      <c r="H357" s="32"/>
      <c r="I357" s="32"/>
      <c r="J357" s="32"/>
      <c r="K357" s="93"/>
      <c r="L357" s="32"/>
      <c r="M357" s="32"/>
      <c r="N357" s="32"/>
      <c r="O357" s="32"/>
      <c r="P357" s="93"/>
      <c r="Q357" s="32"/>
      <c r="R357" s="32"/>
      <c r="S357" s="93"/>
      <c r="T357" s="32"/>
      <c r="U357" s="32"/>
      <c r="V357" s="32"/>
      <c r="W357" s="93"/>
      <c r="X357" s="32"/>
      <c r="Y357" s="32"/>
      <c r="Z357" s="32"/>
      <c r="AA357" s="32"/>
      <c r="AB357" s="93"/>
      <c r="AC357" s="32"/>
      <c r="AD357" s="32"/>
      <c r="AE357" s="32"/>
      <c r="AF357" s="32"/>
      <c r="AG357" s="93"/>
      <c r="AH357" s="32"/>
      <c r="AI357" s="32"/>
      <c r="AJ357" s="32"/>
      <c r="AK357" s="32"/>
      <c r="AL357" s="32"/>
      <c r="AM357" s="32"/>
      <c r="AN357" s="93"/>
      <c r="AO357" s="32"/>
      <c r="AP357" s="32"/>
      <c r="AQ357" s="32"/>
      <c r="AR357" s="32"/>
      <c r="AS357" s="32"/>
      <c r="AT357" s="93"/>
      <c r="AU357" s="32"/>
      <c r="AV357" s="32"/>
      <c r="AW357" s="32"/>
      <c r="AX357" s="32"/>
      <c r="AY357" s="32"/>
    </row>
    <row r="358" spans="2:51" x14ac:dyDescent="0.25">
      <c r="B358" s="93"/>
      <c r="C358" s="32"/>
      <c r="D358" s="32"/>
      <c r="E358" s="93"/>
      <c r="F358" s="32"/>
      <c r="G358" s="32"/>
      <c r="H358" s="32"/>
      <c r="I358" s="32"/>
      <c r="J358" s="32"/>
      <c r="K358" s="93"/>
      <c r="L358" s="32"/>
      <c r="M358" s="32"/>
      <c r="N358" s="32"/>
      <c r="O358" s="32"/>
      <c r="P358" s="93"/>
      <c r="Q358" s="32"/>
      <c r="R358" s="32"/>
      <c r="S358" s="93"/>
      <c r="T358" s="32"/>
      <c r="U358" s="32"/>
      <c r="V358" s="32"/>
      <c r="W358" s="93"/>
      <c r="X358" s="32"/>
      <c r="Y358" s="32"/>
      <c r="Z358" s="32"/>
      <c r="AA358" s="32"/>
      <c r="AB358" s="93"/>
      <c r="AC358" s="32"/>
      <c r="AD358" s="32"/>
      <c r="AE358" s="32"/>
      <c r="AF358" s="32"/>
      <c r="AG358" s="93"/>
      <c r="AH358" s="32"/>
      <c r="AI358" s="32"/>
      <c r="AJ358" s="32"/>
      <c r="AK358" s="32"/>
      <c r="AL358" s="32"/>
      <c r="AM358" s="32"/>
      <c r="AN358" s="93"/>
      <c r="AO358" s="32"/>
      <c r="AP358" s="32"/>
      <c r="AQ358" s="32"/>
      <c r="AR358" s="32"/>
      <c r="AS358" s="32"/>
      <c r="AT358" s="93"/>
      <c r="AU358" s="32"/>
      <c r="AV358" s="32"/>
      <c r="AW358" s="32"/>
      <c r="AX358" s="32"/>
      <c r="AY358" s="32"/>
    </row>
    <row r="359" spans="2:51" x14ac:dyDescent="0.25">
      <c r="B359" s="93"/>
      <c r="C359" s="32"/>
      <c r="D359" s="32"/>
      <c r="E359" s="93"/>
      <c r="F359" s="32"/>
      <c r="G359" s="32"/>
      <c r="H359" s="32"/>
      <c r="I359" s="32"/>
      <c r="J359" s="32"/>
      <c r="K359" s="93"/>
      <c r="L359" s="32"/>
      <c r="M359" s="32"/>
      <c r="N359" s="32"/>
      <c r="O359" s="32"/>
      <c r="P359" s="93"/>
      <c r="Q359" s="32"/>
      <c r="R359" s="32"/>
      <c r="S359" s="93"/>
      <c r="T359" s="32"/>
      <c r="U359" s="32"/>
      <c r="V359" s="32"/>
      <c r="W359" s="93"/>
      <c r="X359" s="32"/>
      <c r="Y359" s="32"/>
      <c r="Z359" s="32"/>
      <c r="AA359" s="32"/>
      <c r="AB359" s="93"/>
      <c r="AC359" s="32"/>
      <c r="AD359" s="32"/>
      <c r="AE359" s="32"/>
      <c r="AF359" s="32"/>
      <c r="AG359" s="93"/>
      <c r="AH359" s="32"/>
      <c r="AI359" s="32"/>
      <c r="AJ359" s="32"/>
      <c r="AK359" s="32"/>
      <c r="AL359" s="32"/>
      <c r="AM359" s="32"/>
      <c r="AN359" s="93"/>
      <c r="AO359" s="32"/>
      <c r="AP359" s="32"/>
      <c r="AQ359" s="32"/>
      <c r="AR359" s="32"/>
      <c r="AS359" s="32"/>
      <c r="AT359" s="93"/>
      <c r="AU359" s="32"/>
      <c r="AV359" s="32"/>
      <c r="AW359" s="32"/>
      <c r="AX359" s="32"/>
      <c r="AY359" s="32"/>
    </row>
    <row r="360" spans="2:51" x14ac:dyDescent="0.25">
      <c r="B360" s="93"/>
      <c r="C360" s="32"/>
      <c r="D360" s="32"/>
      <c r="E360" s="93"/>
      <c r="F360" s="32"/>
      <c r="G360" s="32"/>
      <c r="H360" s="32"/>
      <c r="I360" s="32"/>
      <c r="J360" s="32"/>
      <c r="K360" s="93"/>
      <c r="L360" s="32"/>
      <c r="M360" s="32"/>
      <c r="N360" s="32"/>
      <c r="O360" s="32"/>
      <c r="P360" s="93"/>
      <c r="Q360" s="32"/>
      <c r="R360" s="32"/>
      <c r="S360" s="93"/>
      <c r="T360" s="32"/>
      <c r="U360" s="32"/>
      <c r="V360" s="32"/>
      <c r="W360" s="93"/>
      <c r="X360" s="32"/>
      <c r="Y360" s="32"/>
      <c r="Z360" s="32"/>
      <c r="AA360" s="32"/>
      <c r="AB360" s="93"/>
      <c r="AC360" s="32"/>
      <c r="AD360" s="32"/>
      <c r="AE360" s="32"/>
      <c r="AF360" s="32"/>
      <c r="AG360" s="93"/>
      <c r="AH360" s="32"/>
      <c r="AI360" s="32"/>
      <c r="AJ360" s="32"/>
      <c r="AK360" s="32"/>
      <c r="AL360" s="32"/>
      <c r="AM360" s="32"/>
      <c r="AN360" s="93"/>
      <c r="AO360" s="32"/>
      <c r="AP360" s="32"/>
      <c r="AQ360" s="32"/>
      <c r="AR360" s="32"/>
      <c r="AS360" s="32"/>
      <c r="AT360" s="93"/>
      <c r="AU360" s="32"/>
      <c r="AV360" s="32"/>
      <c r="AW360" s="32"/>
      <c r="AX360" s="32"/>
      <c r="AY360" s="32"/>
    </row>
    <row r="361" spans="2:51" x14ac:dyDescent="0.25">
      <c r="B361" s="93"/>
      <c r="C361" s="32"/>
      <c r="D361" s="32"/>
      <c r="E361" s="93"/>
      <c r="F361" s="32"/>
      <c r="G361" s="32"/>
      <c r="H361" s="32"/>
      <c r="I361" s="32"/>
      <c r="J361" s="32"/>
      <c r="K361" s="93"/>
      <c r="L361" s="32"/>
      <c r="M361" s="32"/>
      <c r="N361" s="32"/>
      <c r="O361" s="32"/>
      <c r="P361" s="93"/>
      <c r="Q361" s="32"/>
      <c r="R361" s="32"/>
      <c r="S361" s="93"/>
      <c r="T361" s="32"/>
      <c r="U361" s="32"/>
      <c r="V361" s="32"/>
      <c r="W361" s="93"/>
      <c r="X361" s="32"/>
      <c r="Y361" s="32"/>
      <c r="Z361" s="32"/>
      <c r="AA361" s="32"/>
      <c r="AB361" s="93"/>
      <c r="AC361" s="32"/>
      <c r="AD361" s="32"/>
      <c r="AE361" s="32"/>
      <c r="AF361" s="32"/>
      <c r="AG361" s="93"/>
      <c r="AH361" s="32"/>
      <c r="AI361" s="32"/>
      <c r="AJ361" s="32"/>
      <c r="AK361" s="32"/>
      <c r="AL361" s="32"/>
      <c r="AM361" s="32"/>
      <c r="AN361" s="93"/>
      <c r="AO361" s="32"/>
      <c r="AP361" s="32"/>
      <c r="AQ361" s="32"/>
      <c r="AR361" s="32"/>
      <c r="AS361" s="32"/>
      <c r="AT361" s="93"/>
      <c r="AU361" s="32"/>
      <c r="AV361" s="32"/>
      <c r="AW361" s="32"/>
      <c r="AX361" s="32"/>
      <c r="AY361" s="32"/>
    </row>
    <row r="362" spans="2:51" x14ac:dyDescent="0.25">
      <c r="B362" s="93"/>
      <c r="C362" s="32"/>
      <c r="D362" s="32"/>
      <c r="E362" s="93"/>
      <c r="F362" s="32"/>
      <c r="G362" s="32"/>
      <c r="H362" s="32"/>
      <c r="I362" s="32"/>
      <c r="J362" s="32"/>
      <c r="K362" s="93"/>
      <c r="L362" s="32"/>
      <c r="M362" s="32"/>
      <c r="N362" s="32"/>
      <c r="O362" s="32"/>
      <c r="P362" s="93"/>
      <c r="Q362" s="32"/>
      <c r="R362" s="32"/>
      <c r="S362" s="93"/>
      <c r="T362" s="32"/>
      <c r="U362" s="32"/>
      <c r="V362" s="32"/>
      <c r="W362" s="93"/>
      <c r="X362" s="32"/>
      <c r="Y362" s="32"/>
      <c r="Z362" s="32"/>
      <c r="AA362" s="32"/>
      <c r="AB362" s="93"/>
      <c r="AC362" s="32"/>
      <c r="AD362" s="32"/>
      <c r="AE362" s="32"/>
      <c r="AF362" s="32"/>
      <c r="AG362" s="93"/>
      <c r="AH362" s="32"/>
      <c r="AI362" s="32"/>
      <c r="AJ362" s="32"/>
      <c r="AK362" s="32"/>
      <c r="AL362" s="32"/>
      <c r="AM362" s="32"/>
      <c r="AN362" s="93"/>
      <c r="AO362" s="32"/>
      <c r="AP362" s="32"/>
      <c r="AQ362" s="32"/>
      <c r="AR362" s="32"/>
      <c r="AS362" s="32"/>
      <c r="AT362" s="93"/>
      <c r="AU362" s="32"/>
      <c r="AV362" s="32"/>
      <c r="AW362" s="32"/>
      <c r="AX362" s="32"/>
      <c r="AY362" s="32"/>
    </row>
    <row r="363" spans="2:51" x14ac:dyDescent="0.25">
      <c r="B363" s="93"/>
      <c r="C363" s="32"/>
      <c r="D363" s="32"/>
      <c r="E363" s="93"/>
      <c r="F363" s="32"/>
      <c r="G363" s="32"/>
      <c r="H363" s="32"/>
      <c r="I363" s="32"/>
      <c r="J363" s="32"/>
      <c r="K363" s="93"/>
      <c r="L363" s="32"/>
      <c r="M363" s="32"/>
      <c r="N363" s="32"/>
      <c r="O363" s="32"/>
      <c r="P363" s="93"/>
      <c r="Q363" s="32"/>
      <c r="R363" s="32"/>
      <c r="S363" s="93"/>
      <c r="T363" s="32"/>
      <c r="U363" s="32"/>
      <c r="V363" s="32"/>
      <c r="W363" s="93"/>
      <c r="X363" s="32"/>
      <c r="Y363" s="32"/>
      <c r="Z363" s="32"/>
      <c r="AA363" s="32"/>
      <c r="AB363" s="93"/>
      <c r="AC363" s="32"/>
      <c r="AD363" s="32"/>
      <c r="AE363" s="32"/>
      <c r="AF363" s="32"/>
      <c r="AG363" s="93"/>
      <c r="AH363" s="32"/>
      <c r="AI363" s="32"/>
      <c r="AJ363" s="32"/>
      <c r="AK363" s="32"/>
      <c r="AL363" s="32"/>
      <c r="AM363" s="32"/>
      <c r="AN363" s="93"/>
      <c r="AO363" s="32"/>
      <c r="AP363" s="32"/>
      <c r="AQ363" s="32"/>
      <c r="AR363" s="32"/>
      <c r="AS363" s="32"/>
      <c r="AT363" s="93"/>
      <c r="AU363" s="32"/>
      <c r="AV363" s="32"/>
      <c r="AW363" s="32"/>
      <c r="AX363" s="32"/>
      <c r="AY363" s="32"/>
    </row>
    <row r="364" spans="2:51" x14ac:dyDescent="0.25">
      <c r="B364" s="93"/>
      <c r="C364" s="32"/>
      <c r="D364" s="32"/>
      <c r="E364" s="93"/>
      <c r="F364" s="32"/>
      <c r="G364" s="32"/>
      <c r="H364" s="32"/>
      <c r="I364" s="32"/>
      <c r="J364" s="32"/>
      <c r="K364" s="93"/>
      <c r="L364" s="32"/>
      <c r="M364" s="32"/>
      <c r="N364" s="32"/>
      <c r="O364" s="32"/>
      <c r="P364" s="93"/>
      <c r="Q364" s="32"/>
      <c r="R364" s="32"/>
      <c r="S364" s="93"/>
      <c r="T364" s="32"/>
      <c r="U364" s="32"/>
      <c r="V364" s="32"/>
      <c r="W364" s="93"/>
      <c r="X364" s="32"/>
      <c r="Y364" s="32"/>
      <c r="Z364" s="32"/>
      <c r="AA364" s="32"/>
      <c r="AB364" s="93"/>
      <c r="AC364" s="32"/>
      <c r="AD364" s="32"/>
      <c r="AE364" s="32"/>
      <c r="AF364" s="32"/>
      <c r="AG364" s="93"/>
      <c r="AH364" s="32"/>
      <c r="AI364" s="32"/>
      <c r="AJ364" s="32"/>
      <c r="AK364" s="32"/>
      <c r="AL364" s="32"/>
      <c r="AM364" s="32"/>
      <c r="AN364" s="93"/>
      <c r="AO364" s="32"/>
      <c r="AP364" s="32"/>
      <c r="AQ364" s="32"/>
      <c r="AR364" s="32"/>
      <c r="AS364" s="32"/>
      <c r="AT364" s="93"/>
      <c r="AU364" s="32"/>
      <c r="AV364" s="32"/>
      <c r="AW364" s="32"/>
      <c r="AX364" s="32"/>
      <c r="AY364" s="32"/>
    </row>
    <row r="365" spans="2:51" x14ac:dyDescent="0.25">
      <c r="B365" s="93"/>
      <c r="C365" s="32"/>
      <c r="D365" s="32"/>
      <c r="E365" s="93"/>
      <c r="F365" s="32"/>
      <c r="G365" s="32"/>
      <c r="H365" s="32"/>
      <c r="I365" s="32"/>
      <c r="J365" s="32"/>
      <c r="K365" s="93"/>
      <c r="L365" s="32"/>
      <c r="M365" s="32"/>
      <c r="N365" s="32"/>
      <c r="O365" s="32"/>
      <c r="P365" s="93"/>
      <c r="Q365" s="32"/>
      <c r="R365" s="32"/>
      <c r="S365" s="93"/>
      <c r="T365" s="32"/>
      <c r="U365" s="32"/>
      <c r="V365" s="32"/>
      <c r="W365" s="93"/>
      <c r="X365" s="32"/>
      <c r="Y365" s="32"/>
      <c r="Z365" s="32"/>
      <c r="AA365" s="32"/>
      <c r="AB365" s="93"/>
      <c r="AC365" s="32"/>
      <c r="AD365" s="32"/>
      <c r="AE365" s="32"/>
      <c r="AF365" s="32"/>
      <c r="AG365" s="93"/>
      <c r="AH365" s="32"/>
      <c r="AI365" s="32"/>
      <c r="AJ365" s="32"/>
      <c r="AK365" s="32"/>
      <c r="AL365" s="32"/>
      <c r="AM365" s="32"/>
      <c r="AN365" s="93"/>
      <c r="AO365" s="32"/>
      <c r="AP365" s="32"/>
      <c r="AQ365" s="32"/>
      <c r="AR365" s="32"/>
      <c r="AS365" s="32"/>
      <c r="AT365" s="93"/>
      <c r="AU365" s="32"/>
      <c r="AV365" s="32"/>
      <c r="AW365" s="32"/>
      <c r="AX365" s="32"/>
      <c r="AY365" s="32"/>
    </row>
    <row r="366" spans="2:51" x14ac:dyDescent="0.25">
      <c r="B366" s="93"/>
      <c r="C366" s="32"/>
      <c r="D366" s="32"/>
      <c r="E366" s="93"/>
      <c r="F366" s="32"/>
      <c r="G366" s="32"/>
      <c r="H366" s="32"/>
      <c r="I366" s="32"/>
      <c r="J366" s="32"/>
      <c r="K366" s="93"/>
      <c r="L366" s="32"/>
      <c r="M366" s="32"/>
      <c r="N366" s="32"/>
      <c r="O366" s="32"/>
      <c r="P366" s="93"/>
      <c r="Q366" s="32"/>
      <c r="R366" s="32"/>
      <c r="S366" s="93"/>
      <c r="T366" s="32"/>
      <c r="U366" s="32"/>
      <c r="V366" s="32"/>
      <c r="W366" s="93"/>
      <c r="X366" s="32"/>
      <c r="Y366" s="32"/>
      <c r="Z366" s="32"/>
      <c r="AA366" s="32"/>
      <c r="AB366" s="93"/>
      <c r="AC366" s="32"/>
      <c r="AD366" s="32"/>
      <c r="AE366" s="32"/>
      <c r="AF366" s="32"/>
      <c r="AG366" s="93"/>
      <c r="AH366" s="32"/>
      <c r="AI366" s="32"/>
      <c r="AJ366" s="32"/>
      <c r="AK366" s="32"/>
      <c r="AL366" s="32"/>
      <c r="AM366" s="32"/>
      <c r="AN366" s="93"/>
      <c r="AO366" s="32"/>
      <c r="AP366" s="32"/>
      <c r="AQ366" s="32"/>
      <c r="AR366" s="32"/>
      <c r="AS366" s="32"/>
      <c r="AT366" s="93"/>
      <c r="AU366" s="32"/>
      <c r="AV366" s="32"/>
      <c r="AW366" s="32"/>
      <c r="AX366" s="32"/>
      <c r="AY366" s="32"/>
    </row>
    <row r="367" spans="2:51" x14ac:dyDescent="0.25">
      <c r="B367" s="93"/>
      <c r="C367" s="32"/>
      <c r="D367" s="32"/>
      <c r="E367" s="93"/>
      <c r="F367" s="32"/>
      <c r="G367" s="32"/>
      <c r="H367" s="32"/>
      <c r="I367" s="32"/>
      <c r="J367" s="32"/>
      <c r="K367" s="93"/>
      <c r="L367" s="32"/>
      <c r="M367" s="32"/>
      <c r="N367" s="32"/>
      <c r="O367" s="32"/>
      <c r="P367" s="93"/>
      <c r="Q367" s="32"/>
      <c r="R367" s="32"/>
      <c r="S367" s="93"/>
      <c r="T367" s="32"/>
      <c r="U367" s="32"/>
      <c r="V367" s="32"/>
      <c r="W367" s="93"/>
      <c r="X367" s="32"/>
      <c r="Y367" s="32"/>
      <c r="Z367" s="32"/>
      <c r="AA367" s="32"/>
      <c r="AB367" s="93"/>
      <c r="AC367" s="32"/>
      <c r="AD367" s="32"/>
      <c r="AE367" s="32"/>
      <c r="AF367" s="32"/>
      <c r="AG367" s="93"/>
      <c r="AH367" s="32"/>
      <c r="AI367" s="32"/>
      <c r="AJ367" s="32"/>
      <c r="AK367" s="32"/>
      <c r="AL367" s="32"/>
      <c r="AM367" s="32"/>
      <c r="AN367" s="93"/>
      <c r="AO367" s="32"/>
      <c r="AP367" s="32"/>
      <c r="AQ367" s="32"/>
      <c r="AR367" s="32"/>
      <c r="AS367" s="32"/>
      <c r="AT367" s="93"/>
      <c r="AU367" s="32"/>
      <c r="AV367" s="32"/>
      <c r="AW367" s="32"/>
      <c r="AX367" s="32"/>
      <c r="AY367" s="32"/>
    </row>
    <row r="368" spans="2:51" x14ac:dyDescent="0.25">
      <c r="B368" s="93"/>
      <c r="C368" s="32"/>
      <c r="D368" s="32"/>
      <c r="E368" s="93"/>
      <c r="F368" s="32"/>
      <c r="G368" s="32"/>
      <c r="H368" s="32"/>
      <c r="I368" s="32"/>
      <c r="J368" s="32"/>
      <c r="K368" s="93"/>
      <c r="L368" s="32"/>
      <c r="M368" s="32"/>
      <c r="N368" s="32"/>
      <c r="O368" s="32"/>
      <c r="P368" s="93"/>
      <c r="Q368" s="32"/>
      <c r="R368" s="32"/>
      <c r="S368" s="93"/>
      <c r="T368" s="32"/>
      <c r="U368" s="32"/>
      <c r="V368" s="32"/>
      <c r="W368" s="93"/>
      <c r="X368" s="32"/>
      <c r="Y368" s="32"/>
      <c r="Z368" s="32"/>
      <c r="AA368" s="32"/>
      <c r="AB368" s="93"/>
      <c r="AC368" s="32"/>
      <c r="AD368" s="32"/>
      <c r="AE368" s="32"/>
      <c r="AF368" s="32"/>
      <c r="AG368" s="93"/>
      <c r="AH368" s="32"/>
      <c r="AI368" s="32"/>
      <c r="AJ368" s="32"/>
      <c r="AK368" s="32"/>
      <c r="AL368" s="32"/>
      <c r="AM368" s="32"/>
      <c r="AN368" s="93"/>
      <c r="AO368" s="32"/>
      <c r="AP368" s="32"/>
      <c r="AQ368" s="32"/>
      <c r="AR368" s="32"/>
      <c r="AS368" s="32"/>
      <c r="AT368" s="93"/>
      <c r="AU368" s="32"/>
      <c r="AV368" s="32"/>
      <c r="AW368" s="32"/>
      <c r="AX368" s="32"/>
      <c r="AY368" s="32"/>
    </row>
    <row r="369" spans="2:51" x14ac:dyDescent="0.25">
      <c r="B369" s="93"/>
      <c r="C369" s="32"/>
      <c r="D369" s="32"/>
      <c r="E369" s="93"/>
      <c r="F369" s="32"/>
      <c r="G369" s="32"/>
      <c r="H369" s="32"/>
      <c r="I369" s="32"/>
      <c r="J369" s="32"/>
      <c r="K369" s="93"/>
      <c r="L369" s="32"/>
      <c r="M369" s="32"/>
      <c r="N369" s="32"/>
      <c r="O369" s="32"/>
      <c r="P369" s="93"/>
      <c r="Q369" s="32"/>
      <c r="R369" s="32"/>
      <c r="S369" s="93"/>
      <c r="T369" s="32"/>
      <c r="U369" s="32"/>
      <c r="V369" s="32"/>
      <c r="W369" s="93"/>
      <c r="X369" s="32"/>
      <c r="Y369" s="32"/>
      <c r="Z369" s="32"/>
      <c r="AA369" s="32"/>
      <c r="AB369" s="93"/>
      <c r="AC369" s="32"/>
      <c r="AD369" s="32"/>
      <c r="AE369" s="32"/>
      <c r="AF369" s="32"/>
      <c r="AG369" s="93"/>
      <c r="AH369" s="32"/>
      <c r="AI369" s="32"/>
      <c r="AJ369" s="32"/>
      <c r="AK369" s="32"/>
      <c r="AL369" s="32"/>
      <c r="AM369" s="32"/>
      <c r="AN369" s="93"/>
      <c r="AO369" s="32"/>
      <c r="AP369" s="32"/>
      <c r="AQ369" s="32"/>
      <c r="AR369" s="32"/>
      <c r="AS369" s="32"/>
      <c r="AT369" s="93"/>
      <c r="AU369" s="32"/>
      <c r="AV369" s="32"/>
      <c r="AW369" s="32"/>
      <c r="AX369" s="32"/>
      <c r="AY369" s="32"/>
    </row>
    <row r="370" spans="2:51" x14ac:dyDescent="0.25">
      <c r="B370" s="93"/>
      <c r="C370" s="32"/>
      <c r="D370" s="32"/>
      <c r="E370" s="93"/>
      <c r="F370" s="32"/>
      <c r="G370" s="32"/>
      <c r="H370" s="32"/>
      <c r="I370" s="32"/>
      <c r="J370" s="32"/>
      <c r="K370" s="93"/>
      <c r="L370" s="32"/>
      <c r="M370" s="32"/>
      <c r="N370" s="32"/>
      <c r="O370" s="32"/>
      <c r="P370" s="93"/>
      <c r="Q370" s="32"/>
      <c r="R370" s="32"/>
      <c r="S370" s="93"/>
      <c r="T370" s="32"/>
      <c r="U370" s="32"/>
      <c r="V370" s="32"/>
      <c r="W370" s="93"/>
      <c r="X370" s="32"/>
      <c r="Y370" s="32"/>
      <c r="Z370" s="32"/>
      <c r="AA370" s="32"/>
      <c r="AB370" s="93"/>
      <c r="AC370" s="32"/>
      <c r="AD370" s="32"/>
      <c r="AE370" s="32"/>
      <c r="AF370" s="32"/>
      <c r="AG370" s="93"/>
      <c r="AH370" s="32"/>
      <c r="AI370" s="32"/>
      <c r="AJ370" s="32"/>
      <c r="AK370" s="32"/>
      <c r="AL370" s="32"/>
      <c r="AM370" s="32"/>
      <c r="AN370" s="93"/>
      <c r="AO370" s="32"/>
      <c r="AP370" s="32"/>
      <c r="AQ370" s="32"/>
      <c r="AR370" s="32"/>
      <c r="AS370" s="32"/>
      <c r="AT370" s="93"/>
      <c r="AU370" s="32"/>
      <c r="AV370" s="32"/>
      <c r="AW370" s="32"/>
      <c r="AX370" s="32"/>
      <c r="AY370" s="32"/>
    </row>
    <row r="371" spans="2:51" x14ac:dyDescent="0.25">
      <c r="B371" s="93"/>
      <c r="C371" s="32"/>
      <c r="D371" s="32"/>
      <c r="E371" s="93"/>
      <c r="F371" s="32"/>
      <c r="G371" s="32"/>
      <c r="H371" s="32"/>
      <c r="I371" s="32"/>
      <c r="J371" s="32"/>
      <c r="K371" s="93"/>
      <c r="L371" s="32"/>
      <c r="M371" s="32"/>
      <c r="N371" s="32"/>
      <c r="O371" s="32"/>
      <c r="P371" s="93"/>
      <c r="Q371" s="32"/>
      <c r="R371" s="32"/>
      <c r="S371" s="93"/>
      <c r="T371" s="32"/>
      <c r="U371" s="32"/>
      <c r="V371" s="32"/>
      <c r="W371" s="93"/>
      <c r="X371" s="32"/>
      <c r="Y371" s="32"/>
      <c r="Z371" s="32"/>
      <c r="AA371" s="32"/>
      <c r="AB371" s="93"/>
      <c r="AC371" s="32"/>
      <c r="AD371" s="32"/>
      <c r="AE371" s="32"/>
      <c r="AF371" s="32"/>
      <c r="AG371" s="93"/>
      <c r="AH371" s="32"/>
      <c r="AI371" s="32"/>
      <c r="AJ371" s="32"/>
      <c r="AK371" s="32"/>
      <c r="AL371" s="32"/>
      <c r="AM371" s="32"/>
      <c r="AN371" s="93"/>
      <c r="AO371" s="32"/>
      <c r="AP371" s="32"/>
      <c r="AQ371" s="32"/>
      <c r="AR371" s="32"/>
      <c r="AS371" s="32"/>
      <c r="AT371" s="93"/>
      <c r="AU371" s="32"/>
      <c r="AV371" s="32"/>
      <c r="AW371" s="32"/>
      <c r="AX371" s="32"/>
      <c r="AY371" s="32"/>
    </row>
    <row r="372" spans="2:51" x14ac:dyDescent="0.25">
      <c r="B372" s="93"/>
      <c r="C372" s="32"/>
      <c r="D372" s="32"/>
      <c r="E372" s="93"/>
      <c r="F372" s="32"/>
      <c r="G372" s="32"/>
      <c r="H372" s="32"/>
      <c r="I372" s="32"/>
      <c r="J372" s="32"/>
      <c r="K372" s="93"/>
      <c r="L372" s="32"/>
      <c r="M372" s="32"/>
      <c r="N372" s="32"/>
      <c r="O372" s="32"/>
      <c r="P372" s="93"/>
      <c r="Q372" s="32"/>
      <c r="R372" s="32"/>
      <c r="S372" s="93"/>
      <c r="T372" s="32"/>
      <c r="U372" s="32"/>
      <c r="V372" s="32"/>
      <c r="W372" s="93"/>
      <c r="X372" s="32"/>
      <c r="Y372" s="32"/>
      <c r="Z372" s="32"/>
      <c r="AA372" s="32"/>
      <c r="AB372" s="93"/>
      <c r="AC372" s="32"/>
      <c r="AD372" s="32"/>
      <c r="AE372" s="32"/>
      <c r="AF372" s="32"/>
      <c r="AG372" s="93"/>
      <c r="AH372" s="32"/>
      <c r="AI372" s="32"/>
      <c r="AJ372" s="32"/>
      <c r="AK372" s="32"/>
      <c r="AL372" s="32"/>
      <c r="AM372" s="32"/>
      <c r="AN372" s="93"/>
      <c r="AO372" s="32"/>
      <c r="AP372" s="32"/>
      <c r="AQ372" s="32"/>
      <c r="AR372" s="32"/>
      <c r="AS372" s="32"/>
      <c r="AT372" s="93"/>
      <c r="AU372" s="32"/>
      <c r="AV372" s="32"/>
      <c r="AW372" s="32"/>
      <c r="AX372" s="32"/>
      <c r="AY372" s="32"/>
    </row>
    <row r="373" spans="2:51" x14ac:dyDescent="0.25">
      <c r="B373" s="93"/>
      <c r="C373" s="32"/>
      <c r="D373" s="32"/>
      <c r="E373" s="93"/>
      <c r="F373" s="32"/>
      <c r="G373" s="32"/>
      <c r="H373" s="32"/>
      <c r="I373" s="32"/>
      <c r="J373" s="32"/>
      <c r="K373" s="93"/>
      <c r="L373" s="32"/>
      <c r="M373" s="32"/>
      <c r="N373" s="32"/>
      <c r="O373" s="32"/>
      <c r="P373" s="93"/>
      <c r="Q373" s="32"/>
      <c r="R373" s="32"/>
      <c r="S373" s="93"/>
      <c r="T373" s="32"/>
      <c r="U373" s="32"/>
      <c r="V373" s="32"/>
      <c r="W373" s="93"/>
      <c r="X373" s="32"/>
      <c r="Y373" s="32"/>
      <c r="Z373" s="32"/>
      <c r="AA373" s="32"/>
      <c r="AB373" s="93"/>
      <c r="AC373" s="32"/>
      <c r="AD373" s="32"/>
      <c r="AE373" s="32"/>
      <c r="AF373" s="32"/>
      <c r="AG373" s="93"/>
      <c r="AH373" s="32"/>
      <c r="AI373" s="32"/>
      <c r="AJ373" s="32"/>
      <c r="AK373" s="32"/>
      <c r="AL373" s="32"/>
      <c r="AM373" s="32"/>
      <c r="AN373" s="93"/>
      <c r="AO373" s="32"/>
      <c r="AP373" s="32"/>
      <c r="AQ373" s="32"/>
      <c r="AR373" s="32"/>
      <c r="AS373" s="32"/>
      <c r="AT373" s="93"/>
      <c r="AU373" s="32"/>
      <c r="AV373" s="32"/>
      <c r="AW373" s="32"/>
      <c r="AX373" s="32"/>
      <c r="AY373" s="32"/>
    </row>
    <row r="374" spans="2:51" x14ac:dyDescent="0.25">
      <c r="B374" s="93"/>
      <c r="C374" s="32"/>
      <c r="D374" s="32"/>
      <c r="E374" s="93"/>
      <c r="F374" s="32"/>
      <c r="G374" s="32"/>
      <c r="H374" s="32"/>
      <c r="I374" s="32"/>
      <c r="J374" s="32"/>
      <c r="K374" s="93"/>
      <c r="L374" s="32"/>
      <c r="M374" s="32"/>
      <c r="N374" s="32"/>
      <c r="O374" s="32"/>
      <c r="P374" s="93"/>
      <c r="Q374" s="32"/>
      <c r="R374" s="32"/>
      <c r="S374" s="93"/>
      <c r="T374" s="32"/>
      <c r="U374" s="32"/>
      <c r="V374" s="32"/>
      <c r="W374" s="93"/>
      <c r="X374" s="32"/>
      <c r="Y374" s="32"/>
      <c r="Z374" s="32"/>
      <c r="AA374" s="32"/>
      <c r="AB374" s="93"/>
      <c r="AC374" s="32"/>
      <c r="AD374" s="32"/>
      <c r="AE374" s="32"/>
      <c r="AF374" s="32"/>
      <c r="AG374" s="93"/>
      <c r="AH374" s="32"/>
      <c r="AI374" s="32"/>
      <c r="AJ374" s="32"/>
      <c r="AK374" s="32"/>
      <c r="AL374" s="32"/>
      <c r="AM374" s="32"/>
      <c r="AN374" s="93"/>
      <c r="AO374" s="32"/>
      <c r="AP374" s="32"/>
      <c r="AQ374" s="32"/>
      <c r="AR374" s="32"/>
      <c r="AS374" s="32"/>
      <c r="AT374" s="93"/>
      <c r="AU374" s="32"/>
      <c r="AV374" s="32"/>
      <c r="AW374" s="32"/>
      <c r="AX374" s="32"/>
      <c r="AY374" s="32"/>
    </row>
    <row r="375" spans="2:51" x14ac:dyDescent="0.25">
      <c r="B375" s="93"/>
      <c r="C375" s="32"/>
      <c r="D375" s="32"/>
      <c r="E375" s="93"/>
      <c r="F375" s="32"/>
      <c r="G375" s="32"/>
      <c r="H375" s="32"/>
      <c r="I375" s="32"/>
      <c r="J375" s="32"/>
      <c r="K375" s="93"/>
      <c r="L375" s="32"/>
      <c r="M375" s="32"/>
      <c r="N375" s="32"/>
      <c r="O375" s="32"/>
      <c r="P375" s="93"/>
      <c r="Q375" s="32"/>
      <c r="R375" s="32"/>
      <c r="S375" s="93"/>
      <c r="T375" s="32"/>
      <c r="U375" s="32"/>
      <c r="V375" s="32"/>
      <c r="W375" s="93"/>
      <c r="X375" s="32"/>
      <c r="Y375" s="32"/>
      <c r="Z375" s="32"/>
      <c r="AA375" s="32"/>
      <c r="AB375" s="93"/>
      <c r="AC375" s="32"/>
      <c r="AD375" s="32"/>
      <c r="AE375" s="32"/>
      <c r="AF375" s="32"/>
      <c r="AG375" s="93"/>
      <c r="AH375" s="32"/>
      <c r="AI375" s="32"/>
      <c r="AJ375" s="32"/>
      <c r="AK375" s="32"/>
      <c r="AL375" s="32"/>
      <c r="AM375" s="32"/>
      <c r="AN375" s="93"/>
      <c r="AO375" s="32"/>
      <c r="AP375" s="32"/>
      <c r="AQ375" s="32"/>
      <c r="AR375" s="32"/>
      <c r="AS375" s="32"/>
      <c r="AT375" s="93"/>
      <c r="AU375" s="32"/>
      <c r="AV375" s="32"/>
      <c r="AW375" s="32"/>
      <c r="AX375" s="32"/>
      <c r="AY375" s="32"/>
    </row>
    <row r="376" spans="2:51" x14ac:dyDescent="0.25">
      <c r="B376" s="93"/>
      <c r="C376" s="32"/>
      <c r="D376" s="32"/>
      <c r="E376" s="93"/>
      <c r="F376" s="32"/>
      <c r="G376" s="32"/>
      <c r="H376" s="32"/>
      <c r="I376" s="32"/>
      <c r="J376" s="32"/>
      <c r="K376" s="93"/>
      <c r="L376" s="32"/>
      <c r="M376" s="32"/>
      <c r="N376" s="32"/>
      <c r="O376" s="32"/>
      <c r="P376" s="93"/>
      <c r="Q376" s="32"/>
      <c r="R376" s="32"/>
      <c r="S376" s="93"/>
      <c r="T376" s="32"/>
      <c r="U376" s="32"/>
      <c r="V376" s="32"/>
      <c r="W376" s="93"/>
      <c r="X376" s="32"/>
      <c r="Y376" s="32"/>
      <c r="Z376" s="32"/>
      <c r="AA376" s="32"/>
      <c r="AB376" s="93"/>
      <c r="AC376" s="32"/>
      <c r="AD376" s="32"/>
      <c r="AE376" s="32"/>
      <c r="AF376" s="32"/>
      <c r="AG376" s="93"/>
      <c r="AH376" s="32"/>
      <c r="AI376" s="32"/>
      <c r="AJ376" s="32"/>
      <c r="AK376" s="32"/>
      <c r="AL376" s="32"/>
      <c r="AM376" s="32"/>
      <c r="AN376" s="93"/>
      <c r="AO376" s="32"/>
      <c r="AP376" s="32"/>
      <c r="AQ376" s="32"/>
      <c r="AR376" s="32"/>
      <c r="AS376" s="32"/>
      <c r="AT376" s="93"/>
      <c r="AU376" s="32"/>
      <c r="AV376" s="32"/>
      <c r="AW376" s="32"/>
      <c r="AX376" s="32"/>
      <c r="AY376" s="32"/>
    </row>
    <row r="377" spans="2:51" x14ac:dyDescent="0.25">
      <c r="B377" s="93"/>
      <c r="C377" s="32"/>
      <c r="D377" s="32"/>
      <c r="E377" s="93"/>
      <c r="F377" s="32"/>
      <c r="G377" s="32"/>
      <c r="H377" s="32"/>
      <c r="I377" s="32"/>
      <c r="J377" s="32"/>
      <c r="K377" s="93"/>
      <c r="L377" s="32"/>
      <c r="M377" s="32"/>
      <c r="N377" s="32"/>
      <c r="O377" s="32"/>
      <c r="P377" s="93"/>
      <c r="Q377" s="32"/>
      <c r="R377" s="32"/>
      <c r="S377" s="93"/>
      <c r="T377" s="32"/>
      <c r="U377" s="32"/>
      <c r="V377" s="32"/>
      <c r="W377" s="93"/>
      <c r="X377" s="32"/>
      <c r="Y377" s="32"/>
      <c r="Z377" s="32"/>
      <c r="AA377" s="32"/>
      <c r="AB377" s="93"/>
      <c r="AC377" s="32"/>
      <c r="AD377" s="32"/>
      <c r="AE377" s="32"/>
      <c r="AF377" s="32"/>
      <c r="AG377" s="93"/>
      <c r="AH377" s="32"/>
      <c r="AI377" s="32"/>
      <c r="AJ377" s="32"/>
      <c r="AK377" s="32"/>
      <c r="AL377" s="32"/>
      <c r="AM377" s="32"/>
      <c r="AN377" s="93"/>
      <c r="AO377" s="32"/>
      <c r="AP377" s="32"/>
      <c r="AQ377" s="32"/>
      <c r="AR377" s="32"/>
      <c r="AS377" s="32"/>
      <c r="AT377" s="93"/>
      <c r="AU377" s="32"/>
      <c r="AV377" s="32"/>
      <c r="AW377" s="32"/>
      <c r="AX377" s="32"/>
      <c r="AY377" s="32"/>
    </row>
    <row r="378" spans="2:51" x14ac:dyDescent="0.25">
      <c r="B378" s="93"/>
      <c r="C378" s="32"/>
      <c r="D378" s="32"/>
      <c r="E378" s="93"/>
      <c r="F378" s="32"/>
      <c r="G378" s="32"/>
      <c r="H378" s="32"/>
      <c r="I378" s="32"/>
      <c r="J378" s="32"/>
      <c r="K378" s="93"/>
      <c r="L378" s="32"/>
      <c r="M378" s="32"/>
      <c r="N378" s="32"/>
      <c r="O378" s="32"/>
      <c r="P378" s="93"/>
      <c r="Q378" s="32"/>
      <c r="R378" s="32"/>
      <c r="S378" s="93"/>
      <c r="T378" s="32"/>
      <c r="U378" s="32"/>
      <c r="V378" s="32"/>
      <c r="W378" s="93"/>
      <c r="X378" s="32"/>
      <c r="Y378" s="32"/>
      <c r="Z378" s="32"/>
      <c r="AA378" s="32"/>
      <c r="AB378" s="93"/>
      <c r="AC378" s="32"/>
      <c r="AD378" s="32"/>
      <c r="AE378" s="32"/>
      <c r="AF378" s="32"/>
      <c r="AG378" s="93"/>
      <c r="AH378" s="32"/>
      <c r="AI378" s="32"/>
      <c r="AJ378" s="32"/>
      <c r="AK378" s="32"/>
      <c r="AL378" s="32"/>
      <c r="AM378" s="32"/>
      <c r="AN378" s="93"/>
      <c r="AO378" s="32"/>
      <c r="AP378" s="32"/>
      <c r="AQ378" s="32"/>
      <c r="AR378" s="32"/>
      <c r="AS378" s="32"/>
      <c r="AT378" s="93"/>
      <c r="AU378" s="32"/>
      <c r="AV378" s="32"/>
      <c r="AW378" s="32"/>
      <c r="AX378" s="32"/>
      <c r="AY378" s="32"/>
    </row>
    <row r="379" spans="2:51" x14ac:dyDescent="0.25">
      <c r="B379" s="93"/>
      <c r="C379" s="32"/>
      <c r="D379" s="32"/>
      <c r="E379" s="93"/>
      <c r="F379" s="32"/>
      <c r="G379" s="32"/>
      <c r="H379" s="32"/>
      <c r="I379" s="32"/>
      <c r="J379" s="32"/>
      <c r="K379" s="93"/>
      <c r="L379" s="32"/>
      <c r="M379" s="32"/>
      <c r="N379" s="32"/>
      <c r="O379" s="32"/>
      <c r="P379" s="93"/>
      <c r="Q379" s="32"/>
      <c r="R379" s="32"/>
      <c r="S379" s="93"/>
      <c r="T379" s="32"/>
      <c r="U379" s="32"/>
      <c r="V379" s="32"/>
      <c r="W379" s="93"/>
      <c r="X379" s="32"/>
      <c r="Y379" s="32"/>
      <c r="Z379" s="32"/>
      <c r="AA379" s="32"/>
      <c r="AB379" s="93"/>
      <c r="AC379" s="32"/>
      <c r="AD379" s="32"/>
      <c r="AE379" s="32"/>
      <c r="AF379" s="32"/>
      <c r="AG379" s="93"/>
      <c r="AH379" s="32"/>
      <c r="AI379" s="32"/>
      <c r="AJ379" s="32"/>
      <c r="AK379" s="32"/>
      <c r="AL379" s="32"/>
      <c r="AM379" s="32"/>
      <c r="AN379" s="93"/>
      <c r="AO379" s="32"/>
      <c r="AP379" s="32"/>
      <c r="AQ379" s="32"/>
      <c r="AR379" s="32"/>
      <c r="AS379" s="32"/>
      <c r="AT379" s="93"/>
      <c r="AU379" s="32"/>
      <c r="AV379" s="32"/>
      <c r="AW379" s="32"/>
      <c r="AX379" s="32"/>
      <c r="AY379" s="32"/>
    </row>
    <row r="380" spans="2:51" x14ac:dyDescent="0.25">
      <c r="B380" s="93"/>
      <c r="C380" s="32"/>
      <c r="D380" s="32"/>
      <c r="E380" s="93"/>
      <c r="F380" s="32"/>
      <c r="G380" s="32"/>
      <c r="H380" s="32"/>
      <c r="I380" s="32"/>
      <c r="J380" s="32"/>
      <c r="K380" s="93"/>
      <c r="L380" s="32"/>
      <c r="M380" s="32"/>
      <c r="N380" s="32"/>
      <c r="O380" s="32"/>
      <c r="P380" s="93"/>
      <c r="Q380" s="32"/>
      <c r="R380" s="32"/>
      <c r="S380" s="93"/>
      <c r="T380" s="32"/>
      <c r="U380" s="32"/>
      <c r="V380" s="32"/>
      <c r="W380" s="93"/>
      <c r="X380" s="32"/>
      <c r="Y380" s="32"/>
      <c r="Z380" s="32"/>
      <c r="AA380" s="32"/>
      <c r="AB380" s="93"/>
      <c r="AC380" s="32"/>
      <c r="AD380" s="32"/>
      <c r="AE380" s="32"/>
      <c r="AF380" s="32"/>
      <c r="AG380" s="93"/>
      <c r="AH380" s="32"/>
      <c r="AI380" s="32"/>
      <c r="AJ380" s="32"/>
      <c r="AK380" s="32"/>
      <c r="AL380" s="32"/>
      <c r="AM380" s="32"/>
      <c r="AN380" s="93"/>
      <c r="AO380" s="32"/>
      <c r="AP380" s="32"/>
      <c r="AQ380" s="32"/>
      <c r="AR380" s="32"/>
      <c r="AS380" s="32"/>
      <c r="AT380" s="93"/>
      <c r="AU380" s="32"/>
      <c r="AV380" s="32"/>
      <c r="AW380" s="32"/>
      <c r="AX380" s="32"/>
      <c r="AY380" s="32"/>
    </row>
    <row r="381" spans="2:51" x14ac:dyDescent="0.25">
      <c r="B381" s="93"/>
      <c r="C381" s="32"/>
      <c r="D381" s="32"/>
      <c r="E381" s="93"/>
      <c r="F381" s="32"/>
      <c r="G381" s="32"/>
      <c r="H381" s="32"/>
      <c r="I381" s="32"/>
      <c r="J381" s="32"/>
      <c r="K381" s="93"/>
      <c r="L381" s="32"/>
      <c r="M381" s="32"/>
      <c r="N381" s="32"/>
      <c r="O381" s="32"/>
      <c r="P381" s="93"/>
      <c r="Q381" s="32"/>
      <c r="R381" s="32"/>
      <c r="S381" s="93"/>
      <c r="T381" s="32"/>
      <c r="U381" s="32"/>
      <c r="V381" s="32"/>
      <c r="W381" s="93"/>
      <c r="X381" s="32"/>
      <c r="Y381" s="32"/>
      <c r="Z381" s="32"/>
      <c r="AA381" s="32"/>
      <c r="AB381" s="93"/>
      <c r="AC381" s="32"/>
      <c r="AD381" s="32"/>
      <c r="AE381" s="32"/>
      <c r="AF381" s="32"/>
      <c r="AG381" s="93"/>
      <c r="AH381" s="32"/>
      <c r="AI381" s="32"/>
      <c r="AJ381" s="32"/>
      <c r="AK381" s="32"/>
      <c r="AL381" s="32"/>
      <c r="AM381" s="32"/>
      <c r="AN381" s="93"/>
      <c r="AO381" s="32"/>
      <c r="AP381" s="32"/>
      <c r="AQ381" s="32"/>
      <c r="AR381" s="32"/>
      <c r="AS381" s="32"/>
      <c r="AT381" s="93"/>
      <c r="AU381" s="32"/>
      <c r="AV381" s="32"/>
      <c r="AW381" s="32"/>
      <c r="AX381" s="32"/>
      <c r="AY381" s="32"/>
    </row>
    <row r="382" spans="2:51" x14ac:dyDescent="0.25">
      <c r="B382" s="93"/>
      <c r="C382" s="32"/>
      <c r="D382" s="32"/>
      <c r="E382" s="93"/>
      <c r="F382" s="32"/>
      <c r="G382" s="32"/>
      <c r="H382" s="32"/>
      <c r="I382" s="32"/>
      <c r="J382" s="32"/>
      <c r="K382" s="93"/>
      <c r="L382" s="32"/>
      <c r="M382" s="32"/>
      <c r="N382" s="32"/>
      <c r="O382" s="32"/>
      <c r="P382" s="93"/>
      <c r="Q382" s="32"/>
      <c r="R382" s="32"/>
      <c r="S382" s="93"/>
      <c r="T382" s="32"/>
      <c r="U382" s="32"/>
      <c r="V382" s="32"/>
      <c r="W382" s="93"/>
      <c r="X382" s="32"/>
      <c r="Y382" s="32"/>
      <c r="Z382" s="32"/>
      <c r="AA382" s="32"/>
      <c r="AB382" s="93"/>
      <c r="AC382" s="32"/>
      <c r="AD382" s="32"/>
      <c r="AE382" s="32"/>
      <c r="AF382" s="32"/>
      <c r="AG382" s="93"/>
      <c r="AH382" s="32"/>
      <c r="AI382" s="32"/>
      <c r="AJ382" s="32"/>
      <c r="AK382" s="32"/>
      <c r="AL382" s="32"/>
      <c r="AM382" s="32"/>
      <c r="AN382" s="93"/>
      <c r="AO382" s="32"/>
      <c r="AP382" s="32"/>
      <c r="AQ382" s="32"/>
      <c r="AR382" s="32"/>
      <c r="AS382" s="32"/>
      <c r="AT382" s="93"/>
      <c r="AU382" s="32"/>
      <c r="AV382" s="32"/>
      <c r="AW382" s="32"/>
      <c r="AX382" s="32"/>
      <c r="AY382" s="32"/>
    </row>
    <row r="383" spans="2:51" x14ac:dyDescent="0.25">
      <c r="B383" s="93"/>
      <c r="C383" s="32"/>
      <c r="D383" s="32"/>
      <c r="E383" s="93"/>
      <c r="F383" s="32"/>
      <c r="G383" s="32"/>
      <c r="H383" s="32"/>
      <c r="I383" s="32"/>
      <c r="J383" s="32"/>
      <c r="K383" s="93"/>
      <c r="L383" s="32"/>
      <c r="M383" s="32"/>
      <c r="N383" s="32"/>
      <c r="O383" s="32"/>
      <c r="P383" s="93"/>
      <c r="Q383" s="32"/>
      <c r="R383" s="32"/>
      <c r="S383" s="93"/>
      <c r="T383" s="32"/>
      <c r="U383" s="32"/>
      <c r="V383" s="32"/>
      <c r="W383" s="93"/>
      <c r="X383" s="32"/>
      <c r="Y383" s="32"/>
      <c r="Z383" s="32"/>
      <c r="AA383" s="32"/>
      <c r="AB383" s="93"/>
      <c r="AC383" s="32"/>
      <c r="AD383" s="32"/>
      <c r="AE383" s="32"/>
      <c r="AF383" s="32"/>
      <c r="AG383" s="93"/>
      <c r="AH383" s="32"/>
      <c r="AI383" s="32"/>
      <c r="AJ383" s="32"/>
      <c r="AK383" s="32"/>
      <c r="AL383" s="32"/>
      <c r="AM383" s="32"/>
      <c r="AN383" s="93"/>
      <c r="AO383" s="32"/>
      <c r="AP383" s="32"/>
      <c r="AQ383" s="32"/>
      <c r="AR383" s="32"/>
      <c r="AS383" s="32"/>
      <c r="AT383" s="93"/>
      <c r="AU383" s="32"/>
      <c r="AV383" s="32"/>
      <c r="AW383" s="32"/>
      <c r="AX383" s="32"/>
      <c r="AY383" s="32"/>
    </row>
    <row r="384" spans="2:51" x14ac:dyDescent="0.25">
      <c r="B384" s="93"/>
      <c r="C384" s="32"/>
      <c r="D384" s="32"/>
      <c r="E384" s="93"/>
      <c r="F384" s="32"/>
      <c r="G384" s="32"/>
      <c r="H384" s="32"/>
      <c r="I384" s="32"/>
      <c r="J384" s="32"/>
      <c r="K384" s="93"/>
      <c r="L384" s="32"/>
      <c r="M384" s="32"/>
      <c r="N384" s="32"/>
      <c r="O384" s="32"/>
      <c r="P384" s="93"/>
      <c r="Q384" s="32"/>
      <c r="R384" s="32"/>
      <c r="S384" s="93"/>
      <c r="T384" s="32"/>
      <c r="U384" s="32"/>
      <c r="V384" s="32"/>
      <c r="W384" s="93"/>
      <c r="X384" s="32"/>
      <c r="Y384" s="32"/>
      <c r="Z384" s="32"/>
      <c r="AA384" s="32"/>
      <c r="AB384" s="93"/>
      <c r="AC384" s="32"/>
      <c r="AD384" s="32"/>
      <c r="AE384" s="32"/>
      <c r="AF384" s="32"/>
      <c r="AG384" s="93"/>
      <c r="AH384" s="32"/>
      <c r="AI384" s="32"/>
      <c r="AJ384" s="32"/>
      <c r="AK384" s="32"/>
      <c r="AL384" s="32"/>
      <c r="AM384" s="32"/>
      <c r="AN384" s="93"/>
      <c r="AO384" s="32"/>
      <c r="AP384" s="32"/>
      <c r="AQ384" s="32"/>
      <c r="AR384" s="32"/>
      <c r="AS384" s="32"/>
      <c r="AT384" s="93"/>
      <c r="AU384" s="32"/>
      <c r="AV384" s="32"/>
      <c r="AW384" s="32"/>
      <c r="AX384" s="32"/>
      <c r="AY384" s="32"/>
    </row>
    <row r="385" spans="2:51" x14ac:dyDescent="0.25">
      <c r="B385" s="93"/>
      <c r="C385" s="32"/>
      <c r="D385" s="32"/>
      <c r="E385" s="93"/>
      <c r="F385" s="32"/>
      <c r="G385" s="32"/>
      <c r="H385" s="32"/>
      <c r="I385" s="32"/>
      <c r="J385" s="32"/>
      <c r="K385" s="93"/>
      <c r="L385" s="32"/>
      <c r="M385" s="32"/>
      <c r="N385" s="32"/>
      <c r="O385" s="32"/>
      <c r="P385" s="93"/>
      <c r="Q385" s="32"/>
      <c r="R385" s="32"/>
      <c r="S385" s="93"/>
      <c r="T385" s="32"/>
      <c r="U385" s="32"/>
      <c r="V385" s="32"/>
      <c r="W385" s="93"/>
      <c r="X385" s="32"/>
      <c r="Y385" s="32"/>
      <c r="Z385" s="32"/>
      <c r="AA385" s="32"/>
      <c r="AB385" s="93"/>
      <c r="AC385" s="32"/>
      <c r="AD385" s="32"/>
      <c r="AE385" s="32"/>
      <c r="AF385" s="32"/>
      <c r="AG385" s="93"/>
      <c r="AH385" s="32"/>
      <c r="AI385" s="32"/>
      <c r="AJ385" s="32"/>
      <c r="AK385" s="32"/>
      <c r="AL385" s="32"/>
      <c r="AM385" s="32"/>
      <c r="AN385" s="93"/>
      <c r="AO385" s="32"/>
      <c r="AP385" s="32"/>
      <c r="AQ385" s="32"/>
      <c r="AR385" s="32"/>
      <c r="AS385" s="32"/>
      <c r="AT385" s="93"/>
      <c r="AU385" s="32"/>
      <c r="AV385" s="32"/>
      <c r="AW385" s="32"/>
      <c r="AX385" s="32"/>
      <c r="AY385" s="32"/>
    </row>
    <row r="386" spans="2:51" x14ac:dyDescent="0.25">
      <c r="B386" s="93"/>
      <c r="C386" s="32"/>
      <c r="D386" s="32"/>
      <c r="E386" s="93"/>
      <c r="F386" s="32"/>
      <c r="G386" s="32"/>
      <c r="H386" s="32"/>
      <c r="I386" s="32"/>
      <c r="J386" s="32"/>
      <c r="K386" s="93"/>
      <c r="L386" s="32"/>
      <c r="M386" s="32"/>
      <c r="N386" s="32"/>
      <c r="O386" s="32"/>
      <c r="P386" s="93"/>
      <c r="Q386" s="32"/>
      <c r="R386" s="32"/>
      <c r="S386" s="93"/>
      <c r="T386" s="32"/>
      <c r="U386" s="32"/>
      <c r="V386" s="32"/>
      <c r="W386" s="93"/>
      <c r="X386" s="32"/>
      <c r="Y386" s="32"/>
      <c r="Z386" s="32"/>
      <c r="AA386" s="32"/>
      <c r="AB386" s="93"/>
      <c r="AC386" s="32"/>
      <c r="AD386" s="32"/>
      <c r="AE386" s="32"/>
      <c r="AF386" s="32"/>
      <c r="AG386" s="93"/>
      <c r="AH386" s="32"/>
      <c r="AI386" s="32"/>
      <c r="AJ386" s="32"/>
      <c r="AK386" s="32"/>
      <c r="AL386" s="32"/>
      <c r="AM386" s="32"/>
      <c r="AN386" s="93"/>
      <c r="AO386" s="32"/>
      <c r="AP386" s="32"/>
      <c r="AQ386" s="32"/>
      <c r="AR386" s="32"/>
      <c r="AS386" s="32"/>
      <c r="AT386" s="93"/>
      <c r="AU386" s="32"/>
      <c r="AV386" s="32"/>
      <c r="AW386" s="32"/>
      <c r="AX386" s="32"/>
      <c r="AY386" s="32"/>
    </row>
    <row r="387" spans="2:51" x14ac:dyDescent="0.25">
      <c r="B387" s="93"/>
      <c r="C387" s="32"/>
      <c r="D387" s="32"/>
      <c r="E387" s="93"/>
      <c r="F387" s="32"/>
      <c r="G387" s="32"/>
      <c r="H387" s="32"/>
      <c r="I387" s="32"/>
      <c r="J387" s="32"/>
      <c r="K387" s="93"/>
      <c r="L387" s="32"/>
      <c r="M387" s="32"/>
      <c r="N387" s="32"/>
      <c r="O387" s="32"/>
      <c r="P387" s="93"/>
      <c r="Q387" s="32"/>
      <c r="R387" s="32"/>
      <c r="S387" s="93"/>
      <c r="T387" s="32"/>
      <c r="U387" s="32"/>
      <c r="V387" s="32"/>
      <c r="W387" s="93"/>
      <c r="X387" s="32"/>
      <c r="Y387" s="32"/>
      <c r="Z387" s="32"/>
      <c r="AA387" s="32"/>
      <c r="AB387" s="93"/>
      <c r="AC387" s="32"/>
      <c r="AD387" s="32"/>
      <c r="AE387" s="32"/>
      <c r="AF387" s="32"/>
      <c r="AG387" s="93"/>
      <c r="AH387" s="32"/>
      <c r="AI387" s="32"/>
      <c r="AJ387" s="32"/>
      <c r="AK387" s="32"/>
      <c r="AL387" s="32"/>
      <c r="AM387" s="32"/>
      <c r="AN387" s="93"/>
      <c r="AO387" s="32"/>
      <c r="AP387" s="32"/>
      <c r="AQ387" s="32"/>
      <c r="AR387" s="32"/>
      <c r="AS387" s="32"/>
      <c r="AT387" s="93"/>
      <c r="AU387" s="32"/>
      <c r="AV387" s="32"/>
      <c r="AW387" s="32"/>
      <c r="AX387" s="32"/>
      <c r="AY387" s="32"/>
    </row>
    <row r="388" spans="2:51" x14ac:dyDescent="0.25">
      <c r="B388" s="93"/>
      <c r="C388" s="32"/>
      <c r="D388" s="32"/>
      <c r="E388" s="93"/>
      <c r="F388" s="32"/>
      <c r="G388" s="32"/>
      <c r="H388" s="32"/>
      <c r="I388" s="32"/>
      <c r="J388" s="32"/>
      <c r="K388" s="93"/>
      <c r="L388" s="32"/>
      <c r="M388" s="32"/>
      <c r="N388" s="32"/>
      <c r="O388" s="32"/>
      <c r="P388" s="93"/>
      <c r="Q388" s="32"/>
      <c r="R388" s="32"/>
      <c r="S388" s="93"/>
      <c r="T388" s="32"/>
      <c r="U388" s="32"/>
      <c r="V388" s="32"/>
      <c r="W388" s="93"/>
      <c r="X388" s="32"/>
      <c r="Y388" s="32"/>
      <c r="Z388" s="32"/>
      <c r="AA388" s="32"/>
      <c r="AB388" s="93"/>
      <c r="AC388" s="32"/>
      <c r="AD388" s="32"/>
      <c r="AE388" s="32"/>
      <c r="AF388" s="32"/>
      <c r="AG388" s="93"/>
      <c r="AH388" s="32"/>
      <c r="AI388" s="32"/>
      <c r="AJ388" s="32"/>
      <c r="AK388" s="32"/>
      <c r="AL388" s="32"/>
      <c r="AM388" s="32"/>
      <c r="AN388" s="93"/>
      <c r="AO388" s="32"/>
      <c r="AP388" s="32"/>
      <c r="AQ388" s="32"/>
      <c r="AR388" s="32"/>
      <c r="AS388" s="32"/>
      <c r="AT388" s="93"/>
      <c r="AU388" s="32"/>
      <c r="AV388" s="32"/>
      <c r="AW388" s="32"/>
      <c r="AX388" s="32"/>
      <c r="AY388" s="32"/>
    </row>
    <row r="389" spans="2:51" x14ac:dyDescent="0.25">
      <c r="B389" s="93"/>
      <c r="C389" s="32"/>
      <c r="D389" s="32"/>
      <c r="E389" s="93"/>
      <c r="F389" s="32"/>
      <c r="G389" s="32"/>
      <c r="H389" s="32"/>
      <c r="I389" s="32"/>
      <c r="J389" s="32"/>
      <c r="K389" s="93"/>
      <c r="L389" s="32"/>
      <c r="M389" s="32"/>
      <c r="N389" s="32"/>
      <c r="O389" s="32"/>
      <c r="P389" s="93"/>
      <c r="Q389" s="32"/>
      <c r="R389" s="32"/>
      <c r="S389" s="93"/>
      <c r="T389" s="32"/>
      <c r="U389" s="32"/>
      <c r="V389" s="32"/>
      <c r="W389" s="93"/>
      <c r="X389" s="32"/>
      <c r="Y389" s="32"/>
      <c r="Z389" s="32"/>
      <c r="AA389" s="32"/>
      <c r="AB389" s="93"/>
      <c r="AC389" s="32"/>
      <c r="AD389" s="32"/>
      <c r="AE389" s="32"/>
      <c r="AF389" s="32"/>
      <c r="AG389" s="93"/>
      <c r="AH389" s="32"/>
      <c r="AI389" s="32"/>
      <c r="AJ389" s="32"/>
      <c r="AK389" s="32"/>
      <c r="AL389" s="32"/>
      <c r="AM389" s="32"/>
      <c r="AN389" s="93"/>
      <c r="AO389" s="32"/>
      <c r="AP389" s="32"/>
      <c r="AQ389" s="32"/>
      <c r="AR389" s="32"/>
      <c r="AS389" s="32"/>
      <c r="AT389" s="93"/>
      <c r="AU389" s="32"/>
      <c r="AV389" s="32"/>
      <c r="AW389" s="32"/>
      <c r="AX389" s="32"/>
      <c r="AY389" s="32"/>
    </row>
    <row r="390" spans="2:51" x14ac:dyDescent="0.25">
      <c r="B390" s="93"/>
      <c r="C390" s="32"/>
      <c r="D390" s="32"/>
      <c r="E390" s="93"/>
      <c r="F390" s="32"/>
      <c r="G390" s="32"/>
      <c r="H390" s="32"/>
      <c r="I390" s="32"/>
      <c r="J390" s="32"/>
      <c r="K390" s="93"/>
      <c r="L390" s="32"/>
      <c r="M390" s="32"/>
      <c r="N390" s="32"/>
      <c r="O390" s="32"/>
      <c r="P390" s="93"/>
      <c r="Q390" s="32"/>
      <c r="R390" s="32"/>
      <c r="S390" s="93"/>
      <c r="T390" s="32"/>
      <c r="U390" s="32"/>
      <c r="V390" s="32"/>
      <c r="W390" s="93"/>
      <c r="X390" s="32"/>
      <c r="Y390" s="32"/>
      <c r="Z390" s="32"/>
      <c r="AA390" s="32"/>
      <c r="AB390" s="93"/>
      <c r="AC390" s="32"/>
      <c r="AD390" s="32"/>
      <c r="AE390" s="32"/>
      <c r="AF390" s="32"/>
      <c r="AG390" s="93"/>
      <c r="AH390" s="32"/>
      <c r="AI390" s="32"/>
      <c r="AJ390" s="32"/>
      <c r="AK390" s="32"/>
      <c r="AL390" s="32"/>
      <c r="AM390" s="32"/>
      <c r="AN390" s="93"/>
      <c r="AO390" s="32"/>
      <c r="AP390" s="32"/>
      <c r="AQ390" s="32"/>
      <c r="AR390" s="32"/>
      <c r="AS390" s="32"/>
      <c r="AT390" s="93"/>
      <c r="AU390" s="32"/>
      <c r="AV390" s="32"/>
      <c r="AW390" s="32"/>
      <c r="AX390" s="32"/>
      <c r="AY390" s="32"/>
    </row>
    <row r="391" spans="2:51" x14ac:dyDescent="0.25">
      <c r="B391" s="93"/>
      <c r="C391" s="32"/>
      <c r="D391" s="32"/>
      <c r="E391" s="93"/>
      <c r="F391" s="32"/>
      <c r="G391" s="32"/>
      <c r="H391" s="32"/>
      <c r="I391" s="32"/>
      <c r="J391" s="32"/>
      <c r="K391" s="93"/>
      <c r="L391" s="32"/>
      <c r="M391" s="32"/>
      <c r="N391" s="32"/>
      <c r="O391" s="32"/>
      <c r="P391" s="93"/>
      <c r="Q391" s="32"/>
      <c r="R391" s="32"/>
      <c r="S391" s="93"/>
      <c r="T391" s="32"/>
      <c r="U391" s="32"/>
      <c r="V391" s="32"/>
      <c r="W391" s="93"/>
      <c r="X391" s="32"/>
      <c r="Y391" s="32"/>
      <c r="Z391" s="32"/>
      <c r="AA391" s="32"/>
      <c r="AB391" s="93"/>
      <c r="AC391" s="32"/>
      <c r="AD391" s="32"/>
      <c r="AE391" s="32"/>
      <c r="AF391" s="32"/>
      <c r="AG391" s="93"/>
      <c r="AH391" s="32"/>
      <c r="AI391" s="32"/>
      <c r="AJ391" s="32"/>
      <c r="AK391" s="32"/>
      <c r="AL391" s="32"/>
      <c r="AM391" s="32"/>
      <c r="AN391" s="93"/>
      <c r="AO391" s="32"/>
      <c r="AP391" s="32"/>
      <c r="AQ391" s="32"/>
      <c r="AR391" s="32"/>
      <c r="AS391" s="32"/>
      <c r="AT391" s="93"/>
      <c r="AU391" s="32"/>
      <c r="AV391" s="32"/>
      <c r="AW391" s="32"/>
      <c r="AX391" s="32"/>
      <c r="AY391" s="32"/>
    </row>
    <row r="392" spans="2:51" x14ac:dyDescent="0.25">
      <c r="B392" s="93"/>
      <c r="C392" s="32"/>
      <c r="D392" s="32"/>
      <c r="E392" s="93"/>
      <c r="F392" s="32"/>
      <c r="G392" s="32"/>
      <c r="H392" s="32"/>
      <c r="I392" s="32"/>
      <c r="J392" s="32"/>
      <c r="K392" s="93"/>
      <c r="L392" s="32"/>
      <c r="M392" s="32"/>
      <c r="N392" s="32"/>
      <c r="O392" s="32"/>
      <c r="P392" s="93"/>
      <c r="Q392" s="32"/>
      <c r="R392" s="32"/>
      <c r="S392" s="93"/>
      <c r="T392" s="32"/>
      <c r="U392" s="32"/>
      <c r="V392" s="32"/>
      <c r="W392" s="93"/>
      <c r="X392" s="32"/>
      <c r="Y392" s="32"/>
      <c r="Z392" s="32"/>
      <c r="AA392" s="32"/>
      <c r="AB392" s="93"/>
      <c r="AC392" s="32"/>
      <c r="AD392" s="32"/>
      <c r="AE392" s="32"/>
      <c r="AF392" s="32"/>
      <c r="AG392" s="93"/>
      <c r="AH392" s="32"/>
      <c r="AI392" s="32"/>
      <c r="AJ392" s="32"/>
      <c r="AK392" s="32"/>
      <c r="AL392" s="32"/>
      <c r="AM392" s="32"/>
      <c r="AN392" s="93"/>
      <c r="AO392" s="32"/>
      <c r="AP392" s="32"/>
      <c r="AQ392" s="32"/>
      <c r="AR392" s="32"/>
      <c r="AS392" s="32"/>
      <c r="AT392" s="93"/>
      <c r="AU392" s="32"/>
      <c r="AV392" s="32"/>
      <c r="AW392" s="32"/>
      <c r="AX392" s="32"/>
      <c r="AY392" s="32"/>
    </row>
    <row r="393" spans="2:51" x14ac:dyDescent="0.25">
      <c r="B393" s="93"/>
      <c r="C393" s="32"/>
      <c r="D393" s="32"/>
      <c r="E393" s="93"/>
      <c r="F393" s="32"/>
      <c r="G393" s="32"/>
      <c r="H393" s="32"/>
      <c r="I393" s="32"/>
      <c r="J393" s="32"/>
      <c r="K393" s="93"/>
      <c r="L393" s="32"/>
      <c r="M393" s="32"/>
      <c r="N393" s="32"/>
      <c r="O393" s="32"/>
      <c r="P393" s="93"/>
      <c r="Q393" s="32"/>
      <c r="R393" s="32"/>
      <c r="S393" s="93"/>
      <c r="T393" s="32"/>
      <c r="U393" s="32"/>
      <c r="V393" s="32"/>
      <c r="W393" s="93"/>
      <c r="X393" s="32"/>
      <c r="Y393" s="32"/>
      <c r="Z393" s="32"/>
      <c r="AA393" s="32"/>
      <c r="AB393" s="93"/>
      <c r="AC393" s="32"/>
      <c r="AD393" s="32"/>
      <c r="AE393" s="32"/>
      <c r="AF393" s="32"/>
      <c r="AG393" s="93"/>
      <c r="AH393" s="32"/>
      <c r="AI393" s="32"/>
      <c r="AJ393" s="32"/>
      <c r="AK393" s="32"/>
      <c r="AL393" s="32"/>
      <c r="AM393" s="32"/>
      <c r="AN393" s="93"/>
      <c r="AO393" s="32"/>
      <c r="AP393" s="32"/>
      <c r="AQ393" s="32"/>
      <c r="AR393" s="32"/>
      <c r="AS393" s="32"/>
      <c r="AT393" s="93"/>
      <c r="AU393" s="32"/>
      <c r="AV393" s="32"/>
      <c r="AW393" s="32"/>
      <c r="AX393" s="32"/>
      <c r="AY393" s="32"/>
    </row>
    <row r="394" spans="2:51" x14ac:dyDescent="0.25">
      <c r="B394" s="93"/>
      <c r="C394" s="32"/>
      <c r="D394" s="32"/>
      <c r="E394" s="93"/>
      <c r="F394" s="32"/>
      <c r="G394" s="32"/>
      <c r="H394" s="32"/>
      <c r="I394" s="32"/>
      <c r="J394" s="32"/>
      <c r="K394" s="93"/>
      <c r="L394" s="32"/>
      <c r="M394" s="32"/>
      <c r="N394" s="32"/>
      <c r="O394" s="32"/>
      <c r="P394" s="93"/>
      <c r="Q394" s="32"/>
      <c r="R394" s="32"/>
      <c r="S394" s="93"/>
      <c r="T394" s="32"/>
      <c r="U394" s="32"/>
      <c r="V394" s="32"/>
      <c r="W394" s="93"/>
      <c r="X394" s="32"/>
      <c r="Y394" s="32"/>
      <c r="Z394" s="32"/>
      <c r="AA394" s="32"/>
      <c r="AB394" s="93"/>
      <c r="AC394" s="32"/>
      <c r="AD394" s="32"/>
      <c r="AE394" s="32"/>
      <c r="AF394" s="32"/>
      <c r="AG394" s="93"/>
      <c r="AH394" s="32"/>
      <c r="AI394" s="32"/>
      <c r="AJ394" s="32"/>
      <c r="AK394" s="32"/>
      <c r="AL394" s="32"/>
      <c r="AM394" s="32"/>
      <c r="AN394" s="93"/>
      <c r="AO394" s="32"/>
      <c r="AP394" s="32"/>
      <c r="AQ394" s="32"/>
      <c r="AR394" s="32"/>
      <c r="AS394" s="32"/>
      <c r="AT394" s="93"/>
      <c r="AU394" s="32"/>
      <c r="AV394" s="32"/>
      <c r="AW394" s="32"/>
      <c r="AX394" s="32"/>
      <c r="AY394" s="32"/>
    </row>
    <row r="395" spans="2:51" x14ac:dyDescent="0.25">
      <c r="B395" s="93"/>
      <c r="C395" s="32"/>
      <c r="D395" s="32"/>
      <c r="E395" s="93"/>
      <c r="F395" s="32"/>
      <c r="G395" s="32"/>
      <c r="H395" s="32"/>
      <c r="I395" s="32"/>
      <c r="J395" s="32"/>
      <c r="K395" s="93"/>
      <c r="L395" s="32"/>
      <c r="M395" s="32"/>
      <c r="N395" s="32"/>
      <c r="O395" s="32"/>
      <c r="P395" s="93"/>
      <c r="Q395" s="32"/>
      <c r="R395" s="32"/>
      <c r="S395" s="93"/>
      <c r="T395" s="32"/>
      <c r="U395" s="32"/>
      <c r="V395" s="32"/>
      <c r="W395" s="93"/>
      <c r="X395" s="32"/>
      <c r="Y395" s="32"/>
      <c r="Z395" s="32"/>
      <c r="AA395" s="32"/>
      <c r="AB395" s="93"/>
      <c r="AC395" s="32"/>
      <c r="AD395" s="32"/>
      <c r="AE395" s="32"/>
      <c r="AF395" s="32"/>
      <c r="AG395" s="93"/>
      <c r="AH395" s="32"/>
      <c r="AI395" s="32"/>
      <c r="AJ395" s="32"/>
      <c r="AK395" s="32"/>
      <c r="AL395" s="32"/>
      <c r="AM395" s="32"/>
      <c r="AN395" s="93"/>
      <c r="AO395" s="32"/>
      <c r="AP395" s="32"/>
      <c r="AQ395" s="32"/>
      <c r="AR395" s="32"/>
      <c r="AS395" s="32"/>
      <c r="AT395" s="93"/>
      <c r="AU395" s="32"/>
      <c r="AV395" s="32"/>
      <c r="AW395" s="32"/>
      <c r="AX395" s="32"/>
      <c r="AY395" s="32"/>
    </row>
    <row r="396" spans="2:51" x14ac:dyDescent="0.25">
      <c r="B396" s="93"/>
      <c r="C396" s="32"/>
      <c r="D396" s="32"/>
      <c r="E396" s="93"/>
      <c r="F396" s="32"/>
      <c r="G396" s="32"/>
      <c r="H396" s="32"/>
      <c r="I396" s="32"/>
      <c r="J396" s="32"/>
      <c r="K396" s="93"/>
      <c r="L396" s="32"/>
      <c r="M396" s="32"/>
      <c r="N396" s="32"/>
      <c r="O396" s="32"/>
      <c r="P396" s="93"/>
      <c r="Q396" s="32"/>
      <c r="R396" s="32"/>
      <c r="S396" s="93"/>
      <c r="T396" s="32"/>
      <c r="U396" s="32"/>
      <c r="V396" s="32"/>
      <c r="W396" s="93"/>
      <c r="X396" s="32"/>
      <c r="Y396" s="32"/>
      <c r="Z396" s="32"/>
      <c r="AA396" s="32"/>
      <c r="AB396" s="93"/>
      <c r="AC396" s="32"/>
      <c r="AD396" s="32"/>
      <c r="AE396" s="32"/>
      <c r="AF396" s="32"/>
      <c r="AG396" s="93"/>
      <c r="AH396" s="32"/>
      <c r="AI396" s="32"/>
      <c r="AJ396" s="32"/>
      <c r="AK396" s="32"/>
      <c r="AL396" s="32"/>
      <c r="AM396" s="32"/>
      <c r="AN396" s="93"/>
      <c r="AO396" s="32"/>
      <c r="AP396" s="32"/>
      <c r="AQ396" s="32"/>
      <c r="AR396" s="32"/>
      <c r="AS396" s="32"/>
      <c r="AT396" s="93"/>
      <c r="AU396" s="32"/>
      <c r="AV396" s="32"/>
      <c r="AW396" s="32"/>
      <c r="AX396" s="32"/>
      <c r="AY396" s="32"/>
    </row>
    <row r="397" spans="2:51" x14ac:dyDescent="0.25">
      <c r="B397" s="93"/>
      <c r="C397" s="32"/>
      <c r="D397" s="32"/>
      <c r="E397" s="93"/>
      <c r="F397" s="32"/>
      <c r="G397" s="32"/>
      <c r="H397" s="32"/>
      <c r="I397" s="32"/>
      <c r="J397" s="32"/>
      <c r="K397" s="93"/>
      <c r="L397" s="32"/>
      <c r="M397" s="32"/>
      <c r="N397" s="32"/>
      <c r="O397" s="32"/>
      <c r="P397" s="93"/>
      <c r="Q397" s="32"/>
      <c r="R397" s="32"/>
      <c r="S397" s="93"/>
      <c r="T397" s="32"/>
      <c r="U397" s="32"/>
      <c r="V397" s="32"/>
      <c r="W397" s="93"/>
      <c r="X397" s="32"/>
      <c r="Y397" s="32"/>
      <c r="Z397" s="32"/>
      <c r="AA397" s="32"/>
      <c r="AB397" s="93"/>
      <c r="AC397" s="32"/>
      <c r="AD397" s="32"/>
      <c r="AE397" s="32"/>
      <c r="AF397" s="32"/>
      <c r="AG397" s="93"/>
      <c r="AH397" s="32"/>
      <c r="AI397" s="32"/>
      <c r="AJ397" s="32"/>
      <c r="AK397" s="32"/>
      <c r="AL397" s="32"/>
      <c r="AM397" s="32"/>
      <c r="AN397" s="93"/>
      <c r="AO397" s="32"/>
      <c r="AP397" s="32"/>
      <c r="AQ397" s="32"/>
      <c r="AR397" s="32"/>
      <c r="AS397" s="32"/>
      <c r="AT397" s="93"/>
      <c r="AU397" s="32"/>
      <c r="AV397" s="32"/>
      <c r="AW397" s="32"/>
      <c r="AX397" s="32"/>
      <c r="AY397" s="32"/>
    </row>
    <row r="398" spans="2:51" x14ac:dyDescent="0.25">
      <c r="B398" s="93"/>
      <c r="C398" s="32"/>
      <c r="D398" s="32"/>
      <c r="E398" s="93"/>
      <c r="F398" s="32"/>
      <c r="G398" s="32"/>
      <c r="H398" s="32"/>
      <c r="I398" s="32"/>
      <c r="J398" s="32"/>
      <c r="K398" s="93"/>
      <c r="L398" s="32"/>
      <c r="M398" s="32"/>
      <c r="N398" s="32"/>
      <c r="O398" s="32"/>
      <c r="P398" s="93"/>
      <c r="Q398" s="32"/>
      <c r="R398" s="32"/>
      <c r="S398" s="93"/>
      <c r="T398" s="32"/>
      <c r="U398" s="32"/>
      <c r="V398" s="32"/>
      <c r="W398" s="93"/>
      <c r="X398" s="32"/>
      <c r="Y398" s="32"/>
      <c r="Z398" s="32"/>
      <c r="AA398" s="32"/>
      <c r="AB398" s="93"/>
      <c r="AC398" s="32"/>
      <c r="AD398" s="32"/>
      <c r="AE398" s="32"/>
      <c r="AF398" s="32"/>
      <c r="AG398" s="93"/>
      <c r="AH398" s="32"/>
      <c r="AI398" s="32"/>
      <c r="AJ398" s="32"/>
      <c r="AK398" s="32"/>
      <c r="AL398" s="32"/>
      <c r="AM398" s="32"/>
      <c r="AN398" s="93"/>
      <c r="AO398" s="32"/>
      <c r="AP398" s="32"/>
      <c r="AQ398" s="32"/>
      <c r="AR398" s="32"/>
      <c r="AS398" s="32"/>
      <c r="AT398" s="93"/>
      <c r="AU398" s="32"/>
      <c r="AV398" s="32"/>
      <c r="AW398" s="32"/>
      <c r="AX398" s="32"/>
      <c r="AY398" s="32"/>
    </row>
    <row r="399" spans="2:51" x14ac:dyDescent="0.25">
      <c r="B399" s="93"/>
      <c r="C399" s="32"/>
      <c r="D399" s="32"/>
      <c r="E399" s="93"/>
      <c r="F399" s="32"/>
      <c r="G399" s="32"/>
      <c r="H399" s="32"/>
      <c r="I399" s="32"/>
      <c r="J399" s="32"/>
      <c r="K399" s="93"/>
      <c r="L399" s="32"/>
      <c r="M399" s="32"/>
      <c r="N399" s="32"/>
      <c r="O399" s="32"/>
      <c r="P399" s="93"/>
      <c r="Q399" s="32"/>
      <c r="R399" s="32"/>
      <c r="S399" s="93"/>
      <c r="T399" s="32"/>
      <c r="U399" s="32"/>
      <c r="V399" s="32"/>
      <c r="W399" s="93"/>
      <c r="X399" s="32"/>
      <c r="Y399" s="32"/>
      <c r="Z399" s="32"/>
      <c r="AA399" s="32"/>
      <c r="AB399" s="93"/>
      <c r="AC399" s="32"/>
      <c r="AD399" s="32"/>
      <c r="AE399" s="32"/>
      <c r="AF399" s="32"/>
      <c r="AG399" s="93"/>
      <c r="AH399" s="32"/>
      <c r="AI399" s="32"/>
      <c r="AJ399" s="32"/>
      <c r="AK399" s="32"/>
      <c r="AL399" s="32"/>
      <c r="AM399" s="32"/>
      <c r="AN399" s="93"/>
      <c r="AO399" s="32"/>
      <c r="AP399" s="32"/>
      <c r="AQ399" s="32"/>
      <c r="AR399" s="32"/>
      <c r="AS399" s="32"/>
      <c r="AT399" s="93"/>
      <c r="AU399" s="32"/>
      <c r="AV399" s="32"/>
      <c r="AW399" s="32"/>
      <c r="AX399" s="32"/>
      <c r="AY399" s="32"/>
    </row>
    <row r="400" spans="2:51" x14ac:dyDescent="0.25">
      <c r="B400" s="93"/>
      <c r="C400" s="32"/>
      <c r="D400" s="32"/>
      <c r="E400" s="93"/>
      <c r="F400" s="32"/>
      <c r="G400" s="32"/>
      <c r="H400" s="32"/>
      <c r="I400" s="32"/>
      <c r="J400" s="32"/>
      <c r="K400" s="93"/>
      <c r="L400" s="32"/>
      <c r="M400" s="32"/>
      <c r="N400" s="32"/>
      <c r="O400" s="32"/>
      <c r="P400" s="93"/>
      <c r="Q400" s="32"/>
      <c r="R400" s="32"/>
      <c r="S400" s="93"/>
      <c r="T400" s="32"/>
      <c r="U400" s="32"/>
      <c r="V400" s="32"/>
      <c r="W400" s="93"/>
      <c r="X400" s="32"/>
      <c r="Y400" s="32"/>
      <c r="Z400" s="32"/>
      <c r="AA400" s="32"/>
      <c r="AB400" s="93"/>
      <c r="AC400" s="32"/>
      <c r="AD400" s="32"/>
      <c r="AE400" s="32"/>
      <c r="AF400" s="32"/>
      <c r="AG400" s="93"/>
      <c r="AH400" s="32"/>
      <c r="AI400" s="32"/>
      <c r="AJ400" s="32"/>
      <c r="AK400" s="32"/>
      <c r="AL400" s="32"/>
      <c r="AM400" s="32"/>
      <c r="AN400" s="93"/>
      <c r="AO400" s="32"/>
      <c r="AP400" s="32"/>
      <c r="AQ400" s="32"/>
      <c r="AR400" s="32"/>
      <c r="AS400" s="32"/>
      <c r="AT400" s="93"/>
      <c r="AU400" s="32"/>
      <c r="AV400" s="32"/>
      <c r="AW400" s="32"/>
      <c r="AX400" s="32"/>
      <c r="AY400" s="32"/>
    </row>
    <row r="401" spans="2:51" x14ac:dyDescent="0.25">
      <c r="B401" s="93"/>
      <c r="C401" s="32"/>
      <c r="D401" s="32"/>
      <c r="E401" s="93"/>
      <c r="F401" s="32"/>
      <c r="G401" s="32"/>
      <c r="H401" s="32"/>
      <c r="I401" s="32"/>
      <c r="J401" s="32"/>
      <c r="K401" s="93"/>
      <c r="L401" s="32"/>
      <c r="M401" s="32"/>
      <c r="N401" s="32"/>
      <c r="O401" s="32"/>
      <c r="P401" s="93"/>
      <c r="Q401" s="32"/>
      <c r="R401" s="32"/>
      <c r="S401" s="93"/>
      <c r="T401" s="32"/>
      <c r="U401" s="32"/>
      <c r="V401" s="32"/>
      <c r="W401" s="93"/>
      <c r="X401" s="32"/>
      <c r="Y401" s="32"/>
      <c r="Z401" s="32"/>
      <c r="AA401" s="32"/>
      <c r="AB401" s="93"/>
      <c r="AC401" s="32"/>
      <c r="AD401" s="32"/>
      <c r="AE401" s="32"/>
      <c r="AF401" s="32"/>
      <c r="AG401" s="93"/>
      <c r="AH401" s="32"/>
      <c r="AI401" s="32"/>
      <c r="AJ401" s="32"/>
      <c r="AK401" s="32"/>
      <c r="AL401" s="32"/>
      <c r="AM401" s="32"/>
      <c r="AN401" s="93"/>
      <c r="AO401" s="32"/>
      <c r="AP401" s="32"/>
      <c r="AQ401" s="32"/>
      <c r="AR401" s="32"/>
      <c r="AS401" s="32"/>
      <c r="AT401" s="93"/>
      <c r="AU401" s="32"/>
      <c r="AV401" s="32"/>
      <c r="AW401" s="32"/>
      <c r="AX401" s="32"/>
      <c r="AY401" s="32"/>
    </row>
    <row r="402" spans="2:51" x14ac:dyDescent="0.25">
      <c r="B402" s="93"/>
      <c r="C402" s="32"/>
      <c r="D402" s="32"/>
      <c r="E402" s="93"/>
      <c r="F402" s="32"/>
      <c r="G402" s="32"/>
      <c r="H402" s="32"/>
      <c r="I402" s="32"/>
      <c r="J402" s="32"/>
      <c r="K402" s="93"/>
      <c r="L402" s="32"/>
      <c r="M402" s="32"/>
      <c r="N402" s="32"/>
      <c r="O402" s="32"/>
      <c r="P402" s="93"/>
      <c r="Q402" s="32"/>
      <c r="R402" s="32"/>
      <c r="S402" s="93"/>
      <c r="T402" s="32"/>
      <c r="U402" s="32"/>
      <c r="V402" s="32"/>
      <c r="W402" s="93"/>
      <c r="X402" s="32"/>
      <c r="Y402" s="32"/>
      <c r="Z402" s="32"/>
      <c r="AA402" s="32"/>
      <c r="AB402" s="93"/>
      <c r="AC402" s="32"/>
      <c r="AD402" s="32"/>
      <c r="AE402" s="32"/>
      <c r="AF402" s="32"/>
      <c r="AG402" s="93"/>
      <c r="AH402" s="32"/>
      <c r="AI402" s="32"/>
      <c r="AJ402" s="32"/>
      <c r="AK402" s="32"/>
      <c r="AL402" s="32"/>
      <c r="AM402" s="32"/>
      <c r="AN402" s="93"/>
      <c r="AO402" s="32"/>
      <c r="AP402" s="32"/>
      <c r="AQ402" s="32"/>
      <c r="AR402" s="32"/>
      <c r="AS402" s="32"/>
      <c r="AT402" s="93"/>
      <c r="AU402" s="32"/>
      <c r="AV402" s="32"/>
      <c r="AW402" s="32"/>
      <c r="AX402" s="32"/>
      <c r="AY402" s="32"/>
    </row>
    <row r="403" spans="2:51" x14ac:dyDescent="0.25">
      <c r="B403" s="93"/>
      <c r="C403" s="32"/>
      <c r="D403" s="32"/>
      <c r="E403" s="93"/>
      <c r="F403" s="32"/>
      <c r="G403" s="32"/>
      <c r="H403" s="32"/>
      <c r="I403" s="32"/>
      <c r="J403" s="32"/>
      <c r="K403" s="93"/>
      <c r="L403" s="32"/>
      <c r="M403" s="32"/>
      <c r="N403" s="32"/>
      <c r="O403" s="32"/>
      <c r="P403" s="93"/>
      <c r="Q403" s="32"/>
      <c r="R403" s="32"/>
      <c r="S403" s="93"/>
      <c r="T403" s="32"/>
      <c r="U403" s="32"/>
      <c r="V403" s="32"/>
      <c r="W403" s="93"/>
      <c r="X403" s="32"/>
      <c r="Y403" s="32"/>
      <c r="Z403" s="32"/>
      <c r="AA403" s="32"/>
      <c r="AB403" s="93"/>
      <c r="AC403" s="32"/>
      <c r="AD403" s="32"/>
      <c r="AE403" s="32"/>
      <c r="AF403" s="32"/>
      <c r="AG403" s="93"/>
      <c r="AH403" s="32"/>
      <c r="AI403" s="32"/>
      <c r="AJ403" s="32"/>
      <c r="AK403" s="32"/>
      <c r="AL403" s="32"/>
      <c r="AM403" s="32"/>
      <c r="AN403" s="93"/>
      <c r="AO403" s="32"/>
      <c r="AP403" s="32"/>
      <c r="AQ403" s="32"/>
      <c r="AR403" s="32"/>
      <c r="AS403" s="32"/>
      <c r="AT403" s="93"/>
      <c r="AU403" s="32"/>
      <c r="AV403" s="32"/>
      <c r="AW403" s="32"/>
      <c r="AX403" s="32"/>
      <c r="AY403" s="32"/>
    </row>
    <row r="404" spans="2:51" x14ac:dyDescent="0.25">
      <c r="B404" s="93"/>
      <c r="C404" s="32"/>
      <c r="D404" s="32"/>
      <c r="E404" s="93"/>
      <c r="F404" s="32"/>
      <c r="G404" s="32"/>
      <c r="H404" s="32"/>
      <c r="I404" s="32"/>
      <c r="J404" s="32"/>
      <c r="K404" s="93"/>
      <c r="L404" s="32"/>
      <c r="M404" s="32"/>
      <c r="N404" s="32"/>
      <c r="O404" s="32"/>
      <c r="P404" s="93"/>
      <c r="Q404" s="32"/>
      <c r="R404" s="32"/>
      <c r="S404" s="93"/>
      <c r="T404" s="32"/>
      <c r="U404" s="32"/>
      <c r="V404" s="32"/>
      <c r="W404" s="93"/>
      <c r="X404" s="32"/>
      <c r="Y404" s="32"/>
      <c r="Z404" s="32"/>
      <c r="AA404" s="32"/>
      <c r="AB404" s="93"/>
      <c r="AC404" s="32"/>
      <c r="AD404" s="32"/>
      <c r="AE404" s="32"/>
      <c r="AF404" s="32"/>
      <c r="AG404" s="93"/>
      <c r="AH404" s="32"/>
      <c r="AI404" s="32"/>
      <c r="AJ404" s="32"/>
      <c r="AK404" s="32"/>
      <c r="AL404" s="32"/>
      <c r="AM404" s="32"/>
      <c r="AN404" s="93"/>
      <c r="AO404" s="32"/>
      <c r="AP404" s="32"/>
      <c r="AQ404" s="32"/>
      <c r="AR404" s="32"/>
      <c r="AS404" s="32"/>
      <c r="AT404" s="93"/>
      <c r="AU404" s="32"/>
      <c r="AV404" s="32"/>
      <c r="AW404" s="32"/>
      <c r="AX404" s="32"/>
      <c r="AY404" s="32"/>
    </row>
    <row r="405" spans="2:51" x14ac:dyDescent="0.25">
      <c r="B405" s="93"/>
      <c r="C405" s="32"/>
      <c r="D405" s="32"/>
      <c r="E405" s="93"/>
      <c r="F405" s="32"/>
      <c r="G405" s="32"/>
      <c r="H405" s="32"/>
      <c r="I405" s="32"/>
      <c r="J405" s="32"/>
      <c r="K405" s="93"/>
      <c r="L405" s="32"/>
      <c r="M405" s="32"/>
      <c r="N405" s="32"/>
      <c r="O405" s="32"/>
      <c r="P405" s="93"/>
      <c r="Q405" s="32"/>
      <c r="R405" s="32"/>
      <c r="S405" s="93"/>
      <c r="T405" s="32"/>
      <c r="U405" s="32"/>
      <c r="V405" s="32"/>
      <c r="W405" s="93"/>
      <c r="X405" s="32"/>
      <c r="Y405" s="32"/>
      <c r="Z405" s="32"/>
      <c r="AA405" s="32"/>
      <c r="AB405" s="93"/>
      <c r="AC405" s="32"/>
      <c r="AD405" s="32"/>
      <c r="AE405" s="32"/>
      <c r="AF405" s="32"/>
      <c r="AG405" s="93"/>
      <c r="AH405" s="32"/>
      <c r="AI405" s="32"/>
      <c r="AJ405" s="32"/>
      <c r="AK405" s="32"/>
      <c r="AL405" s="32"/>
      <c r="AM405" s="32"/>
      <c r="AN405" s="93"/>
      <c r="AO405" s="32"/>
      <c r="AP405" s="32"/>
      <c r="AQ405" s="32"/>
      <c r="AR405" s="32"/>
      <c r="AS405" s="32"/>
      <c r="AT405" s="93"/>
      <c r="AU405" s="32"/>
      <c r="AV405" s="32"/>
      <c r="AW405" s="32"/>
      <c r="AX405" s="32"/>
      <c r="AY405" s="32"/>
    </row>
    <row r="406" spans="2:51" x14ac:dyDescent="0.25">
      <c r="B406" s="93"/>
      <c r="C406" s="32"/>
      <c r="D406" s="32"/>
      <c r="E406" s="93"/>
      <c r="F406" s="32"/>
      <c r="G406" s="32"/>
      <c r="H406" s="32"/>
      <c r="I406" s="32"/>
      <c r="J406" s="32"/>
      <c r="K406" s="93"/>
      <c r="L406" s="32"/>
      <c r="M406" s="32"/>
      <c r="N406" s="32"/>
      <c r="O406" s="32"/>
      <c r="P406" s="93"/>
      <c r="Q406" s="32"/>
      <c r="R406" s="32"/>
      <c r="S406" s="93"/>
      <c r="T406" s="32"/>
      <c r="U406" s="32"/>
      <c r="V406" s="32"/>
      <c r="W406" s="93"/>
      <c r="X406" s="32"/>
      <c r="Y406" s="32"/>
      <c r="Z406" s="32"/>
      <c r="AA406" s="32"/>
      <c r="AB406" s="93"/>
      <c r="AC406" s="32"/>
      <c r="AD406" s="32"/>
      <c r="AE406" s="32"/>
      <c r="AF406" s="32"/>
      <c r="AG406" s="93"/>
      <c r="AH406" s="32"/>
      <c r="AI406" s="32"/>
      <c r="AJ406" s="32"/>
      <c r="AK406" s="32"/>
      <c r="AL406" s="32"/>
      <c r="AM406" s="32"/>
      <c r="AN406" s="93"/>
      <c r="AO406" s="32"/>
      <c r="AP406" s="32"/>
      <c r="AQ406" s="32"/>
      <c r="AR406" s="32"/>
      <c r="AS406" s="32"/>
      <c r="AT406" s="93"/>
      <c r="AU406" s="32"/>
      <c r="AV406" s="32"/>
      <c r="AW406" s="32"/>
      <c r="AX406" s="32"/>
      <c r="AY406" s="32"/>
    </row>
    <row r="407" spans="2:51" x14ac:dyDescent="0.25">
      <c r="B407" s="93"/>
      <c r="C407" s="32"/>
      <c r="D407" s="32"/>
      <c r="E407" s="93"/>
      <c r="F407" s="32"/>
      <c r="G407" s="32"/>
      <c r="H407" s="32"/>
      <c r="I407" s="32"/>
      <c r="J407" s="32"/>
      <c r="K407" s="93"/>
      <c r="L407" s="32"/>
      <c r="M407" s="32"/>
      <c r="N407" s="32"/>
      <c r="O407" s="32"/>
      <c r="P407" s="93"/>
      <c r="Q407" s="32"/>
      <c r="R407" s="32"/>
      <c r="S407" s="93"/>
      <c r="T407" s="32"/>
      <c r="U407" s="32"/>
      <c r="V407" s="32"/>
      <c r="W407" s="93"/>
      <c r="X407" s="32"/>
      <c r="Y407" s="32"/>
      <c r="Z407" s="32"/>
      <c r="AA407" s="32"/>
      <c r="AB407" s="93"/>
      <c r="AC407" s="32"/>
      <c r="AD407" s="32"/>
      <c r="AE407" s="32"/>
      <c r="AF407" s="32"/>
      <c r="AG407" s="93"/>
      <c r="AH407" s="32"/>
      <c r="AI407" s="32"/>
      <c r="AJ407" s="32"/>
      <c r="AK407" s="32"/>
      <c r="AL407" s="32"/>
      <c r="AM407" s="32"/>
      <c r="AN407" s="93"/>
      <c r="AO407" s="32"/>
      <c r="AP407" s="32"/>
      <c r="AQ407" s="32"/>
      <c r="AR407" s="32"/>
      <c r="AS407" s="32"/>
      <c r="AT407" s="93"/>
      <c r="AU407" s="32"/>
      <c r="AV407" s="32"/>
      <c r="AW407" s="32"/>
      <c r="AX407" s="32"/>
      <c r="AY407" s="32"/>
    </row>
    <row r="408" spans="2:51" x14ac:dyDescent="0.25">
      <c r="B408" s="93"/>
      <c r="C408" s="32"/>
      <c r="D408" s="32"/>
      <c r="E408" s="93"/>
      <c r="F408" s="32"/>
      <c r="G408" s="32"/>
      <c r="H408" s="32"/>
      <c r="I408" s="32"/>
      <c r="J408" s="32"/>
      <c r="K408" s="93"/>
      <c r="L408" s="32"/>
      <c r="M408" s="32"/>
      <c r="N408" s="32"/>
      <c r="O408" s="32"/>
      <c r="P408" s="93"/>
      <c r="Q408" s="32"/>
      <c r="R408" s="32"/>
      <c r="S408" s="93"/>
      <c r="T408" s="32"/>
      <c r="U408" s="32"/>
      <c r="V408" s="32"/>
      <c r="W408" s="93"/>
      <c r="X408" s="32"/>
      <c r="Y408" s="32"/>
      <c r="Z408" s="32"/>
      <c r="AA408" s="32"/>
      <c r="AB408" s="93"/>
      <c r="AC408" s="32"/>
      <c r="AD408" s="32"/>
      <c r="AE408" s="32"/>
      <c r="AF408" s="32"/>
      <c r="AG408" s="93"/>
      <c r="AH408" s="32"/>
      <c r="AI408" s="32"/>
      <c r="AJ408" s="32"/>
      <c r="AK408" s="32"/>
      <c r="AL408" s="32"/>
      <c r="AM408" s="32"/>
      <c r="AN408" s="93"/>
      <c r="AO408" s="32"/>
      <c r="AP408" s="32"/>
      <c r="AQ408" s="32"/>
      <c r="AR408" s="32"/>
      <c r="AS408" s="32"/>
      <c r="AT408" s="93"/>
      <c r="AU408" s="32"/>
      <c r="AV408" s="32"/>
      <c r="AW408" s="32"/>
      <c r="AX408" s="32"/>
      <c r="AY408" s="32"/>
    </row>
    <row r="409" spans="2:51" x14ac:dyDescent="0.25">
      <c r="B409" s="93"/>
      <c r="C409" s="32"/>
      <c r="D409" s="32"/>
      <c r="E409" s="93"/>
      <c r="F409" s="32"/>
      <c r="G409" s="32"/>
      <c r="H409" s="32"/>
      <c r="I409" s="32"/>
      <c r="J409" s="32"/>
      <c r="K409" s="93"/>
      <c r="L409" s="32"/>
      <c r="M409" s="32"/>
      <c r="N409" s="32"/>
      <c r="O409" s="32"/>
      <c r="P409" s="93"/>
      <c r="Q409" s="32"/>
      <c r="R409" s="32"/>
      <c r="S409" s="93"/>
      <c r="T409" s="32"/>
      <c r="U409" s="32"/>
      <c r="V409" s="32"/>
      <c r="W409" s="93"/>
      <c r="X409" s="32"/>
      <c r="Y409" s="32"/>
      <c r="Z409" s="32"/>
      <c r="AA409" s="32"/>
      <c r="AB409" s="93"/>
      <c r="AC409" s="32"/>
      <c r="AD409" s="32"/>
      <c r="AE409" s="32"/>
      <c r="AF409" s="32"/>
      <c r="AG409" s="93"/>
      <c r="AH409" s="32"/>
      <c r="AI409" s="32"/>
      <c r="AJ409" s="32"/>
      <c r="AK409" s="32"/>
      <c r="AL409" s="32"/>
      <c r="AM409" s="32"/>
      <c r="AN409" s="93"/>
      <c r="AO409" s="32"/>
      <c r="AP409" s="32"/>
      <c r="AQ409" s="32"/>
      <c r="AR409" s="32"/>
      <c r="AS409" s="32"/>
      <c r="AT409" s="93"/>
      <c r="AU409" s="32"/>
      <c r="AV409" s="32"/>
      <c r="AW409" s="32"/>
      <c r="AX409" s="32"/>
      <c r="AY409" s="32"/>
    </row>
    <row r="410" spans="2:51" x14ac:dyDescent="0.25">
      <c r="B410" s="93"/>
      <c r="C410" s="32"/>
      <c r="D410" s="32"/>
      <c r="E410" s="93"/>
      <c r="F410" s="32"/>
      <c r="G410" s="32"/>
      <c r="H410" s="32"/>
      <c r="I410" s="32"/>
      <c r="J410" s="32"/>
      <c r="K410" s="93"/>
      <c r="L410" s="32"/>
      <c r="M410" s="32"/>
      <c r="N410" s="32"/>
      <c r="O410" s="32"/>
      <c r="P410" s="93"/>
      <c r="Q410" s="32"/>
      <c r="R410" s="32"/>
      <c r="S410" s="93"/>
      <c r="T410" s="32"/>
      <c r="U410" s="32"/>
      <c r="V410" s="32"/>
      <c r="W410" s="93"/>
      <c r="X410" s="32"/>
      <c r="Y410" s="32"/>
      <c r="Z410" s="32"/>
      <c r="AA410" s="32"/>
      <c r="AB410" s="93"/>
      <c r="AC410" s="32"/>
      <c r="AD410" s="32"/>
      <c r="AE410" s="32"/>
      <c r="AF410" s="32"/>
      <c r="AG410" s="93"/>
      <c r="AH410" s="32"/>
      <c r="AI410" s="32"/>
      <c r="AJ410" s="32"/>
      <c r="AK410" s="32"/>
      <c r="AL410" s="32"/>
      <c r="AM410" s="32"/>
      <c r="AN410" s="93"/>
      <c r="AO410" s="32"/>
      <c r="AP410" s="32"/>
      <c r="AQ410" s="32"/>
      <c r="AR410" s="32"/>
      <c r="AS410" s="32"/>
      <c r="AT410" s="93"/>
      <c r="AU410" s="32"/>
      <c r="AV410" s="32"/>
      <c r="AW410" s="32"/>
      <c r="AX410" s="32"/>
      <c r="AY410" s="32"/>
    </row>
    <row r="411" spans="2:51" x14ac:dyDescent="0.25">
      <c r="B411" s="93"/>
      <c r="C411" s="32"/>
      <c r="D411" s="32"/>
      <c r="E411" s="93"/>
      <c r="F411" s="32"/>
      <c r="G411" s="32"/>
      <c r="H411" s="32"/>
      <c r="I411" s="32"/>
      <c r="J411" s="32"/>
      <c r="K411" s="93"/>
      <c r="L411" s="32"/>
      <c r="M411" s="32"/>
      <c r="N411" s="32"/>
      <c r="O411" s="32"/>
      <c r="P411" s="93"/>
      <c r="Q411" s="32"/>
      <c r="R411" s="32"/>
      <c r="S411" s="93"/>
      <c r="T411" s="32"/>
      <c r="U411" s="32"/>
      <c r="V411" s="32"/>
      <c r="W411" s="93"/>
      <c r="X411" s="32"/>
      <c r="Y411" s="32"/>
      <c r="Z411" s="32"/>
      <c r="AA411" s="32"/>
      <c r="AB411" s="93"/>
      <c r="AC411" s="32"/>
      <c r="AD411" s="32"/>
      <c r="AE411" s="32"/>
      <c r="AF411" s="32"/>
      <c r="AG411" s="93"/>
      <c r="AH411" s="32"/>
      <c r="AI411" s="32"/>
      <c r="AJ411" s="32"/>
      <c r="AK411" s="32"/>
      <c r="AL411" s="32"/>
      <c r="AM411" s="32"/>
      <c r="AN411" s="93"/>
      <c r="AO411" s="32"/>
      <c r="AP411" s="32"/>
      <c r="AQ411" s="32"/>
      <c r="AR411" s="32"/>
      <c r="AS411" s="32"/>
      <c r="AT411" s="93"/>
      <c r="AU411" s="32"/>
      <c r="AV411" s="32"/>
      <c r="AW411" s="32"/>
      <c r="AX411" s="32"/>
      <c r="AY411" s="32"/>
    </row>
    <row r="412" spans="2:51" x14ac:dyDescent="0.25">
      <c r="B412" s="93"/>
      <c r="C412" s="32"/>
      <c r="D412" s="32"/>
      <c r="E412" s="93"/>
      <c r="F412" s="32"/>
      <c r="G412" s="32"/>
      <c r="H412" s="32"/>
      <c r="I412" s="32"/>
      <c r="J412" s="32"/>
      <c r="K412" s="93"/>
      <c r="L412" s="32"/>
      <c r="M412" s="32"/>
      <c r="N412" s="32"/>
      <c r="O412" s="32"/>
      <c r="P412" s="93"/>
      <c r="Q412" s="32"/>
      <c r="R412" s="32"/>
      <c r="S412" s="93"/>
      <c r="T412" s="32"/>
      <c r="U412" s="32"/>
      <c r="V412" s="32"/>
      <c r="W412" s="93"/>
      <c r="X412" s="32"/>
      <c r="Y412" s="32"/>
      <c r="Z412" s="32"/>
      <c r="AA412" s="32"/>
      <c r="AB412" s="93"/>
      <c r="AC412" s="32"/>
      <c r="AD412" s="32"/>
      <c r="AE412" s="32"/>
      <c r="AF412" s="32"/>
      <c r="AG412" s="93"/>
      <c r="AH412" s="32"/>
      <c r="AI412" s="32"/>
      <c r="AJ412" s="32"/>
      <c r="AK412" s="32"/>
      <c r="AL412" s="32"/>
      <c r="AM412" s="32"/>
      <c r="AN412" s="93"/>
      <c r="AO412" s="32"/>
      <c r="AP412" s="32"/>
      <c r="AQ412" s="32"/>
      <c r="AR412" s="32"/>
      <c r="AS412" s="32"/>
      <c r="AT412" s="93"/>
      <c r="AU412" s="32"/>
      <c r="AV412" s="32"/>
      <c r="AW412" s="32"/>
      <c r="AX412" s="32"/>
      <c r="AY412" s="32"/>
    </row>
    <row r="413" spans="2:51" x14ac:dyDescent="0.25">
      <c r="B413" s="93"/>
      <c r="C413" s="32"/>
      <c r="D413" s="32"/>
      <c r="E413" s="93"/>
      <c r="F413" s="32"/>
      <c r="G413" s="32"/>
      <c r="H413" s="32"/>
      <c r="I413" s="32"/>
      <c r="J413" s="32"/>
      <c r="K413" s="93"/>
      <c r="L413" s="32"/>
      <c r="M413" s="32"/>
      <c r="N413" s="32"/>
      <c r="O413" s="32"/>
      <c r="P413" s="93"/>
      <c r="Q413" s="32"/>
      <c r="R413" s="32"/>
      <c r="S413" s="93"/>
      <c r="T413" s="32"/>
      <c r="U413" s="32"/>
      <c r="V413" s="32"/>
      <c r="W413" s="93"/>
      <c r="X413" s="32"/>
      <c r="Y413" s="32"/>
      <c r="Z413" s="32"/>
      <c r="AA413" s="32"/>
      <c r="AB413" s="93"/>
      <c r="AC413" s="32"/>
      <c r="AD413" s="32"/>
      <c r="AE413" s="32"/>
      <c r="AF413" s="32"/>
      <c r="AG413" s="93"/>
      <c r="AH413" s="32"/>
      <c r="AI413" s="32"/>
      <c r="AJ413" s="32"/>
      <c r="AK413" s="32"/>
      <c r="AL413" s="32"/>
      <c r="AM413" s="32"/>
      <c r="AN413" s="93"/>
      <c r="AO413" s="32"/>
      <c r="AP413" s="32"/>
      <c r="AQ413" s="32"/>
      <c r="AR413" s="32"/>
      <c r="AS413" s="32"/>
      <c r="AT413" s="93"/>
      <c r="AU413" s="32"/>
      <c r="AV413" s="32"/>
      <c r="AW413" s="32"/>
      <c r="AX413" s="32"/>
      <c r="AY413" s="32"/>
    </row>
    <row r="414" spans="2:51" x14ac:dyDescent="0.25">
      <c r="B414" s="93"/>
      <c r="C414" s="32"/>
      <c r="D414" s="32"/>
      <c r="E414" s="93"/>
      <c r="F414" s="32"/>
      <c r="G414" s="32"/>
      <c r="H414" s="32"/>
      <c r="I414" s="32"/>
      <c r="J414" s="32"/>
      <c r="K414" s="93"/>
      <c r="L414" s="32"/>
      <c r="M414" s="32"/>
      <c r="N414" s="32"/>
      <c r="O414" s="32"/>
      <c r="P414" s="93"/>
      <c r="Q414" s="32"/>
      <c r="R414" s="32"/>
      <c r="S414" s="93"/>
      <c r="T414" s="32"/>
      <c r="U414" s="32"/>
      <c r="V414" s="32"/>
      <c r="W414" s="93"/>
      <c r="X414" s="32"/>
      <c r="Y414" s="32"/>
      <c r="Z414" s="32"/>
      <c r="AA414" s="32"/>
      <c r="AB414" s="93"/>
      <c r="AC414" s="32"/>
      <c r="AD414" s="32"/>
      <c r="AE414" s="32"/>
      <c r="AF414" s="32"/>
      <c r="AG414" s="93"/>
      <c r="AH414" s="32"/>
      <c r="AI414" s="32"/>
      <c r="AJ414" s="32"/>
      <c r="AK414" s="32"/>
      <c r="AL414" s="32"/>
      <c r="AM414" s="32"/>
      <c r="AN414" s="93"/>
      <c r="AO414" s="32"/>
      <c r="AP414" s="32"/>
      <c r="AQ414" s="32"/>
      <c r="AR414" s="32"/>
      <c r="AS414" s="32"/>
      <c r="AT414" s="93"/>
      <c r="AU414" s="32"/>
      <c r="AV414" s="32"/>
      <c r="AW414" s="32"/>
      <c r="AX414" s="32"/>
      <c r="AY414" s="32"/>
    </row>
    <row r="415" spans="2:51" x14ac:dyDescent="0.25">
      <c r="B415" s="93"/>
      <c r="C415" s="32"/>
      <c r="D415" s="32"/>
      <c r="E415" s="93"/>
      <c r="F415" s="32"/>
      <c r="G415" s="32"/>
      <c r="H415" s="32"/>
      <c r="I415" s="32"/>
      <c r="J415" s="32"/>
      <c r="K415" s="93"/>
      <c r="L415" s="32"/>
      <c r="M415" s="32"/>
      <c r="N415" s="32"/>
      <c r="O415" s="32"/>
      <c r="P415" s="93"/>
      <c r="Q415" s="32"/>
      <c r="R415" s="32"/>
      <c r="S415" s="93"/>
      <c r="T415" s="32"/>
      <c r="U415" s="32"/>
      <c r="V415" s="32"/>
      <c r="W415" s="93"/>
      <c r="X415" s="32"/>
      <c r="Y415" s="32"/>
      <c r="Z415" s="32"/>
      <c r="AA415" s="32"/>
      <c r="AB415" s="93"/>
      <c r="AC415" s="32"/>
      <c r="AD415" s="32"/>
      <c r="AE415" s="32"/>
      <c r="AF415" s="32"/>
      <c r="AG415" s="93"/>
      <c r="AH415" s="32"/>
      <c r="AI415" s="32"/>
      <c r="AJ415" s="32"/>
      <c r="AK415" s="32"/>
      <c r="AL415" s="32"/>
      <c r="AM415" s="32"/>
      <c r="AN415" s="93"/>
      <c r="AO415" s="32"/>
      <c r="AP415" s="32"/>
      <c r="AQ415" s="32"/>
      <c r="AR415" s="32"/>
      <c r="AS415" s="32"/>
      <c r="AT415" s="93"/>
      <c r="AU415" s="32"/>
      <c r="AV415" s="32"/>
      <c r="AW415" s="32"/>
      <c r="AX415" s="32"/>
      <c r="AY415" s="32"/>
    </row>
    <row r="416" spans="2:51" x14ac:dyDescent="0.25">
      <c r="B416" s="93"/>
      <c r="C416" s="32"/>
      <c r="D416" s="32"/>
      <c r="E416" s="93"/>
      <c r="F416" s="32"/>
      <c r="G416" s="32"/>
      <c r="H416" s="32"/>
      <c r="I416" s="32"/>
      <c r="J416" s="32"/>
      <c r="K416" s="93"/>
      <c r="L416" s="32"/>
      <c r="M416" s="32"/>
      <c r="N416" s="32"/>
      <c r="O416" s="32"/>
      <c r="P416" s="93"/>
      <c r="Q416" s="32"/>
      <c r="R416" s="32"/>
      <c r="S416" s="93"/>
      <c r="T416" s="32"/>
      <c r="U416" s="32"/>
      <c r="V416" s="32"/>
      <c r="W416" s="93"/>
      <c r="X416" s="32"/>
      <c r="Y416" s="32"/>
      <c r="Z416" s="32"/>
      <c r="AA416" s="32"/>
      <c r="AB416" s="93"/>
      <c r="AC416" s="32"/>
      <c r="AD416" s="32"/>
      <c r="AE416" s="32"/>
      <c r="AF416" s="32"/>
      <c r="AG416" s="93"/>
      <c r="AH416" s="32"/>
      <c r="AI416" s="32"/>
      <c r="AJ416" s="32"/>
      <c r="AK416" s="32"/>
      <c r="AL416" s="32"/>
      <c r="AM416" s="32"/>
      <c r="AN416" s="93"/>
      <c r="AO416" s="32"/>
      <c r="AP416" s="32"/>
      <c r="AQ416" s="32"/>
      <c r="AR416" s="32"/>
      <c r="AS416" s="32"/>
      <c r="AT416" s="93"/>
      <c r="AU416" s="32"/>
      <c r="AV416" s="32"/>
      <c r="AW416" s="32"/>
      <c r="AX416" s="32"/>
      <c r="AY416" s="32"/>
    </row>
    <row r="417" spans="2:51" x14ac:dyDescent="0.25">
      <c r="B417" s="93"/>
      <c r="C417" s="32"/>
      <c r="D417" s="32"/>
      <c r="E417" s="93"/>
      <c r="F417" s="32"/>
      <c r="G417" s="32"/>
      <c r="H417" s="32"/>
      <c r="I417" s="32"/>
      <c r="J417" s="32"/>
      <c r="K417" s="93"/>
      <c r="L417" s="32"/>
      <c r="M417" s="32"/>
      <c r="N417" s="32"/>
      <c r="O417" s="32"/>
      <c r="P417" s="93"/>
      <c r="Q417" s="32"/>
      <c r="R417" s="32"/>
      <c r="S417" s="93"/>
      <c r="T417" s="32"/>
      <c r="U417" s="32"/>
      <c r="V417" s="32"/>
      <c r="W417" s="93"/>
      <c r="X417" s="32"/>
      <c r="Y417" s="32"/>
      <c r="Z417" s="32"/>
      <c r="AA417" s="32"/>
      <c r="AB417" s="93"/>
      <c r="AC417" s="32"/>
      <c r="AD417" s="32"/>
      <c r="AE417" s="32"/>
      <c r="AF417" s="32"/>
      <c r="AG417" s="93"/>
      <c r="AH417" s="32"/>
      <c r="AI417" s="32"/>
      <c r="AJ417" s="32"/>
      <c r="AK417" s="32"/>
      <c r="AL417" s="32"/>
      <c r="AM417" s="32"/>
      <c r="AN417" s="93"/>
      <c r="AO417" s="32"/>
      <c r="AP417" s="32"/>
      <c r="AQ417" s="32"/>
      <c r="AR417" s="32"/>
      <c r="AS417" s="32"/>
      <c r="AT417" s="93"/>
      <c r="AU417" s="32"/>
      <c r="AV417" s="32"/>
      <c r="AW417" s="32"/>
      <c r="AX417" s="32"/>
      <c r="AY417" s="32"/>
    </row>
    <row r="418" spans="2:51" x14ac:dyDescent="0.25">
      <c r="B418" s="93"/>
      <c r="C418" s="32"/>
      <c r="D418" s="32"/>
      <c r="E418" s="93"/>
      <c r="F418" s="32"/>
      <c r="G418" s="32"/>
      <c r="H418" s="32"/>
      <c r="I418" s="32"/>
      <c r="J418" s="32"/>
      <c r="K418" s="93"/>
      <c r="L418" s="32"/>
      <c r="M418" s="32"/>
      <c r="N418" s="32"/>
      <c r="O418" s="32"/>
      <c r="P418" s="93"/>
      <c r="Q418" s="32"/>
      <c r="R418" s="32"/>
      <c r="S418" s="93"/>
      <c r="T418" s="32"/>
      <c r="U418" s="32"/>
      <c r="V418" s="32"/>
      <c r="W418" s="93"/>
      <c r="X418" s="32"/>
      <c r="Y418" s="32"/>
      <c r="Z418" s="32"/>
      <c r="AA418" s="32"/>
      <c r="AB418" s="93"/>
      <c r="AC418" s="32"/>
      <c r="AD418" s="32"/>
      <c r="AE418" s="32"/>
      <c r="AF418" s="32"/>
      <c r="AG418" s="93"/>
      <c r="AH418" s="32"/>
      <c r="AI418" s="32"/>
      <c r="AJ418" s="32"/>
      <c r="AK418" s="32"/>
      <c r="AL418" s="32"/>
      <c r="AM418" s="32"/>
      <c r="AN418" s="93"/>
      <c r="AO418" s="32"/>
      <c r="AP418" s="32"/>
      <c r="AQ418" s="32"/>
      <c r="AR418" s="32"/>
      <c r="AS418" s="32"/>
      <c r="AT418" s="93"/>
      <c r="AU418" s="32"/>
      <c r="AV418" s="32"/>
      <c r="AW418" s="32"/>
      <c r="AX418" s="32"/>
      <c r="AY418" s="32"/>
    </row>
    <row r="419" spans="2:51" x14ac:dyDescent="0.25">
      <c r="B419" s="93"/>
      <c r="C419" s="32"/>
      <c r="D419" s="32"/>
      <c r="E419" s="93"/>
      <c r="F419" s="32"/>
      <c r="G419" s="32"/>
      <c r="H419" s="32"/>
      <c r="I419" s="32"/>
      <c r="J419" s="32"/>
      <c r="K419" s="93"/>
      <c r="L419" s="32"/>
      <c r="M419" s="32"/>
      <c r="N419" s="32"/>
      <c r="O419" s="32"/>
      <c r="P419" s="93"/>
      <c r="Q419" s="32"/>
      <c r="R419" s="32"/>
      <c r="S419" s="93"/>
      <c r="T419" s="32"/>
      <c r="U419" s="32"/>
      <c r="V419" s="32"/>
      <c r="W419" s="93"/>
      <c r="X419" s="32"/>
      <c r="Y419" s="32"/>
      <c r="Z419" s="32"/>
      <c r="AA419" s="32"/>
      <c r="AB419" s="93"/>
      <c r="AC419" s="32"/>
      <c r="AD419" s="32"/>
      <c r="AE419" s="32"/>
      <c r="AF419" s="32"/>
      <c r="AG419" s="93"/>
      <c r="AH419" s="32"/>
      <c r="AI419" s="32"/>
      <c r="AJ419" s="32"/>
      <c r="AK419" s="32"/>
      <c r="AL419" s="32"/>
      <c r="AM419" s="32"/>
      <c r="AN419" s="93"/>
      <c r="AO419" s="32"/>
      <c r="AP419" s="32"/>
      <c r="AQ419" s="32"/>
      <c r="AR419" s="32"/>
      <c r="AS419" s="32"/>
      <c r="AT419" s="93"/>
      <c r="AU419" s="32"/>
      <c r="AV419" s="32"/>
      <c r="AW419" s="32"/>
      <c r="AX419" s="32"/>
      <c r="AY419" s="32"/>
    </row>
    <row r="420" spans="2:51" x14ac:dyDescent="0.25">
      <c r="B420" s="93"/>
      <c r="C420" s="32"/>
      <c r="D420" s="32"/>
      <c r="E420" s="93"/>
      <c r="F420" s="32"/>
      <c r="G420" s="32"/>
      <c r="H420" s="32"/>
      <c r="I420" s="32"/>
      <c r="J420" s="32"/>
      <c r="K420" s="93"/>
      <c r="L420" s="32"/>
      <c r="M420" s="32"/>
      <c r="N420" s="32"/>
      <c r="O420" s="32"/>
      <c r="P420" s="93"/>
      <c r="Q420" s="32"/>
      <c r="R420" s="32"/>
      <c r="S420" s="93"/>
      <c r="T420" s="32"/>
      <c r="U420" s="32"/>
      <c r="V420" s="32"/>
      <c r="W420" s="93"/>
      <c r="X420" s="32"/>
      <c r="Y420" s="32"/>
      <c r="Z420" s="32"/>
      <c r="AA420" s="32"/>
      <c r="AB420" s="93"/>
      <c r="AC420" s="32"/>
      <c r="AD420" s="32"/>
      <c r="AE420" s="32"/>
      <c r="AF420" s="32"/>
      <c r="AG420" s="93"/>
      <c r="AH420" s="32"/>
      <c r="AI420" s="32"/>
      <c r="AJ420" s="32"/>
      <c r="AK420" s="32"/>
      <c r="AL420" s="32"/>
      <c r="AM420" s="32"/>
      <c r="AN420" s="93"/>
      <c r="AO420" s="32"/>
      <c r="AP420" s="32"/>
      <c r="AQ420" s="32"/>
      <c r="AR420" s="32"/>
      <c r="AS420" s="32"/>
      <c r="AT420" s="93"/>
      <c r="AU420" s="32"/>
      <c r="AV420" s="32"/>
      <c r="AW420" s="32"/>
      <c r="AX420" s="32"/>
      <c r="AY420" s="32"/>
    </row>
    <row r="421" spans="2:51" x14ac:dyDescent="0.25">
      <c r="B421" s="93"/>
      <c r="C421" s="32"/>
      <c r="D421" s="32"/>
      <c r="E421" s="93"/>
      <c r="F421" s="32"/>
      <c r="G421" s="32"/>
      <c r="H421" s="32"/>
      <c r="I421" s="32"/>
      <c r="J421" s="32"/>
      <c r="K421" s="93"/>
      <c r="L421" s="32"/>
      <c r="M421" s="32"/>
      <c r="N421" s="32"/>
      <c r="O421" s="32"/>
      <c r="P421" s="93"/>
      <c r="Q421" s="32"/>
      <c r="R421" s="32"/>
      <c r="S421" s="93"/>
      <c r="T421" s="32"/>
      <c r="U421" s="32"/>
      <c r="V421" s="32"/>
      <c r="W421" s="93"/>
      <c r="X421" s="32"/>
      <c r="Y421" s="32"/>
      <c r="Z421" s="32"/>
      <c r="AA421" s="32"/>
      <c r="AB421" s="93"/>
      <c r="AC421" s="32"/>
      <c r="AD421" s="32"/>
      <c r="AE421" s="32"/>
      <c r="AF421" s="32"/>
      <c r="AG421" s="93"/>
      <c r="AH421" s="32"/>
      <c r="AI421" s="32"/>
      <c r="AJ421" s="32"/>
      <c r="AK421" s="32"/>
      <c r="AL421" s="32"/>
      <c r="AM421" s="32"/>
      <c r="AN421" s="93"/>
      <c r="AO421" s="32"/>
      <c r="AP421" s="32"/>
      <c r="AQ421" s="32"/>
      <c r="AR421" s="32"/>
      <c r="AS421" s="32"/>
      <c r="AT421" s="93"/>
      <c r="AU421" s="32"/>
      <c r="AV421" s="32"/>
      <c r="AW421" s="32"/>
      <c r="AX421" s="32"/>
      <c r="AY421" s="32"/>
    </row>
    <row r="422" spans="2:51" x14ac:dyDescent="0.25">
      <c r="B422" s="93"/>
      <c r="C422" s="32"/>
      <c r="D422" s="32"/>
      <c r="E422" s="93"/>
      <c r="F422" s="32"/>
      <c r="G422" s="32"/>
      <c r="H422" s="32"/>
      <c r="I422" s="32"/>
      <c r="J422" s="32"/>
      <c r="K422" s="93"/>
      <c r="L422" s="32"/>
      <c r="M422" s="32"/>
      <c r="N422" s="32"/>
      <c r="O422" s="32"/>
      <c r="P422" s="93"/>
      <c r="Q422" s="32"/>
      <c r="R422" s="32"/>
      <c r="S422" s="93"/>
      <c r="T422" s="32"/>
      <c r="U422" s="32"/>
      <c r="V422" s="32"/>
      <c r="W422" s="93"/>
      <c r="X422" s="32"/>
      <c r="Y422" s="32"/>
      <c r="Z422" s="32"/>
      <c r="AA422" s="32"/>
      <c r="AB422" s="93"/>
      <c r="AC422" s="32"/>
      <c r="AD422" s="32"/>
      <c r="AE422" s="32"/>
      <c r="AF422" s="32"/>
      <c r="AG422" s="93"/>
      <c r="AH422" s="32"/>
      <c r="AI422" s="32"/>
      <c r="AJ422" s="32"/>
      <c r="AK422" s="32"/>
      <c r="AL422" s="32"/>
      <c r="AM422" s="32"/>
      <c r="AN422" s="93"/>
      <c r="AO422" s="32"/>
      <c r="AP422" s="32"/>
      <c r="AQ422" s="32"/>
      <c r="AR422" s="32"/>
      <c r="AS422" s="32"/>
      <c r="AT422" s="93"/>
      <c r="AU422" s="32"/>
      <c r="AV422" s="32"/>
      <c r="AW422" s="32"/>
      <c r="AX422" s="32"/>
      <c r="AY422" s="32"/>
    </row>
    <row r="423" spans="2:51" x14ac:dyDescent="0.25">
      <c r="B423" s="93"/>
      <c r="C423" s="32"/>
      <c r="D423" s="32"/>
      <c r="E423" s="93"/>
      <c r="F423" s="32"/>
      <c r="G423" s="32"/>
      <c r="H423" s="32"/>
      <c r="I423" s="32"/>
      <c r="J423" s="32"/>
      <c r="K423" s="93"/>
      <c r="L423" s="32"/>
      <c r="M423" s="32"/>
      <c r="N423" s="32"/>
      <c r="O423" s="32"/>
      <c r="P423" s="93"/>
      <c r="Q423" s="32"/>
      <c r="R423" s="32"/>
      <c r="S423" s="93"/>
      <c r="T423" s="32"/>
      <c r="U423" s="32"/>
      <c r="V423" s="32"/>
      <c r="W423" s="93"/>
      <c r="X423" s="32"/>
      <c r="Y423" s="32"/>
      <c r="Z423" s="32"/>
      <c r="AA423" s="32"/>
      <c r="AB423" s="93"/>
      <c r="AC423" s="32"/>
      <c r="AD423" s="32"/>
      <c r="AE423" s="32"/>
      <c r="AF423" s="32"/>
      <c r="AG423" s="93"/>
      <c r="AH423" s="32"/>
      <c r="AI423" s="32"/>
      <c r="AJ423" s="32"/>
      <c r="AK423" s="32"/>
      <c r="AL423" s="32"/>
      <c r="AM423" s="32"/>
      <c r="AN423" s="93"/>
      <c r="AO423" s="32"/>
      <c r="AP423" s="32"/>
      <c r="AQ423" s="32"/>
      <c r="AR423" s="32"/>
      <c r="AS423" s="32"/>
      <c r="AT423" s="93"/>
      <c r="AU423" s="32"/>
      <c r="AV423" s="32"/>
      <c r="AW423" s="32"/>
      <c r="AX423" s="32"/>
      <c r="AY423" s="32"/>
    </row>
    <row r="424" spans="2:51" x14ac:dyDescent="0.25">
      <c r="B424" s="93"/>
      <c r="C424" s="32"/>
      <c r="D424" s="32"/>
      <c r="E424" s="93"/>
      <c r="F424" s="32"/>
      <c r="G424" s="32"/>
      <c r="H424" s="32"/>
      <c r="I424" s="32"/>
      <c r="J424" s="32"/>
      <c r="K424" s="93"/>
      <c r="L424" s="32"/>
      <c r="M424" s="32"/>
      <c r="N424" s="32"/>
      <c r="O424" s="32"/>
      <c r="P424" s="93"/>
      <c r="Q424" s="32"/>
      <c r="R424" s="32"/>
      <c r="S424" s="93"/>
      <c r="T424" s="32"/>
      <c r="U424" s="32"/>
      <c r="V424" s="32"/>
      <c r="W424" s="93"/>
      <c r="X424" s="32"/>
      <c r="Y424" s="32"/>
      <c r="Z424" s="32"/>
      <c r="AA424" s="32"/>
      <c r="AB424" s="93"/>
      <c r="AC424" s="32"/>
      <c r="AD424" s="32"/>
      <c r="AE424" s="32"/>
      <c r="AF424" s="32"/>
      <c r="AG424" s="93"/>
      <c r="AH424" s="32"/>
      <c r="AI424" s="32"/>
      <c r="AJ424" s="32"/>
      <c r="AK424" s="32"/>
      <c r="AL424" s="32"/>
      <c r="AM424" s="32"/>
      <c r="AN424" s="93"/>
      <c r="AO424" s="32"/>
      <c r="AP424" s="32"/>
      <c r="AQ424" s="32"/>
      <c r="AR424" s="32"/>
      <c r="AS424" s="32"/>
      <c r="AT424" s="93"/>
      <c r="AU424" s="32"/>
      <c r="AV424" s="32"/>
      <c r="AW424" s="32"/>
      <c r="AX424" s="32"/>
      <c r="AY424" s="32"/>
    </row>
    <row r="425" spans="2:51" x14ac:dyDescent="0.25">
      <c r="B425" s="93"/>
      <c r="C425" s="32"/>
      <c r="D425" s="32"/>
      <c r="E425" s="93"/>
      <c r="F425" s="32"/>
      <c r="G425" s="32"/>
      <c r="H425" s="32"/>
      <c r="I425" s="32"/>
      <c r="J425" s="32"/>
      <c r="K425" s="93"/>
      <c r="L425" s="32"/>
      <c r="M425" s="32"/>
      <c r="N425" s="32"/>
      <c r="O425" s="32"/>
      <c r="P425" s="93"/>
      <c r="Q425" s="32"/>
      <c r="R425" s="32"/>
      <c r="S425" s="93"/>
      <c r="T425" s="32"/>
      <c r="U425" s="32"/>
      <c r="V425" s="32"/>
      <c r="W425" s="93"/>
      <c r="X425" s="32"/>
      <c r="Y425" s="32"/>
      <c r="Z425" s="32"/>
      <c r="AA425" s="32"/>
      <c r="AB425" s="93"/>
      <c r="AC425" s="32"/>
      <c r="AD425" s="32"/>
      <c r="AE425" s="32"/>
      <c r="AF425" s="32"/>
      <c r="AG425" s="93"/>
      <c r="AH425" s="32"/>
      <c r="AI425" s="32"/>
      <c r="AJ425" s="32"/>
      <c r="AK425" s="32"/>
      <c r="AL425" s="32"/>
      <c r="AM425" s="32"/>
      <c r="AN425" s="93"/>
      <c r="AO425" s="32"/>
      <c r="AP425" s="32"/>
      <c r="AQ425" s="32"/>
      <c r="AR425" s="32"/>
      <c r="AS425" s="32"/>
      <c r="AT425" s="93"/>
      <c r="AU425" s="32"/>
      <c r="AV425" s="32"/>
      <c r="AW425" s="32"/>
      <c r="AX425" s="32"/>
      <c r="AY425" s="32"/>
    </row>
    <row r="426" spans="2:51" x14ac:dyDescent="0.25">
      <c r="B426" s="93"/>
      <c r="C426" s="32"/>
      <c r="D426" s="32"/>
      <c r="E426" s="93"/>
      <c r="F426" s="32"/>
      <c r="G426" s="32"/>
      <c r="H426" s="32"/>
      <c r="I426" s="32"/>
      <c r="J426" s="32"/>
      <c r="K426" s="93"/>
      <c r="L426" s="32"/>
      <c r="M426" s="32"/>
      <c r="N426" s="32"/>
      <c r="O426" s="32"/>
      <c r="P426" s="93"/>
      <c r="Q426" s="32"/>
      <c r="R426" s="32"/>
      <c r="S426" s="93"/>
      <c r="T426" s="32"/>
      <c r="U426" s="32"/>
      <c r="V426" s="32"/>
      <c r="W426" s="93"/>
      <c r="X426" s="32"/>
      <c r="Y426" s="32"/>
      <c r="Z426" s="32"/>
      <c r="AA426" s="32"/>
      <c r="AB426" s="93"/>
      <c r="AC426" s="32"/>
      <c r="AD426" s="32"/>
      <c r="AE426" s="32"/>
      <c r="AF426" s="32"/>
      <c r="AG426" s="93"/>
      <c r="AH426" s="32"/>
      <c r="AI426" s="32"/>
      <c r="AJ426" s="32"/>
      <c r="AK426" s="32"/>
      <c r="AL426" s="32"/>
      <c r="AM426" s="32"/>
      <c r="AN426" s="93"/>
      <c r="AO426" s="32"/>
      <c r="AP426" s="32"/>
      <c r="AQ426" s="32"/>
      <c r="AR426" s="32"/>
      <c r="AS426" s="32"/>
      <c r="AT426" s="93"/>
      <c r="AU426" s="32"/>
      <c r="AV426" s="32"/>
      <c r="AW426" s="32"/>
      <c r="AX426" s="32"/>
      <c r="AY426" s="32"/>
    </row>
    <row r="427" spans="2:51" x14ac:dyDescent="0.25">
      <c r="B427" s="93"/>
      <c r="C427" s="32"/>
      <c r="D427" s="32"/>
      <c r="E427" s="93"/>
      <c r="F427" s="32"/>
      <c r="G427" s="32"/>
      <c r="H427" s="32"/>
      <c r="I427" s="32"/>
      <c r="J427" s="32"/>
      <c r="K427" s="93"/>
      <c r="L427" s="32"/>
      <c r="M427" s="32"/>
      <c r="N427" s="32"/>
      <c r="O427" s="32"/>
      <c r="P427" s="93"/>
      <c r="Q427" s="32"/>
      <c r="R427" s="32"/>
      <c r="S427" s="93"/>
      <c r="T427" s="32"/>
      <c r="U427" s="32"/>
      <c r="V427" s="32"/>
      <c r="W427" s="93"/>
      <c r="X427" s="32"/>
      <c r="Y427" s="32"/>
      <c r="Z427" s="32"/>
      <c r="AA427" s="32"/>
      <c r="AB427" s="93"/>
      <c r="AC427" s="32"/>
      <c r="AD427" s="32"/>
      <c r="AE427" s="32"/>
      <c r="AF427" s="32"/>
      <c r="AG427" s="93"/>
      <c r="AH427" s="32"/>
      <c r="AI427" s="32"/>
      <c r="AJ427" s="32"/>
      <c r="AK427" s="32"/>
      <c r="AL427" s="32"/>
      <c r="AM427" s="32"/>
      <c r="AN427" s="93"/>
      <c r="AO427" s="32"/>
      <c r="AP427" s="32"/>
      <c r="AQ427" s="32"/>
      <c r="AR427" s="32"/>
      <c r="AS427" s="32"/>
      <c r="AT427" s="93"/>
      <c r="AU427" s="32"/>
      <c r="AV427" s="32"/>
      <c r="AW427" s="32"/>
      <c r="AX427" s="32"/>
      <c r="AY427" s="32"/>
    </row>
    <row r="428" spans="2:51" x14ac:dyDescent="0.25">
      <c r="B428" s="93"/>
      <c r="C428" s="32"/>
      <c r="D428" s="32"/>
      <c r="E428" s="93"/>
      <c r="F428" s="32"/>
      <c r="G428" s="32"/>
      <c r="H428" s="32"/>
      <c r="I428" s="32"/>
      <c r="J428" s="32"/>
      <c r="K428" s="93"/>
      <c r="L428" s="32"/>
      <c r="M428" s="32"/>
      <c r="N428" s="32"/>
      <c r="O428" s="32"/>
      <c r="P428" s="93"/>
      <c r="Q428" s="32"/>
      <c r="R428" s="32"/>
      <c r="S428" s="93"/>
      <c r="T428" s="32"/>
      <c r="U428" s="32"/>
      <c r="V428" s="32"/>
      <c r="W428" s="93"/>
      <c r="X428" s="32"/>
      <c r="Y428" s="32"/>
      <c r="Z428" s="32"/>
      <c r="AA428" s="32"/>
      <c r="AB428" s="93"/>
      <c r="AC428" s="32"/>
      <c r="AD428" s="32"/>
      <c r="AE428" s="32"/>
      <c r="AF428" s="32"/>
      <c r="AG428" s="93"/>
      <c r="AH428" s="32"/>
      <c r="AI428" s="32"/>
      <c r="AJ428" s="32"/>
      <c r="AK428" s="32"/>
      <c r="AL428" s="32"/>
      <c r="AM428" s="32"/>
      <c r="AN428" s="93"/>
      <c r="AO428" s="32"/>
      <c r="AP428" s="32"/>
      <c r="AQ428" s="32"/>
      <c r="AR428" s="32"/>
      <c r="AS428" s="32"/>
      <c r="AT428" s="93"/>
      <c r="AU428" s="32"/>
      <c r="AV428" s="32"/>
      <c r="AW428" s="32"/>
      <c r="AX428" s="32"/>
      <c r="AY428" s="32"/>
    </row>
    <row r="429" spans="2:51" x14ac:dyDescent="0.25">
      <c r="B429" s="93"/>
      <c r="C429" s="32"/>
      <c r="D429" s="32"/>
      <c r="E429" s="93"/>
      <c r="F429" s="32"/>
      <c r="G429" s="32"/>
      <c r="H429" s="32"/>
      <c r="I429" s="32"/>
      <c r="J429" s="32"/>
      <c r="K429" s="93"/>
      <c r="L429" s="32"/>
      <c r="M429" s="32"/>
      <c r="N429" s="32"/>
      <c r="O429" s="32"/>
      <c r="P429" s="93"/>
      <c r="Q429" s="32"/>
      <c r="R429" s="32"/>
      <c r="S429" s="93"/>
      <c r="T429" s="32"/>
      <c r="U429" s="32"/>
      <c r="V429" s="32"/>
      <c r="W429" s="93"/>
      <c r="X429" s="32"/>
      <c r="Y429" s="32"/>
      <c r="Z429" s="32"/>
      <c r="AA429" s="32"/>
      <c r="AB429" s="93"/>
      <c r="AC429" s="32"/>
      <c r="AD429" s="32"/>
      <c r="AE429" s="32"/>
      <c r="AF429" s="32"/>
      <c r="AG429" s="93"/>
      <c r="AH429" s="32"/>
      <c r="AI429" s="32"/>
      <c r="AJ429" s="32"/>
      <c r="AK429" s="32"/>
      <c r="AL429" s="32"/>
      <c r="AM429" s="32"/>
      <c r="AN429" s="93"/>
      <c r="AO429" s="32"/>
      <c r="AP429" s="32"/>
      <c r="AQ429" s="32"/>
      <c r="AR429" s="32"/>
      <c r="AS429" s="32"/>
      <c r="AT429" s="93"/>
      <c r="AU429" s="32"/>
      <c r="AV429" s="32"/>
      <c r="AW429" s="32"/>
      <c r="AX429" s="32"/>
      <c r="AY429" s="32"/>
    </row>
    <row r="430" spans="2:51" x14ac:dyDescent="0.25">
      <c r="B430" s="93"/>
      <c r="C430" s="32"/>
      <c r="D430" s="32"/>
      <c r="E430" s="93"/>
      <c r="F430" s="32"/>
      <c r="G430" s="32"/>
      <c r="H430" s="32"/>
      <c r="I430" s="32"/>
      <c r="J430" s="32"/>
      <c r="K430" s="93"/>
      <c r="L430" s="32"/>
      <c r="M430" s="32"/>
      <c r="N430" s="32"/>
      <c r="O430" s="32"/>
      <c r="P430" s="93"/>
      <c r="Q430" s="32"/>
      <c r="R430" s="32"/>
      <c r="S430" s="93"/>
      <c r="T430" s="32"/>
      <c r="U430" s="32"/>
      <c r="V430" s="32"/>
      <c r="W430" s="93"/>
      <c r="X430" s="32"/>
      <c r="Y430" s="32"/>
      <c r="Z430" s="32"/>
      <c r="AA430" s="32"/>
      <c r="AB430" s="93"/>
      <c r="AC430" s="32"/>
      <c r="AD430" s="32"/>
      <c r="AE430" s="32"/>
      <c r="AF430" s="32"/>
      <c r="AG430" s="93"/>
      <c r="AH430" s="32"/>
      <c r="AI430" s="32"/>
      <c r="AJ430" s="32"/>
      <c r="AK430" s="32"/>
      <c r="AL430" s="32"/>
      <c r="AM430" s="32"/>
      <c r="AN430" s="93"/>
      <c r="AO430" s="32"/>
      <c r="AP430" s="32"/>
      <c r="AQ430" s="32"/>
      <c r="AR430" s="32"/>
      <c r="AS430" s="32"/>
      <c r="AT430" s="93"/>
      <c r="AU430" s="32"/>
      <c r="AV430" s="32"/>
      <c r="AW430" s="32"/>
      <c r="AX430" s="32"/>
      <c r="AY430" s="32"/>
    </row>
    <row r="431" spans="2:51" x14ac:dyDescent="0.25">
      <c r="B431" s="93"/>
      <c r="C431" s="32"/>
      <c r="D431" s="32"/>
      <c r="E431" s="93"/>
      <c r="F431" s="32"/>
      <c r="G431" s="32"/>
      <c r="H431" s="32"/>
      <c r="I431" s="32"/>
      <c r="J431" s="32"/>
      <c r="K431" s="93"/>
      <c r="L431" s="32"/>
      <c r="M431" s="32"/>
      <c r="N431" s="32"/>
      <c r="O431" s="32"/>
      <c r="P431" s="93"/>
      <c r="Q431" s="32"/>
      <c r="R431" s="32"/>
      <c r="S431" s="93"/>
      <c r="T431" s="32"/>
      <c r="U431" s="32"/>
      <c r="V431" s="32"/>
      <c r="W431" s="93"/>
      <c r="X431" s="32"/>
      <c r="Y431" s="32"/>
      <c r="Z431" s="32"/>
      <c r="AA431" s="32"/>
      <c r="AB431" s="93"/>
      <c r="AC431" s="32"/>
      <c r="AD431" s="32"/>
      <c r="AE431" s="32"/>
      <c r="AF431" s="32"/>
      <c r="AG431" s="93"/>
      <c r="AH431" s="32"/>
      <c r="AI431" s="32"/>
      <c r="AJ431" s="32"/>
      <c r="AK431" s="32"/>
      <c r="AL431" s="32"/>
      <c r="AM431" s="32"/>
      <c r="AN431" s="93"/>
      <c r="AO431" s="32"/>
      <c r="AP431" s="32"/>
      <c r="AQ431" s="32"/>
      <c r="AR431" s="32"/>
      <c r="AS431" s="32"/>
      <c r="AT431" s="93"/>
      <c r="AU431" s="32"/>
      <c r="AV431" s="32"/>
      <c r="AW431" s="32"/>
      <c r="AX431" s="32"/>
      <c r="AY431" s="32"/>
    </row>
    <row r="432" spans="2:51" x14ac:dyDescent="0.25">
      <c r="B432" s="93"/>
      <c r="C432" s="32"/>
      <c r="D432" s="32"/>
      <c r="E432" s="93"/>
      <c r="F432" s="32"/>
      <c r="G432" s="32"/>
      <c r="H432" s="32"/>
      <c r="I432" s="32"/>
      <c r="J432" s="32"/>
      <c r="K432" s="93"/>
      <c r="L432" s="32"/>
      <c r="M432" s="32"/>
      <c r="N432" s="32"/>
      <c r="O432" s="32"/>
      <c r="P432" s="93"/>
      <c r="Q432" s="32"/>
      <c r="R432" s="32"/>
      <c r="S432" s="93"/>
      <c r="T432" s="32"/>
      <c r="U432" s="32"/>
      <c r="V432" s="32"/>
      <c r="W432" s="93"/>
      <c r="X432" s="32"/>
      <c r="Y432" s="32"/>
      <c r="Z432" s="32"/>
      <c r="AA432" s="32"/>
      <c r="AB432" s="93"/>
      <c r="AC432" s="32"/>
      <c r="AD432" s="32"/>
      <c r="AE432" s="32"/>
      <c r="AF432" s="32"/>
      <c r="AG432" s="93"/>
      <c r="AH432" s="32"/>
      <c r="AI432" s="32"/>
      <c r="AJ432" s="32"/>
      <c r="AK432" s="32"/>
      <c r="AL432" s="32"/>
      <c r="AM432" s="32"/>
      <c r="AN432" s="93"/>
      <c r="AO432" s="32"/>
      <c r="AP432" s="32"/>
      <c r="AQ432" s="32"/>
      <c r="AR432" s="32"/>
      <c r="AS432" s="32"/>
      <c r="AT432" s="93"/>
      <c r="AU432" s="32"/>
      <c r="AV432" s="32"/>
      <c r="AW432" s="32"/>
      <c r="AX432" s="32"/>
      <c r="AY432" s="32"/>
    </row>
    <row r="433" spans="2:51" x14ac:dyDescent="0.25">
      <c r="B433" s="93"/>
      <c r="C433" s="32"/>
      <c r="D433" s="32"/>
      <c r="E433" s="93"/>
      <c r="F433" s="32"/>
      <c r="G433" s="32"/>
      <c r="H433" s="32"/>
      <c r="I433" s="32"/>
      <c r="J433" s="32"/>
      <c r="K433" s="93"/>
      <c r="L433" s="32"/>
      <c r="M433" s="32"/>
      <c r="N433" s="32"/>
      <c r="O433" s="32"/>
      <c r="P433" s="93"/>
      <c r="Q433" s="32"/>
      <c r="R433" s="32"/>
      <c r="S433" s="93"/>
      <c r="T433" s="32"/>
      <c r="U433" s="32"/>
      <c r="V433" s="32"/>
      <c r="W433" s="93"/>
      <c r="X433" s="32"/>
      <c r="Y433" s="32"/>
      <c r="Z433" s="32"/>
      <c r="AA433" s="32"/>
      <c r="AB433" s="93"/>
      <c r="AC433" s="32"/>
      <c r="AD433" s="32"/>
      <c r="AE433" s="32"/>
      <c r="AF433" s="32"/>
      <c r="AG433" s="93"/>
      <c r="AH433" s="32"/>
      <c r="AI433" s="32"/>
      <c r="AJ433" s="32"/>
      <c r="AK433" s="32"/>
      <c r="AL433" s="32"/>
      <c r="AM433" s="32"/>
      <c r="AN433" s="93"/>
      <c r="AO433" s="32"/>
      <c r="AP433" s="32"/>
      <c r="AQ433" s="32"/>
      <c r="AR433" s="32"/>
      <c r="AS433" s="32"/>
      <c r="AT433" s="93"/>
      <c r="AU433" s="32"/>
      <c r="AV433" s="32"/>
      <c r="AW433" s="32"/>
      <c r="AX433" s="32"/>
      <c r="AY433" s="32"/>
    </row>
    <row r="434" spans="2:51" x14ac:dyDescent="0.25">
      <c r="B434" s="93"/>
      <c r="C434" s="32"/>
      <c r="D434" s="32"/>
      <c r="E434" s="93"/>
      <c r="F434" s="32"/>
      <c r="G434" s="32"/>
      <c r="H434" s="32"/>
      <c r="I434" s="32"/>
      <c r="J434" s="32"/>
      <c r="K434" s="93"/>
      <c r="L434" s="32"/>
      <c r="M434" s="32"/>
      <c r="N434" s="32"/>
      <c r="O434" s="32"/>
      <c r="P434" s="93"/>
      <c r="Q434" s="32"/>
      <c r="R434" s="32"/>
      <c r="S434" s="93"/>
      <c r="T434" s="32"/>
      <c r="U434" s="32"/>
      <c r="V434" s="32"/>
      <c r="W434" s="93"/>
      <c r="X434" s="32"/>
      <c r="Y434" s="32"/>
      <c r="Z434" s="32"/>
      <c r="AA434" s="32"/>
      <c r="AB434" s="93"/>
      <c r="AC434" s="32"/>
      <c r="AD434" s="32"/>
      <c r="AE434" s="32"/>
      <c r="AF434" s="32"/>
      <c r="AG434" s="93"/>
      <c r="AH434" s="32"/>
      <c r="AI434" s="32"/>
      <c r="AJ434" s="32"/>
      <c r="AK434" s="32"/>
      <c r="AL434" s="32"/>
      <c r="AM434" s="32"/>
      <c r="AN434" s="93"/>
      <c r="AO434" s="32"/>
      <c r="AP434" s="32"/>
      <c r="AQ434" s="32"/>
      <c r="AR434" s="32"/>
      <c r="AS434" s="32"/>
      <c r="AT434" s="93"/>
      <c r="AU434" s="32"/>
      <c r="AV434" s="32"/>
      <c r="AW434" s="32"/>
      <c r="AX434" s="32"/>
      <c r="AY434" s="32"/>
    </row>
    <row r="435" spans="2:51" x14ac:dyDescent="0.25">
      <c r="B435" s="93"/>
      <c r="C435" s="32"/>
      <c r="D435" s="32"/>
      <c r="E435" s="93"/>
      <c r="F435" s="32"/>
      <c r="G435" s="32"/>
      <c r="H435" s="32"/>
      <c r="I435" s="32"/>
      <c r="J435" s="32"/>
      <c r="K435" s="93"/>
      <c r="L435" s="32"/>
      <c r="M435" s="32"/>
      <c r="N435" s="32"/>
      <c r="O435" s="32"/>
      <c r="P435" s="93"/>
      <c r="Q435" s="32"/>
      <c r="R435" s="32"/>
      <c r="S435" s="93"/>
      <c r="T435" s="32"/>
      <c r="U435" s="32"/>
      <c r="V435" s="32"/>
      <c r="W435" s="93"/>
      <c r="X435" s="32"/>
      <c r="Y435" s="32"/>
      <c r="Z435" s="32"/>
      <c r="AA435" s="32"/>
      <c r="AB435" s="93"/>
      <c r="AC435" s="32"/>
      <c r="AD435" s="32"/>
      <c r="AE435" s="32"/>
      <c r="AF435" s="32"/>
      <c r="AG435" s="93"/>
      <c r="AH435" s="32"/>
      <c r="AI435" s="32"/>
      <c r="AJ435" s="32"/>
      <c r="AK435" s="32"/>
      <c r="AL435" s="32"/>
      <c r="AM435" s="32"/>
      <c r="AN435" s="93"/>
      <c r="AO435" s="32"/>
      <c r="AP435" s="32"/>
      <c r="AQ435" s="32"/>
      <c r="AR435" s="32"/>
      <c r="AS435" s="32"/>
      <c r="AT435" s="93"/>
      <c r="AU435" s="32"/>
      <c r="AV435" s="32"/>
      <c r="AW435" s="32"/>
      <c r="AX435" s="32"/>
      <c r="AY435" s="32"/>
    </row>
    <row r="436" spans="2:51" x14ac:dyDescent="0.25">
      <c r="B436" s="93"/>
      <c r="C436" s="32"/>
      <c r="D436" s="32"/>
      <c r="E436" s="93"/>
      <c r="F436" s="32"/>
      <c r="G436" s="32"/>
      <c r="H436" s="32"/>
      <c r="I436" s="32"/>
      <c r="J436" s="32"/>
      <c r="K436" s="93"/>
      <c r="L436" s="32"/>
      <c r="M436" s="32"/>
      <c r="N436" s="32"/>
      <c r="O436" s="32"/>
      <c r="P436" s="93"/>
      <c r="Q436" s="32"/>
      <c r="R436" s="32"/>
      <c r="S436" s="93"/>
      <c r="T436" s="32"/>
      <c r="U436" s="32"/>
      <c r="V436" s="32"/>
      <c r="W436" s="93"/>
      <c r="X436" s="32"/>
      <c r="Y436" s="32"/>
      <c r="Z436" s="32"/>
      <c r="AA436" s="32"/>
      <c r="AB436" s="93"/>
      <c r="AC436" s="32"/>
      <c r="AD436" s="32"/>
      <c r="AE436" s="32"/>
      <c r="AF436" s="32"/>
      <c r="AG436" s="93"/>
      <c r="AH436" s="32"/>
      <c r="AI436" s="32"/>
      <c r="AJ436" s="32"/>
      <c r="AK436" s="32"/>
      <c r="AL436" s="32"/>
      <c r="AM436" s="32"/>
      <c r="AN436" s="93"/>
      <c r="AO436" s="32"/>
      <c r="AP436" s="32"/>
      <c r="AQ436" s="32"/>
      <c r="AR436" s="32"/>
      <c r="AS436" s="32"/>
      <c r="AT436" s="93"/>
      <c r="AU436" s="32"/>
      <c r="AV436" s="32"/>
      <c r="AW436" s="32"/>
      <c r="AX436" s="32"/>
      <c r="AY436" s="32"/>
    </row>
    <row r="437" spans="2:51" x14ac:dyDescent="0.25">
      <c r="B437" s="93"/>
      <c r="C437" s="32"/>
      <c r="D437" s="32"/>
      <c r="E437" s="93"/>
      <c r="F437" s="32"/>
      <c r="G437" s="32"/>
      <c r="H437" s="32"/>
      <c r="I437" s="32"/>
      <c r="J437" s="32"/>
      <c r="K437" s="93"/>
      <c r="L437" s="32"/>
      <c r="M437" s="32"/>
      <c r="N437" s="32"/>
      <c r="O437" s="32"/>
      <c r="P437" s="93"/>
      <c r="Q437" s="32"/>
      <c r="R437" s="32"/>
      <c r="S437" s="93"/>
      <c r="T437" s="32"/>
      <c r="U437" s="32"/>
      <c r="V437" s="32"/>
      <c r="W437" s="93"/>
      <c r="X437" s="32"/>
      <c r="Y437" s="32"/>
      <c r="Z437" s="32"/>
      <c r="AA437" s="32"/>
      <c r="AB437" s="93"/>
      <c r="AC437" s="32"/>
      <c r="AD437" s="32"/>
      <c r="AE437" s="32"/>
      <c r="AF437" s="32"/>
      <c r="AG437" s="93"/>
      <c r="AH437" s="32"/>
      <c r="AI437" s="32"/>
      <c r="AJ437" s="32"/>
      <c r="AK437" s="32"/>
      <c r="AL437" s="32"/>
      <c r="AM437" s="32"/>
      <c r="AN437" s="93"/>
      <c r="AO437" s="32"/>
      <c r="AP437" s="32"/>
      <c r="AQ437" s="32"/>
      <c r="AR437" s="32"/>
      <c r="AS437" s="32"/>
      <c r="AT437" s="93"/>
      <c r="AU437" s="32"/>
      <c r="AV437" s="32"/>
      <c r="AW437" s="32"/>
      <c r="AX437" s="32"/>
      <c r="AY437" s="32"/>
    </row>
    <row r="438" spans="2:51" x14ac:dyDescent="0.25">
      <c r="B438" s="93"/>
      <c r="C438" s="32"/>
      <c r="D438" s="32"/>
      <c r="E438" s="93"/>
      <c r="F438" s="32"/>
      <c r="G438" s="32"/>
      <c r="H438" s="32"/>
      <c r="I438" s="32"/>
      <c r="J438" s="32"/>
      <c r="K438" s="93"/>
      <c r="L438" s="32"/>
      <c r="M438" s="32"/>
      <c r="N438" s="32"/>
      <c r="O438" s="32"/>
      <c r="P438" s="93"/>
      <c r="Q438" s="32"/>
      <c r="R438" s="32"/>
      <c r="S438" s="93"/>
      <c r="T438" s="32"/>
      <c r="U438" s="32"/>
      <c r="V438" s="32"/>
      <c r="W438" s="93"/>
      <c r="X438" s="32"/>
      <c r="Y438" s="32"/>
      <c r="Z438" s="32"/>
      <c r="AA438" s="32"/>
      <c r="AB438" s="93"/>
      <c r="AC438" s="32"/>
      <c r="AD438" s="32"/>
      <c r="AE438" s="32"/>
      <c r="AF438" s="32"/>
      <c r="AG438" s="93"/>
      <c r="AH438" s="32"/>
      <c r="AI438" s="32"/>
      <c r="AJ438" s="32"/>
      <c r="AK438" s="32"/>
      <c r="AL438" s="32"/>
      <c r="AM438" s="32"/>
      <c r="AN438" s="93"/>
      <c r="AO438" s="32"/>
      <c r="AP438" s="32"/>
      <c r="AQ438" s="32"/>
      <c r="AR438" s="32"/>
      <c r="AS438" s="32"/>
      <c r="AT438" s="93"/>
      <c r="AU438" s="32"/>
      <c r="AV438" s="32"/>
      <c r="AW438" s="32"/>
      <c r="AX438" s="32"/>
      <c r="AY438" s="32"/>
    </row>
    <row r="439" spans="2:51" x14ac:dyDescent="0.25">
      <c r="B439" s="93"/>
      <c r="C439" s="32"/>
      <c r="D439" s="32"/>
      <c r="E439" s="93"/>
      <c r="F439" s="32"/>
      <c r="G439" s="32"/>
      <c r="H439" s="32"/>
      <c r="I439" s="32"/>
      <c r="J439" s="32"/>
      <c r="K439" s="93"/>
      <c r="L439" s="32"/>
      <c r="M439" s="32"/>
      <c r="N439" s="32"/>
      <c r="O439" s="32"/>
      <c r="P439" s="93"/>
      <c r="Q439" s="32"/>
      <c r="R439" s="32"/>
      <c r="S439" s="93"/>
      <c r="T439" s="32"/>
      <c r="U439" s="32"/>
      <c r="V439" s="32"/>
      <c r="W439" s="93"/>
      <c r="X439" s="32"/>
      <c r="Y439" s="32"/>
      <c r="Z439" s="32"/>
      <c r="AA439" s="32"/>
      <c r="AB439" s="93"/>
      <c r="AC439" s="32"/>
      <c r="AD439" s="32"/>
      <c r="AE439" s="32"/>
      <c r="AF439" s="32"/>
      <c r="AG439" s="93"/>
      <c r="AH439" s="32"/>
      <c r="AI439" s="32"/>
      <c r="AJ439" s="32"/>
      <c r="AK439" s="32"/>
      <c r="AL439" s="32"/>
      <c r="AM439" s="32"/>
      <c r="AN439" s="93"/>
      <c r="AO439" s="32"/>
      <c r="AP439" s="32"/>
      <c r="AQ439" s="32"/>
      <c r="AR439" s="32"/>
      <c r="AS439" s="32"/>
      <c r="AT439" s="93"/>
      <c r="AU439" s="32"/>
      <c r="AV439" s="32"/>
      <c r="AW439" s="32"/>
      <c r="AX439" s="32"/>
      <c r="AY439" s="32"/>
    </row>
    <row r="440" spans="2:51" x14ac:dyDescent="0.25">
      <c r="B440" s="93"/>
      <c r="C440" s="32"/>
      <c r="D440" s="32"/>
      <c r="E440" s="93"/>
      <c r="F440" s="32"/>
      <c r="G440" s="32"/>
      <c r="H440" s="32"/>
      <c r="I440" s="32"/>
      <c r="J440" s="32"/>
      <c r="K440" s="93"/>
      <c r="L440" s="32"/>
      <c r="M440" s="32"/>
      <c r="N440" s="32"/>
      <c r="O440" s="32"/>
      <c r="P440" s="93"/>
      <c r="Q440" s="32"/>
      <c r="R440" s="32"/>
      <c r="S440" s="93"/>
      <c r="T440" s="32"/>
      <c r="U440" s="32"/>
      <c r="V440" s="32"/>
      <c r="W440" s="93"/>
      <c r="X440" s="32"/>
      <c r="Y440" s="32"/>
      <c r="Z440" s="32"/>
      <c r="AA440" s="32"/>
      <c r="AB440" s="93"/>
      <c r="AC440" s="32"/>
      <c r="AD440" s="32"/>
      <c r="AE440" s="32"/>
      <c r="AF440" s="32"/>
      <c r="AG440" s="93"/>
      <c r="AH440" s="32"/>
      <c r="AI440" s="32"/>
      <c r="AJ440" s="32"/>
      <c r="AK440" s="32"/>
      <c r="AL440" s="32"/>
      <c r="AM440" s="32"/>
      <c r="AN440" s="93"/>
      <c r="AO440" s="32"/>
      <c r="AP440" s="32"/>
      <c r="AQ440" s="32"/>
      <c r="AR440" s="32"/>
      <c r="AS440" s="32"/>
      <c r="AT440" s="93"/>
      <c r="AU440" s="32"/>
      <c r="AV440" s="32"/>
      <c r="AW440" s="32"/>
      <c r="AX440" s="32"/>
      <c r="AY440" s="32"/>
    </row>
    <row r="441" spans="2:51" x14ac:dyDescent="0.25">
      <c r="B441" s="93"/>
      <c r="C441" s="32"/>
      <c r="D441" s="32"/>
      <c r="E441" s="93"/>
      <c r="F441" s="32"/>
      <c r="G441" s="32"/>
      <c r="H441" s="32"/>
      <c r="I441" s="32"/>
      <c r="J441" s="32"/>
      <c r="K441" s="93"/>
      <c r="L441" s="32"/>
      <c r="M441" s="32"/>
      <c r="N441" s="32"/>
      <c r="O441" s="32"/>
      <c r="P441" s="93"/>
      <c r="Q441" s="32"/>
      <c r="R441" s="32"/>
      <c r="S441" s="93"/>
      <c r="T441" s="32"/>
      <c r="U441" s="32"/>
      <c r="V441" s="32"/>
      <c r="W441" s="93"/>
      <c r="X441" s="32"/>
      <c r="Y441" s="32"/>
      <c r="Z441" s="32"/>
      <c r="AA441" s="32"/>
      <c r="AB441" s="93"/>
      <c r="AC441" s="32"/>
      <c r="AD441" s="32"/>
      <c r="AE441" s="32"/>
      <c r="AF441" s="32"/>
      <c r="AG441" s="93"/>
      <c r="AH441" s="32"/>
      <c r="AI441" s="32"/>
      <c r="AJ441" s="32"/>
      <c r="AK441" s="32"/>
      <c r="AL441" s="32"/>
      <c r="AM441" s="32"/>
      <c r="AN441" s="93"/>
      <c r="AO441" s="32"/>
      <c r="AP441" s="32"/>
      <c r="AQ441" s="32"/>
      <c r="AR441" s="32"/>
      <c r="AS441" s="32"/>
      <c r="AT441" s="93"/>
      <c r="AU441" s="32"/>
      <c r="AV441" s="32"/>
      <c r="AW441" s="32"/>
      <c r="AX441" s="32"/>
      <c r="AY441" s="32"/>
    </row>
    <row r="442" spans="2:51" x14ac:dyDescent="0.25">
      <c r="B442" s="93"/>
      <c r="C442" s="32"/>
      <c r="D442" s="32"/>
      <c r="E442" s="93"/>
      <c r="F442" s="32"/>
      <c r="G442" s="32"/>
      <c r="H442" s="32"/>
      <c r="I442" s="32"/>
      <c r="J442" s="32"/>
      <c r="K442" s="93"/>
      <c r="L442" s="32"/>
      <c r="M442" s="32"/>
      <c r="N442" s="32"/>
      <c r="O442" s="32"/>
      <c r="P442" s="93"/>
      <c r="Q442" s="32"/>
      <c r="R442" s="32"/>
      <c r="S442" s="93"/>
      <c r="T442" s="32"/>
      <c r="U442" s="32"/>
      <c r="V442" s="32"/>
      <c r="W442" s="93"/>
      <c r="X442" s="32"/>
      <c r="Y442" s="32"/>
      <c r="Z442" s="32"/>
      <c r="AA442" s="32"/>
      <c r="AB442" s="93"/>
      <c r="AC442" s="32"/>
      <c r="AD442" s="32"/>
      <c r="AE442" s="32"/>
      <c r="AF442" s="32"/>
      <c r="AG442" s="93"/>
      <c r="AH442" s="32"/>
      <c r="AI442" s="32"/>
      <c r="AJ442" s="32"/>
      <c r="AK442" s="32"/>
      <c r="AL442" s="32"/>
      <c r="AM442" s="32"/>
      <c r="AN442" s="93"/>
      <c r="AO442" s="32"/>
      <c r="AP442" s="32"/>
      <c r="AQ442" s="32"/>
      <c r="AR442" s="32"/>
      <c r="AS442" s="32"/>
      <c r="AT442" s="93"/>
      <c r="AU442" s="32"/>
      <c r="AV442" s="32"/>
      <c r="AW442" s="32"/>
      <c r="AX442" s="32"/>
      <c r="AY442" s="32"/>
    </row>
    <row r="443" spans="2:51" x14ac:dyDescent="0.25">
      <c r="B443" s="93"/>
      <c r="C443" s="32"/>
      <c r="D443" s="32"/>
      <c r="E443" s="93"/>
      <c r="F443" s="32"/>
      <c r="G443" s="32"/>
      <c r="H443" s="32"/>
      <c r="I443" s="32"/>
      <c r="J443" s="32"/>
      <c r="K443" s="93"/>
      <c r="L443" s="32"/>
      <c r="M443" s="32"/>
      <c r="N443" s="32"/>
      <c r="O443" s="32"/>
      <c r="P443" s="93"/>
      <c r="Q443" s="32"/>
      <c r="R443" s="32"/>
      <c r="S443" s="93"/>
      <c r="T443" s="32"/>
      <c r="U443" s="32"/>
      <c r="V443" s="32"/>
      <c r="W443" s="93"/>
      <c r="X443" s="32"/>
      <c r="Y443" s="32"/>
      <c r="Z443" s="32"/>
      <c r="AA443" s="32"/>
      <c r="AB443" s="93"/>
      <c r="AC443" s="32"/>
      <c r="AD443" s="32"/>
      <c r="AE443" s="32"/>
      <c r="AF443" s="32"/>
      <c r="AG443" s="93"/>
      <c r="AH443" s="32"/>
      <c r="AI443" s="32"/>
      <c r="AJ443" s="32"/>
      <c r="AK443" s="32"/>
      <c r="AL443" s="32"/>
      <c r="AM443" s="32"/>
      <c r="AN443" s="93"/>
      <c r="AO443" s="32"/>
      <c r="AP443" s="32"/>
      <c r="AQ443" s="32"/>
      <c r="AR443" s="32"/>
      <c r="AS443" s="32"/>
      <c r="AT443" s="93"/>
      <c r="AU443" s="32"/>
      <c r="AV443" s="32"/>
      <c r="AW443" s="32"/>
      <c r="AX443" s="32"/>
      <c r="AY443" s="32"/>
    </row>
    <row r="444" spans="2:51" x14ac:dyDescent="0.25">
      <c r="B444" s="93"/>
      <c r="C444" s="32"/>
      <c r="D444" s="32"/>
      <c r="E444" s="93"/>
      <c r="F444" s="32"/>
      <c r="G444" s="32"/>
      <c r="H444" s="32"/>
      <c r="I444" s="32"/>
      <c r="J444" s="32"/>
      <c r="K444" s="93"/>
      <c r="L444" s="32"/>
      <c r="M444" s="32"/>
      <c r="N444" s="32"/>
      <c r="O444" s="32"/>
      <c r="P444" s="93"/>
      <c r="Q444" s="32"/>
      <c r="R444" s="32"/>
      <c r="S444" s="93"/>
      <c r="T444" s="32"/>
      <c r="U444" s="32"/>
      <c r="V444" s="32"/>
      <c r="W444" s="93"/>
      <c r="X444" s="32"/>
      <c r="Y444" s="32"/>
      <c r="Z444" s="32"/>
      <c r="AA444" s="32"/>
      <c r="AB444" s="93"/>
      <c r="AC444" s="32"/>
      <c r="AD444" s="32"/>
      <c r="AE444" s="32"/>
      <c r="AF444" s="32"/>
      <c r="AG444" s="93"/>
      <c r="AH444" s="32"/>
      <c r="AI444" s="32"/>
      <c r="AJ444" s="32"/>
      <c r="AK444" s="32"/>
      <c r="AL444" s="32"/>
      <c r="AM444" s="32"/>
      <c r="AN444" s="93"/>
      <c r="AO444" s="32"/>
      <c r="AP444" s="32"/>
      <c r="AQ444" s="32"/>
      <c r="AR444" s="32"/>
      <c r="AS444" s="32"/>
      <c r="AT444" s="93"/>
      <c r="AU444" s="32"/>
      <c r="AV444" s="32"/>
      <c r="AW444" s="32"/>
      <c r="AX444" s="32"/>
      <c r="AY444" s="32"/>
    </row>
    <row r="445" spans="2:51" x14ac:dyDescent="0.25">
      <c r="B445" s="93"/>
      <c r="C445" s="32"/>
      <c r="D445" s="32"/>
      <c r="E445" s="93"/>
      <c r="F445" s="32"/>
      <c r="G445" s="32"/>
      <c r="H445" s="32"/>
      <c r="I445" s="32"/>
      <c r="J445" s="32"/>
      <c r="K445" s="93"/>
      <c r="L445" s="32"/>
      <c r="M445" s="32"/>
      <c r="N445" s="32"/>
      <c r="O445" s="32"/>
      <c r="P445" s="93"/>
      <c r="Q445" s="32"/>
      <c r="R445" s="32"/>
      <c r="S445" s="93"/>
      <c r="T445" s="32"/>
      <c r="U445" s="32"/>
      <c r="V445" s="32"/>
      <c r="W445" s="93"/>
      <c r="X445" s="32"/>
      <c r="Y445" s="32"/>
      <c r="Z445" s="32"/>
      <c r="AA445" s="32"/>
      <c r="AB445" s="93"/>
      <c r="AC445" s="32"/>
      <c r="AD445" s="32"/>
      <c r="AE445" s="32"/>
      <c r="AF445" s="32"/>
      <c r="AG445" s="93"/>
      <c r="AH445" s="32"/>
      <c r="AI445" s="32"/>
      <c r="AJ445" s="32"/>
      <c r="AK445" s="32"/>
      <c r="AL445" s="32"/>
      <c r="AM445" s="32"/>
      <c r="AN445" s="93"/>
      <c r="AO445" s="32"/>
      <c r="AP445" s="32"/>
      <c r="AQ445" s="32"/>
      <c r="AR445" s="32"/>
      <c r="AS445" s="32"/>
      <c r="AT445" s="93"/>
      <c r="AU445" s="32"/>
      <c r="AV445" s="32"/>
      <c r="AW445" s="32"/>
      <c r="AX445" s="32"/>
      <c r="AY445" s="32"/>
    </row>
    <row r="446" spans="2:51" x14ac:dyDescent="0.25">
      <c r="B446" s="93"/>
      <c r="C446" s="32"/>
      <c r="D446" s="32"/>
      <c r="E446" s="93"/>
      <c r="F446" s="32"/>
      <c r="G446" s="32"/>
      <c r="H446" s="32"/>
      <c r="I446" s="32"/>
      <c r="J446" s="32"/>
      <c r="K446" s="93"/>
      <c r="L446" s="32"/>
      <c r="M446" s="32"/>
      <c r="N446" s="32"/>
      <c r="O446" s="32"/>
      <c r="P446" s="93"/>
      <c r="Q446" s="32"/>
      <c r="R446" s="32"/>
      <c r="S446" s="93"/>
      <c r="T446" s="32"/>
      <c r="U446" s="32"/>
      <c r="V446" s="32"/>
      <c r="W446" s="93"/>
      <c r="X446" s="32"/>
      <c r="Y446" s="32"/>
      <c r="Z446" s="32"/>
      <c r="AA446" s="32"/>
      <c r="AB446" s="93"/>
      <c r="AC446" s="32"/>
      <c r="AD446" s="32"/>
      <c r="AE446" s="32"/>
      <c r="AF446" s="32"/>
      <c r="AG446" s="93"/>
      <c r="AH446" s="32"/>
      <c r="AI446" s="32"/>
      <c r="AJ446" s="32"/>
      <c r="AK446" s="32"/>
      <c r="AL446" s="32"/>
      <c r="AM446" s="32"/>
      <c r="AN446" s="93"/>
      <c r="AO446" s="32"/>
      <c r="AP446" s="32"/>
      <c r="AQ446" s="32"/>
      <c r="AR446" s="32"/>
      <c r="AS446" s="32"/>
      <c r="AT446" s="93"/>
      <c r="AU446" s="32"/>
      <c r="AV446" s="32"/>
      <c r="AW446" s="32"/>
      <c r="AX446" s="32"/>
      <c r="AY446" s="32"/>
    </row>
    <row r="447" spans="2:51" x14ac:dyDescent="0.25">
      <c r="B447" s="93"/>
      <c r="C447" s="32"/>
      <c r="D447" s="32"/>
      <c r="E447" s="93"/>
      <c r="F447" s="32"/>
      <c r="G447" s="32"/>
      <c r="H447" s="32"/>
      <c r="I447" s="32"/>
      <c r="J447" s="32"/>
      <c r="K447" s="93"/>
      <c r="L447" s="32"/>
      <c r="M447" s="32"/>
      <c r="N447" s="32"/>
      <c r="O447" s="32"/>
      <c r="P447" s="93"/>
      <c r="Q447" s="32"/>
      <c r="R447" s="32"/>
      <c r="S447" s="93"/>
      <c r="T447" s="32"/>
      <c r="U447" s="32"/>
      <c r="V447" s="32"/>
      <c r="W447" s="93"/>
      <c r="X447" s="32"/>
      <c r="Y447" s="32"/>
      <c r="Z447" s="32"/>
      <c r="AA447" s="32"/>
      <c r="AB447" s="93"/>
      <c r="AC447" s="32"/>
      <c r="AD447" s="32"/>
      <c r="AE447" s="32"/>
      <c r="AF447" s="32"/>
      <c r="AG447" s="93"/>
      <c r="AH447" s="32"/>
      <c r="AI447" s="32"/>
      <c r="AJ447" s="32"/>
      <c r="AK447" s="32"/>
      <c r="AL447" s="32"/>
      <c r="AM447" s="32"/>
      <c r="AN447" s="93"/>
      <c r="AO447" s="32"/>
      <c r="AP447" s="32"/>
      <c r="AQ447" s="32"/>
      <c r="AR447" s="32"/>
      <c r="AS447" s="32"/>
      <c r="AT447" s="93"/>
      <c r="AU447" s="32"/>
      <c r="AV447" s="32"/>
      <c r="AW447" s="32"/>
      <c r="AX447" s="32"/>
      <c r="AY447" s="32"/>
    </row>
    <row r="448" spans="2:51" x14ac:dyDescent="0.25">
      <c r="B448" s="93"/>
      <c r="C448" s="32"/>
      <c r="D448" s="32"/>
      <c r="E448" s="93"/>
      <c r="F448" s="32"/>
      <c r="G448" s="32"/>
      <c r="H448" s="32"/>
      <c r="I448" s="32"/>
      <c r="J448" s="32"/>
      <c r="K448" s="93"/>
      <c r="L448" s="32"/>
      <c r="M448" s="32"/>
      <c r="N448" s="32"/>
      <c r="O448" s="32"/>
      <c r="P448" s="93"/>
      <c r="Q448" s="32"/>
      <c r="R448" s="32"/>
      <c r="S448" s="93"/>
      <c r="T448" s="32"/>
      <c r="U448" s="32"/>
      <c r="V448" s="32"/>
      <c r="W448" s="93"/>
      <c r="X448" s="32"/>
      <c r="Y448" s="32"/>
      <c r="Z448" s="32"/>
      <c r="AA448" s="32"/>
      <c r="AB448" s="93"/>
      <c r="AC448" s="32"/>
      <c r="AD448" s="32"/>
      <c r="AE448" s="32"/>
      <c r="AF448" s="32"/>
      <c r="AG448" s="93"/>
      <c r="AH448" s="32"/>
      <c r="AI448" s="32"/>
      <c r="AJ448" s="32"/>
      <c r="AK448" s="32"/>
      <c r="AL448" s="32"/>
      <c r="AM448" s="32"/>
      <c r="AN448" s="93"/>
      <c r="AO448" s="32"/>
      <c r="AP448" s="32"/>
      <c r="AQ448" s="32"/>
      <c r="AR448" s="32"/>
      <c r="AS448" s="32"/>
      <c r="AT448" s="93"/>
      <c r="AU448" s="32"/>
      <c r="AV448" s="32"/>
      <c r="AW448" s="32"/>
      <c r="AX448" s="32"/>
      <c r="AY448" s="32"/>
    </row>
    <row r="449" spans="2:51" x14ac:dyDescent="0.25">
      <c r="B449" s="93"/>
      <c r="C449" s="32"/>
      <c r="D449" s="32"/>
      <c r="E449" s="93"/>
      <c r="F449" s="32"/>
      <c r="G449" s="32"/>
      <c r="H449" s="32"/>
      <c r="I449" s="32"/>
      <c r="J449" s="32"/>
      <c r="K449" s="93"/>
      <c r="L449" s="32"/>
      <c r="M449" s="32"/>
      <c r="N449" s="32"/>
      <c r="O449" s="32"/>
      <c r="P449" s="93"/>
      <c r="Q449" s="32"/>
      <c r="R449" s="32"/>
      <c r="S449" s="93"/>
      <c r="T449" s="32"/>
      <c r="U449" s="32"/>
      <c r="V449" s="32"/>
      <c r="W449" s="93"/>
      <c r="X449" s="32"/>
      <c r="Y449" s="32"/>
      <c r="Z449" s="32"/>
      <c r="AA449" s="32"/>
      <c r="AB449" s="93"/>
      <c r="AC449" s="32"/>
      <c r="AD449" s="32"/>
      <c r="AE449" s="32"/>
      <c r="AF449" s="32"/>
      <c r="AG449" s="93"/>
      <c r="AH449" s="32"/>
      <c r="AI449" s="32"/>
      <c r="AJ449" s="32"/>
      <c r="AK449" s="32"/>
      <c r="AL449" s="32"/>
      <c r="AM449" s="32"/>
      <c r="AN449" s="93"/>
      <c r="AO449" s="32"/>
      <c r="AP449" s="32"/>
      <c r="AQ449" s="32"/>
      <c r="AR449" s="32"/>
      <c r="AS449" s="32"/>
      <c r="AT449" s="93"/>
      <c r="AU449" s="32"/>
      <c r="AV449" s="32"/>
      <c r="AW449" s="32"/>
      <c r="AX449" s="32"/>
      <c r="AY449" s="32"/>
    </row>
    <row r="450" spans="2:51" x14ac:dyDescent="0.25">
      <c r="B450" s="93"/>
      <c r="C450" s="32"/>
      <c r="D450" s="32"/>
      <c r="E450" s="93"/>
      <c r="F450" s="32"/>
      <c r="G450" s="32"/>
      <c r="H450" s="32"/>
      <c r="I450" s="32"/>
      <c r="J450" s="32"/>
      <c r="K450" s="93"/>
      <c r="L450" s="32"/>
      <c r="M450" s="32"/>
      <c r="N450" s="32"/>
      <c r="O450" s="32"/>
      <c r="P450" s="93"/>
      <c r="Q450" s="32"/>
      <c r="R450" s="32"/>
      <c r="S450" s="93"/>
      <c r="T450" s="32"/>
      <c r="U450" s="32"/>
      <c r="V450" s="32"/>
      <c r="W450" s="93"/>
      <c r="X450" s="32"/>
      <c r="Y450" s="32"/>
      <c r="Z450" s="32"/>
      <c r="AA450" s="32"/>
      <c r="AB450" s="93"/>
      <c r="AC450" s="32"/>
      <c r="AD450" s="32"/>
      <c r="AE450" s="32"/>
      <c r="AF450" s="32"/>
      <c r="AG450" s="93"/>
      <c r="AH450" s="32"/>
      <c r="AI450" s="32"/>
      <c r="AJ450" s="32"/>
      <c r="AK450" s="32"/>
      <c r="AL450" s="32"/>
      <c r="AM450" s="32"/>
      <c r="AN450" s="93"/>
      <c r="AO450" s="32"/>
      <c r="AP450" s="32"/>
      <c r="AQ450" s="32"/>
      <c r="AR450" s="32"/>
      <c r="AS450" s="32"/>
      <c r="AT450" s="93"/>
      <c r="AU450" s="32"/>
      <c r="AV450" s="32"/>
      <c r="AW450" s="32"/>
      <c r="AX450" s="32"/>
      <c r="AY450" s="32"/>
    </row>
    <row r="451" spans="2:51" x14ac:dyDescent="0.25">
      <c r="B451" s="93"/>
      <c r="C451" s="32"/>
      <c r="D451" s="32"/>
      <c r="E451" s="93"/>
      <c r="F451" s="32"/>
      <c r="G451" s="32"/>
      <c r="H451" s="32"/>
      <c r="I451" s="32"/>
      <c r="J451" s="32"/>
      <c r="K451" s="93"/>
      <c r="L451" s="32"/>
      <c r="M451" s="32"/>
      <c r="N451" s="32"/>
      <c r="O451" s="32"/>
      <c r="P451" s="93"/>
      <c r="Q451" s="32"/>
      <c r="R451" s="32"/>
      <c r="S451" s="93"/>
      <c r="T451" s="32"/>
      <c r="U451" s="32"/>
      <c r="V451" s="32"/>
      <c r="W451" s="93"/>
      <c r="X451" s="32"/>
      <c r="Y451" s="32"/>
      <c r="Z451" s="32"/>
      <c r="AA451" s="32"/>
      <c r="AB451" s="93"/>
      <c r="AC451" s="32"/>
      <c r="AD451" s="32"/>
      <c r="AE451" s="32"/>
      <c r="AF451" s="32"/>
      <c r="AG451" s="93"/>
      <c r="AH451" s="32"/>
      <c r="AI451" s="32"/>
      <c r="AJ451" s="32"/>
      <c r="AK451" s="32"/>
      <c r="AL451" s="32"/>
      <c r="AM451" s="32"/>
      <c r="AN451" s="93"/>
      <c r="AO451" s="32"/>
      <c r="AP451" s="32"/>
      <c r="AQ451" s="32"/>
      <c r="AR451" s="32"/>
      <c r="AS451" s="32"/>
      <c r="AT451" s="93"/>
      <c r="AU451" s="32"/>
      <c r="AV451" s="32"/>
      <c r="AW451" s="32"/>
      <c r="AX451" s="32"/>
      <c r="AY451" s="32"/>
    </row>
    <row r="452" spans="2:51" x14ac:dyDescent="0.25">
      <c r="B452" s="93"/>
      <c r="C452" s="32"/>
      <c r="D452" s="32"/>
      <c r="E452" s="93"/>
      <c r="F452" s="32"/>
      <c r="G452" s="32"/>
      <c r="H452" s="32"/>
      <c r="I452" s="32"/>
      <c r="J452" s="32"/>
      <c r="K452" s="93"/>
      <c r="L452" s="32"/>
      <c r="M452" s="32"/>
      <c r="N452" s="32"/>
      <c r="O452" s="32"/>
      <c r="P452" s="93"/>
      <c r="Q452" s="32"/>
      <c r="R452" s="32"/>
      <c r="S452" s="93"/>
      <c r="T452" s="32"/>
      <c r="U452" s="32"/>
      <c r="V452" s="32"/>
      <c r="W452" s="93"/>
      <c r="X452" s="32"/>
      <c r="Y452" s="32"/>
      <c r="Z452" s="32"/>
      <c r="AA452" s="32"/>
      <c r="AB452" s="93"/>
      <c r="AC452" s="32"/>
      <c r="AD452" s="32"/>
      <c r="AE452" s="32"/>
      <c r="AF452" s="32"/>
      <c r="AG452" s="93"/>
      <c r="AH452" s="32"/>
      <c r="AI452" s="32"/>
      <c r="AJ452" s="32"/>
      <c r="AK452" s="32"/>
      <c r="AL452" s="32"/>
      <c r="AM452" s="32"/>
      <c r="AN452" s="93"/>
      <c r="AO452" s="32"/>
      <c r="AP452" s="32"/>
      <c r="AQ452" s="32"/>
      <c r="AR452" s="32"/>
      <c r="AS452" s="32"/>
      <c r="AT452" s="93"/>
      <c r="AU452" s="32"/>
      <c r="AV452" s="32"/>
      <c r="AW452" s="32"/>
      <c r="AX452" s="32"/>
      <c r="AY452" s="32"/>
    </row>
    <row r="453" spans="2:51" x14ac:dyDescent="0.25">
      <c r="B453" s="93"/>
      <c r="C453" s="32"/>
      <c r="D453" s="32"/>
      <c r="E453" s="93"/>
      <c r="F453" s="32"/>
      <c r="G453" s="32"/>
      <c r="H453" s="32"/>
      <c r="I453" s="32"/>
      <c r="J453" s="32"/>
      <c r="K453" s="93"/>
      <c r="L453" s="32"/>
      <c r="M453" s="32"/>
      <c r="N453" s="32"/>
      <c r="O453" s="32"/>
      <c r="P453" s="93"/>
      <c r="Q453" s="32"/>
      <c r="R453" s="32"/>
      <c r="S453" s="93"/>
      <c r="T453" s="32"/>
      <c r="U453" s="32"/>
      <c r="V453" s="32"/>
      <c r="W453" s="93"/>
      <c r="X453" s="32"/>
      <c r="Y453" s="32"/>
      <c r="Z453" s="32"/>
      <c r="AA453" s="32"/>
      <c r="AB453" s="93"/>
      <c r="AC453" s="32"/>
      <c r="AD453" s="32"/>
      <c r="AE453" s="32"/>
      <c r="AF453" s="32"/>
      <c r="AG453" s="93"/>
      <c r="AH453" s="32"/>
      <c r="AI453" s="32"/>
      <c r="AJ453" s="32"/>
      <c r="AK453" s="32"/>
      <c r="AL453" s="32"/>
      <c r="AM453" s="32"/>
      <c r="AN453" s="93"/>
      <c r="AO453" s="32"/>
      <c r="AP453" s="32"/>
      <c r="AQ453" s="32"/>
      <c r="AR453" s="32"/>
      <c r="AS453" s="32"/>
      <c r="AT453" s="93"/>
      <c r="AU453" s="32"/>
      <c r="AV453" s="32"/>
      <c r="AW453" s="32"/>
      <c r="AX453" s="32"/>
      <c r="AY453" s="32"/>
    </row>
    <row r="454" spans="2:51" x14ac:dyDescent="0.25">
      <c r="B454" s="93"/>
      <c r="C454" s="32"/>
      <c r="D454" s="32"/>
      <c r="E454" s="93"/>
      <c r="F454" s="32"/>
      <c r="G454" s="32"/>
      <c r="H454" s="32"/>
      <c r="I454" s="32"/>
      <c r="J454" s="32"/>
      <c r="K454" s="93"/>
      <c r="L454" s="32"/>
      <c r="M454" s="32"/>
      <c r="N454" s="32"/>
      <c r="O454" s="32"/>
      <c r="P454" s="93"/>
      <c r="Q454" s="32"/>
      <c r="R454" s="32"/>
      <c r="S454" s="93"/>
      <c r="T454" s="32"/>
      <c r="U454" s="32"/>
      <c r="V454" s="32"/>
      <c r="W454" s="93"/>
      <c r="X454" s="32"/>
      <c r="Y454" s="32"/>
      <c r="Z454" s="32"/>
      <c r="AA454" s="32"/>
      <c r="AB454" s="93"/>
      <c r="AC454" s="32"/>
      <c r="AD454" s="32"/>
      <c r="AE454" s="32"/>
      <c r="AF454" s="32"/>
      <c r="AG454" s="93"/>
      <c r="AH454" s="32"/>
      <c r="AI454" s="32"/>
      <c r="AJ454" s="32"/>
      <c r="AK454" s="32"/>
      <c r="AL454" s="32"/>
      <c r="AM454" s="32"/>
      <c r="AN454" s="93"/>
      <c r="AO454" s="32"/>
      <c r="AP454" s="32"/>
      <c r="AQ454" s="32"/>
      <c r="AR454" s="32"/>
      <c r="AS454" s="32"/>
      <c r="AT454" s="93"/>
      <c r="AU454" s="32"/>
      <c r="AV454" s="32"/>
      <c r="AW454" s="32"/>
      <c r="AX454" s="32"/>
      <c r="AY454" s="32"/>
    </row>
    <row r="455" spans="2:51" x14ac:dyDescent="0.25">
      <c r="B455" s="93"/>
      <c r="C455" s="32"/>
      <c r="D455" s="32"/>
      <c r="E455" s="93"/>
      <c r="F455" s="32"/>
      <c r="G455" s="32"/>
      <c r="H455" s="32"/>
      <c r="I455" s="32"/>
      <c r="J455" s="32"/>
      <c r="K455" s="93"/>
      <c r="L455" s="32"/>
      <c r="M455" s="32"/>
      <c r="N455" s="32"/>
      <c r="O455" s="32"/>
      <c r="P455" s="93"/>
      <c r="Q455" s="32"/>
      <c r="R455" s="32"/>
      <c r="S455" s="93"/>
      <c r="T455" s="32"/>
      <c r="U455" s="32"/>
      <c r="V455" s="32"/>
      <c r="W455" s="93"/>
      <c r="X455" s="32"/>
      <c r="Y455" s="32"/>
      <c r="Z455" s="32"/>
      <c r="AA455" s="32"/>
      <c r="AB455" s="93"/>
      <c r="AC455" s="32"/>
      <c r="AD455" s="32"/>
      <c r="AE455" s="32"/>
      <c r="AF455" s="32"/>
      <c r="AG455" s="93"/>
      <c r="AH455" s="32"/>
      <c r="AI455" s="32"/>
      <c r="AJ455" s="32"/>
      <c r="AK455" s="32"/>
      <c r="AL455" s="32"/>
      <c r="AM455" s="32"/>
      <c r="AN455" s="93"/>
      <c r="AO455" s="32"/>
      <c r="AP455" s="32"/>
      <c r="AQ455" s="32"/>
      <c r="AR455" s="32"/>
      <c r="AS455" s="32"/>
      <c r="AT455" s="93"/>
      <c r="AU455" s="32"/>
      <c r="AV455" s="32"/>
      <c r="AW455" s="32"/>
      <c r="AX455" s="32"/>
      <c r="AY455" s="32"/>
    </row>
    <row r="456" spans="2:51" x14ac:dyDescent="0.25">
      <c r="B456" s="93"/>
      <c r="C456" s="32"/>
      <c r="D456" s="32"/>
      <c r="E456" s="93"/>
      <c r="F456" s="32"/>
      <c r="G456" s="32"/>
      <c r="H456" s="32"/>
      <c r="I456" s="32"/>
      <c r="J456" s="32"/>
      <c r="K456" s="93"/>
      <c r="L456" s="32"/>
      <c r="M456" s="32"/>
      <c r="N456" s="32"/>
      <c r="O456" s="32"/>
      <c r="P456" s="93"/>
      <c r="Q456" s="32"/>
      <c r="R456" s="32"/>
      <c r="S456" s="93"/>
      <c r="T456" s="32"/>
      <c r="U456" s="32"/>
      <c r="V456" s="32"/>
      <c r="W456" s="93"/>
      <c r="X456" s="32"/>
      <c r="Y456" s="32"/>
      <c r="Z456" s="32"/>
      <c r="AA456" s="32"/>
      <c r="AB456" s="93"/>
      <c r="AC456" s="32"/>
      <c r="AD456" s="32"/>
      <c r="AE456" s="32"/>
      <c r="AF456" s="32"/>
      <c r="AG456" s="93"/>
      <c r="AH456" s="32"/>
      <c r="AI456" s="32"/>
      <c r="AJ456" s="32"/>
      <c r="AK456" s="32"/>
      <c r="AL456" s="32"/>
      <c r="AM456" s="32"/>
      <c r="AN456" s="93"/>
      <c r="AO456" s="32"/>
      <c r="AP456" s="32"/>
      <c r="AQ456" s="32"/>
      <c r="AR456" s="32"/>
      <c r="AS456" s="32"/>
      <c r="AT456" s="93"/>
      <c r="AU456" s="32"/>
      <c r="AV456" s="32"/>
      <c r="AW456" s="32"/>
      <c r="AX456" s="32"/>
      <c r="AY456" s="32"/>
    </row>
    <row r="457" spans="2:51" x14ac:dyDescent="0.25">
      <c r="B457" s="93"/>
      <c r="C457" s="32"/>
      <c r="D457" s="32"/>
      <c r="E457" s="93"/>
      <c r="F457" s="32"/>
      <c r="G457" s="32"/>
      <c r="H457" s="32"/>
      <c r="I457" s="32"/>
      <c r="J457" s="32"/>
      <c r="K457" s="93"/>
      <c r="L457" s="32"/>
      <c r="M457" s="32"/>
      <c r="N457" s="32"/>
      <c r="O457" s="32"/>
      <c r="P457" s="93"/>
      <c r="Q457" s="32"/>
      <c r="R457" s="32"/>
      <c r="S457" s="93"/>
      <c r="T457" s="32"/>
      <c r="U457" s="32"/>
      <c r="V457" s="32"/>
      <c r="W457" s="93"/>
      <c r="X457" s="32"/>
      <c r="Y457" s="32"/>
      <c r="Z457" s="32"/>
      <c r="AA457" s="32"/>
      <c r="AB457" s="93"/>
      <c r="AC457" s="32"/>
      <c r="AD457" s="32"/>
      <c r="AE457" s="32"/>
      <c r="AF457" s="32"/>
      <c r="AG457" s="93"/>
      <c r="AH457" s="32"/>
      <c r="AI457" s="32"/>
      <c r="AJ457" s="32"/>
      <c r="AK457" s="32"/>
      <c r="AL457" s="32"/>
      <c r="AM457" s="32"/>
      <c r="AN457" s="93"/>
      <c r="AO457" s="32"/>
      <c r="AP457" s="32"/>
      <c r="AQ457" s="32"/>
      <c r="AR457" s="32"/>
      <c r="AS457" s="32"/>
      <c r="AT457" s="93"/>
      <c r="AU457" s="32"/>
      <c r="AV457" s="32"/>
      <c r="AW457" s="32"/>
      <c r="AX457" s="32"/>
      <c r="AY457" s="32"/>
    </row>
    <row r="458" spans="2:51" x14ac:dyDescent="0.25">
      <c r="B458" s="93"/>
      <c r="C458" s="32"/>
      <c r="D458" s="32"/>
      <c r="E458" s="93"/>
      <c r="F458" s="32"/>
      <c r="G458" s="32"/>
      <c r="H458" s="32"/>
      <c r="I458" s="32"/>
      <c r="J458" s="32"/>
      <c r="K458" s="93"/>
      <c r="L458" s="32"/>
      <c r="M458" s="32"/>
      <c r="N458" s="32"/>
      <c r="O458" s="32"/>
      <c r="P458" s="93"/>
      <c r="Q458" s="32"/>
      <c r="R458" s="32"/>
      <c r="S458" s="93"/>
      <c r="T458" s="32"/>
      <c r="U458" s="32"/>
      <c r="V458" s="32"/>
      <c r="W458" s="93"/>
      <c r="X458" s="32"/>
      <c r="Y458" s="32"/>
      <c r="Z458" s="32"/>
      <c r="AA458" s="32"/>
      <c r="AB458" s="93"/>
      <c r="AC458" s="32"/>
      <c r="AD458" s="32"/>
      <c r="AE458" s="32"/>
      <c r="AF458" s="32"/>
      <c r="AG458" s="93"/>
      <c r="AH458" s="32"/>
      <c r="AI458" s="32"/>
      <c r="AJ458" s="32"/>
      <c r="AK458" s="32"/>
      <c r="AL458" s="32"/>
      <c r="AM458" s="32"/>
      <c r="AN458" s="93"/>
      <c r="AO458" s="32"/>
      <c r="AP458" s="32"/>
      <c r="AQ458" s="32"/>
      <c r="AR458" s="32"/>
      <c r="AS458" s="32"/>
      <c r="AT458" s="93"/>
      <c r="AU458" s="32"/>
      <c r="AV458" s="32"/>
      <c r="AW458" s="32"/>
      <c r="AX458" s="32"/>
      <c r="AY458" s="32"/>
    </row>
    <row r="459" spans="2:51" x14ac:dyDescent="0.25">
      <c r="B459" s="93"/>
      <c r="C459" s="32"/>
      <c r="D459" s="32"/>
      <c r="E459" s="93"/>
      <c r="F459" s="32"/>
      <c r="G459" s="32"/>
      <c r="H459" s="32"/>
      <c r="I459" s="32"/>
      <c r="J459" s="32"/>
      <c r="K459" s="93"/>
      <c r="L459" s="32"/>
      <c r="M459" s="32"/>
      <c r="N459" s="32"/>
      <c r="O459" s="32"/>
      <c r="P459" s="93"/>
      <c r="Q459" s="32"/>
      <c r="R459" s="32"/>
      <c r="S459" s="93"/>
      <c r="T459" s="32"/>
      <c r="U459" s="32"/>
      <c r="V459" s="32"/>
      <c r="W459" s="93"/>
      <c r="X459" s="32"/>
      <c r="Y459" s="32"/>
      <c r="Z459" s="32"/>
      <c r="AA459" s="32"/>
      <c r="AB459" s="93"/>
      <c r="AC459" s="32"/>
      <c r="AD459" s="32"/>
      <c r="AE459" s="32"/>
      <c r="AF459" s="32"/>
      <c r="AG459" s="93"/>
      <c r="AH459" s="32"/>
      <c r="AI459" s="32"/>
      <c r="AJ459" s="32"/>
      <c r="AK459" s="32"/>
      <c r="AL459" s="32"/>
      <c r="AM459" s="32"/>
      <c r="AN459" s="93"/>
      <c r="AO459" s="32"/>
      <c r="AP459" s="32"/>
      <c r="AQ459" s="32"/>
      <c r="AR459" s="32"/>
      <c r="AS459" s="32"/>
      <c r="AT459" s="93"/>
      <c r="AU459" s="32"/>
      <c r="AV459" s="32"/>
      <c r="AW459" s="32"/>
      <c r="AX459" s="32"/>
      <c r="AY459" s="32"/>
    </row>
    <row r="460" spans="2:51" x14ac:dyDescent="0.25">
      <c r="B460" s="93"/>
      <c r="C460" s="32"/>
      <c r="D460" s="32"/>
      <c r="E460" s="93"/>
      <c r="F460" s="32"/>
      <c r="G460" s="32"/>
      <c r="H460" s="32"/>
      <c r="I460" s="32"/>
      <c r="J460" s="32"/>
      <c r="K460" s="93"/>
      <c r="L460" s="32"/>
      <c r="M460" s="32"/>
      <c r="N460" s="32"/>
      <c r="O460" s="32"/>
      <c r="P460" s="93"/>
      <c r="Q460" s="32"/>
      <c r="R460" s="32"/>
      <c r="S460" s="93"/>
      <c r="T460" s="32"/>
      <c r="U460" s="32"/>
      <c r="V460" s="32"/>
      <c r="W460" s="93"/>
      <c r="X460" s="32"/>
      <c r="Y460" s="32"/>
      <c r="Z460" s="32"/>
      <c r="AA460" s="32"/>
      <c r="AB460" s="93"/>
      <c r="AC460" s="32"/>
      <c r="AD460" s="32"/>
      <c r="AE460" s="32"/>
      <c r="AF460" s="32"/>
      <c r="AG460" s="93"/>
      <c r="AH460" s="32"/>
      <c r="AI460" s="32"/>
      <c r="AJ460" s="32"/>
      <c r="AK460" s="32"/>
      <c r="AL460" s="32"/>
      <c r="AM460" s="32"/>
      <c r="AN460" s="93"/>
      <c r="AO460" s="32"/>
      <c r="AP460" s="32"/>
      <c r="AQ460" s="32"/>
      <c r="AR460" s="32"/>
      <c r="AS460" s="32"/>
      <c r="AT460" s="93"/>
      <c r="AU460" s="32"/>
      <c r="AV460" s="32"/>
      <c r="AW460" s="32"/>
      <c r="AX460" s="32"/>
      <c r="AY460" s="32"/>
    </row>
    <row r="461" spans="2:51" x14ac:dyDescent="0.25">
      <c r="B461" s="93"/>
      <c r="C461" s="32"/>
      <c r="D461" s="32"/>
      <c r="E461" s="93"/>
      <c r="F461" s="32"/>
      <c r="G461" s="32"/>
      <c r="H461" s="32"/>
      <c r="I461" s="32"/>
      <c r="J461" s="32"/>
      <c r="K461" s="93"/>
      <c r="L461" s="32"/>
      <c r="M461" s="32"/>
      <c r="N461" s="32"/>
      <c r="O461" s="32"/>
      <c r="P461" s="93"/>
      <c r="Q461" s="32"/>
      <c r="R461" s="32"/>
      <c r="S461" s="93"/>
      <c r="T461" s="32"/>
      <c r="U461" s="32"/>
      <c r="V461" s="32"/>
      <c r="W461" s="93"/>
      <c r="X461" s="32"/>
      <c r="Y461" s="32"/>
      <c r="Z461" s="32"/>
      <c r="AA461" s="32"/>
      <c r="AB461" s="93"/>
      <c r="AC461" s="32"/>
      <c r="AD461" s="32"/>
      <c r="AE461" s="32"/>
      <c r="AF461" s="32"/>
      <c r="AG461" s="93"/>
      <c r="AH461" s="32"/>
      <c r="AI461" s="32"/>
      <c r="AJ461" s="32"/>
      <c r="AK461" s="32"/>
      <c r="AL461" s="32"/>
      <c r="AM461" s="32"/>
      <c r="AN461" s="93"/>
      <c r="AO461" s="32"/>
      <c r="AP461" s="32"/>
      <c r="AQ461" s="32"/>
      <c r="AR461" s="32"/>
      <c r="AS461" s="32"/>
      <c r="AT461" s="93"/>
      <c r="AU461" s="32"/>
      <c r="AV461" s="32"/>
      <c r="AW461" s="32"/>
      <c r="AX461" s="32"/>
      <c r="AY461" s="32"/>
    </row>
    <row r="462" spans="2:51" x14ac:dyDescent="0.25">
      <c r="B462" s="93"/>
      <c r="C462" s="32"/>
      <c r="D462" s="32"/>
      <c r="E462" s="93"/>
      <c r="F462" s="32"/>
      <c r="G462" s="32"/>
      <c r="H462" s="32"/>
      <c r="I462" s="32"/>
      <c r="J462" s="32"/>
      <c r="K462" s="93"/>
      <c r="L462" s="32"/>
      <c r="M462" s="32"/>
      <c r="N462" s="32"/>
      <c r="O462" s="32"/>
      <c r="P462" s="93"/>
      <c r="Q462" s="32"/>
      <c r="R462" s="32"/>
      <c r="S462" s="93"/>
      <c r="T462" s="32"/>
      <c r="U462" s="32"/>
      <c r="V462" s="32"/>
      <c r="W462" s="93"/>
      <c r="X462" s="32"/>
      <c r="Y462" s="32"/>
      <c r="Z462" s="32"/>
      <c r="AA462" s="32"/>
      <c r="AB462" s="93"/>
      <c r="AC462" s="32"/>
      <c r="AD462" s="32"/>
      <c r="AE462" s="32"/>
      <c r="AF462" s="32"/>
      <c r="AG462" s="93"/>
      <c r="AH462" s="32"/>
      <c r="AI462" s="32"/>
      <c r="AJ462" s="32"/>
      <c r="AK462" s="32"/>
      <c r="AL462" s="32"/>
      <c r="AM462" s="32"/>
      <c r="AN462" s="93"/>
      <c r="AO462" s="32"/>
      <c r="AP462" s="32"/>
      <c r="AQ462" s="32"/>
      <c r="AR462" s="32"/>
      <c r="AS462" s="32"/>
      <c r="AT462" s="93"/>
      <c r="AU462" s="32"/>
      <c r="AV462" s="32"/>
      <c r="AW462" s="32"/>
      <c r="AX462" s="32"/>
      <c r="AY462" s="32"/>
    </row>
    <row r="463" spans="2:51" x14ac:dyDescent="0.25">
      <c r="B463" s="93"/>
      <c r="C463" s="32"/>
      <c r="D463" s="32"/>
      <c r="E463" s="93"/>
      <c r="F463" s="32"/>
      <c r="G463" s="32"/>
      <c r="H463" s="32"/>
      <c r="I463" s="32"/>
      <c r="J463" s="32"/>
      <c r="K463" s="93"/>
      <c r="L463" s="32"/>
      <c r="M463" s="32"/>
      <c r="N463" s="32"/>
      <c r="O463" s="32"/>
      <c r="P463" s="93"/>
      <c r="Q463" s="32"/>
      <c r="R463" s="32"/>
      <c r="S463" s="93"/>
      <c r="T463" s="32"/>
      <c r="U463" s="32"/>
      <c r="V463" s="32"/>
      <c r="W463" s="93"/>
      <c r="X463" s="32"/>
      <c r="Y463" s="32"/>
      <c r="Z463" s="32"/>
      <c r="AA463" s="32"/>
      <c r="AB463" s="93"/>
      <c r="AC463" s="32"/>
      <c r="AD463" s="32"/>
      <c r="AE463" s="32"/>
      <c r="AF463" s="32"/>
      <c r="AG463" s="93"/>
      <c r="AH463" s="32"/>
      <c r="AI463" s="32"/>
      <c r="AJ463" s="32"/>
      <c r="AK463" s="32"/>
      <c r="AL463" s="32"/>
      <c r="AM463" s="32"/>
      <c r="AN463" s="93"/>
      <c r="AO463" s="32"/>
      <c r="AP463" s="32"/>
      <c r="AQ463" s="32"/>
      <c r="AR463" s="32"/>
      <c r="AS463" s="32"/>
      <c r="AT463" s="93"/>
      <c r="AU463" s="32"/>
      <c r="AV463" s="32"/>
      <c r="AW463" s="32"/>
      <c r="AX463" s="32"/>
      <c r="AY463" s="32"/>
    </row>
    <row r="464" spans="2:51" x14ac:dyDescent="0.25">
      <c r="B464" s="93"/>
      <c r="C464" s="32"/>
      <c r="D464" s="32"/>
      <c r="E464" s="93"/>
      <c r="F464" s="32"/>
      <c r="G464" s="32"/>
      <c r="H464" s="32"/>
      <c r="I464" s="32"/>
      <c r="J464" s="32"/>
      <c r="K464" s="93"/>
      <c r="L464" s="32"/>
      <c r="M464" s="32"/>
      <c r="N464" s="32"/>
      <c r="O464" s="32"/>
      <c r="P464" s="93"/>
      <c r="Q464" s="32"/>
      <c r="R464" s="32"/>
      <c r="S464" s="93"/>
      <c r="T464" s="32"/>
      <c r="U464" s="32"/>
      <c r="V464" s="32"/>
      <c r="W464" s="93"/>
      <c r="X464" s="32"/>
      <c r="Y464" s="32"/>
      <c r="Z464" s="32"/>
      <c r="AA464" s="32"/>
      <c r="AB464" s="93"/>
      <c r="AC464" s="32"/>
      <c r="AD464" s="32"/>
      <c r="AE464" s="32"/>
      <c r="AF464" s="32"/>
      <c r="AG464" s="93"/>
      <c r="AH464" s="32"/>
      <c r="AI464" s="32"/>
      <c r="AJ464" s="32"/>
      <c r="AK464" s="32"/>
      <c r="AL464" s="32"/>
      <c r="AM464" s="32"/>
      <c r="AN464" s="93"/>
      <c r="AO464" s="32"/>
      <c r="AP464" s="32"/>
      <c r="AQ464" s="32"/>
      <c r="AR464" s="32"/>
      <c r="AS464" s="32"/>
      <c r="AT464" s="93"/>
      <c r="AU464" s="32"/>
      <c r="AV464" s="32"/>
      <c r="AW464" s="32"/>
      <c r="AX464" s="32"/>
      <c r="AY464" s="32"/>
    </row>
    <row r="465" spans="2:51" x14ac:dyDescent="0.25">
      <c r="B465" s="93"/>
      <c r="C465" s="32"/>
      <c r="D465" s="32"/>
      <c r="E465" s="93"/>
      <c r="F465" s="32"/>
      <c r="G465" s="32"/>
      <c r="H465" s="32"/>
      <c r="I465" s="32"/>
      <c r="J465" s="32"/>
      <c r="K465" s="93"/>
      <c r="L465" s="32"/>
      <c r="M465" s="32"/>
      <c r="N465" s="32"/>
      <c r="O465" s="32"/>
      <c r="P465" s="93"/>
      <c r="Q465" s="32"/>
      <c r="R465" s="32"/>
      <c r="S465" s="93"/>
      <c r="T465" s="32"/>
      <c r="U465" s="32"/>
      <c r="V465" s="32"/>
      <c r="W465" s="93"/>
      <c r="X465" s="32"/>
      <c r="Y465" s="32"/>
      <c r="Z465" s="32"/>
      <c r="AA465" s="32"/>
      <c r="AB465" s="93"/>
      <c r="AC465" s="32"/>
      <c r="AD465" s="32"/>
      <c r="AE465" s="32"/>
      <c r="AF465" s="32"/>
      <c r="AG465" s="93"/>
      <c r="AH465" s="32"/>
      <c r="AI465" s="32"/>
      <c r="AJ465" s="32"/>
      <c r="AK465" s="32"/>
      <c r="AL465" s="32"/>
      <c r="AM465" s="32"/>
      <c r="AN465" s="93"/>
      <c r="AO465" s="32"/>
      <c r="AP465" s="32"/>
      <c r="AQ465" s="32"/>
      <c r="AR465" s="32"/>
      <c r="AS465" s="32"/>
      <c r="AT465" s="93"/>
      <c r="AU465" s="32"/>
      <c r="AV465" s="32"/>
      <c r="AW465" s="32"/>
      <c r="AX465" s="32"/>
      <c r="AY465" s="32"/>
    </row>
    <row r="466" spans="2:51" x14ac:dyDescent="0.25">
      <c r="B466" s="93"/>
      <c r="C466" s="32"/>
      <c r="D466" s="32"/>
      <c r="E466" s="93"/>
      <c r="F466" s="32"/>
      <c r="G466" s="32"/>
      <c r="H466" s="32"/>
      <c r="I466" s="32"/>
      <c r="J466" s="32"/>
      <c r="K466" s="93"/>
      <c r="L466" s="32"/>
      <c r="M466" s="32"/>
      <c r="N466" s="32"/>
      <c r="O466" s="32"/>
      <c r="P466" s="93"/>
      <c r="Q466" s="32"/>
      <c r="R466" s="32"/>
      <c r="S466" s="93"/>
      <c r="T466" s="32"/>
      <c r="U466" s="32"/>
      <c r="V466" s="32"/>
      <c r="W466" s="93"/>
      <c r="X466" s="32"/>
      <c r="Y466" s="32"/>
      <c r="Z466" s="32"/>
      <c r="AA466" s="32"/>
      <c r="AB466" s="93"/>
      <c r="AC466" s="32"/>
      <c r="AD466" s="32"/>
      <c r="AE466" s="32"/>
      <c r="AF466" s="32"/>
      <c r="AG466" s="93"/>
      <c r="AH466" s="32"/>
      <c r="AI466" s="32"/>
      <c r="AJ466" s="32"/>
      <c r="AK466" s="32"/>
      <c r="AL466" s="32"/>
      <c r="AM466" s="32"/>
      <c r="AN466" s="93"/>
      <c r="AO466" s="32"/>
      <c r="AP466" s="32"/>
      <c r="AQ466" s="32"/>
      <c r="AR466" s="32"/>
      <c r="AS466" s="32"/>
      <c r="AT466" s="93"/>
      <c r="AU466" s="32"/>
      <c r="AV466" s="32"/>
      <c r="AW466" s="32"/>
      <c r="AX466" s="32"/>
      <c r="AY466" s="32"/>
    </row>
    <row r="467" spans="2:51" x14ac:dyDescent="0.25">
      <c r="B467" s="93"/>
      <c r="C467" s="32"/>
      <c r="D467" s="32"/>
      <c r="E467" s="93"/>
      <c r="F467" s="32"/>
      <c r="G467" s="32"/>
      <c r="H467" s="32"/>
      <c r="I467" s="32"/>
      <c r="J467" s="32"/>
      <c r="K467" s="93"/>
      <c r="L467" s="32"/>
      <c r="M467" s="32"/>
      <c r="N467" s="32"/>
      <c r="O467" s="32"/>
      <c r="P467" s="93"/>
      <c r="Q467" s="32"/>
      <c r="R467" s="32"/>
      <c r="S467" s="93"/>
      <c r="T467" s="32"/>
      <c r="U467" s="32"/>
      <c r="V467" s="32"/>
      <c r="W467" s="93"/>
      <c r="X467" s="32"/>
      <c r="Y467" s="32"/>
      <c r="Z467" s="32"/>
      <c r="AA467" s="32"/>
      <c r="AB467" s="93"/>
      <c r="AC467" s="32"/>
      <c r="AD467" s="32"/>
      <c r="AE467" s="32"/>
      <c r="AF467" s="32"/>
      <c r="AG467" s="93"/>
      <c r="AH467" s="32"/>
      <c r="AI467" s="32"/>
      <c r="AJ467" s="32"/>
      <c r="AK467" s="32"/>
      <c r="AL467" s="32"/>
      <c r="AM467" s="32"/>
      <c r="AN467" s="93"/>
      <c r="AO467" s="32"/>
      <c r="AP467" s="32"/>
      <c r="AQ467" s="32"/>
      <c r="AR467" s="32"/>
      <c r="AS467" s="32"/>
      <c r="AT467" s="93"/>
      <c r="AU467" s="32"/>
      <c r="AV467" s="32"/>
      <c r="AW467" s="32"/>
      <c r="AX467" s="32"/>
      <c r="AY467" s="32"/>
    </row>
    <row r="468" spans="2:51" x14ac:dyDescent="0.25">
      <c r="B468" s="93"/>
      <c r="C468" s="32"/>
      <c r="D468" s="32"/>
      <c r="E468" s="93"/>
      <c r="F468" s="32"/>
      <c r="G468" s="32"/>
      <c r="H468" s="32"/>
      <c r="I468" s="32"/>
      <c r="J468" s="32"/>
      <c r="K468" s="93"/>
      <c r="L468" s="32"/>
      <c r="M468" s="32"/>
      <c r="N468" s="32"/>
      <c r="O468" s="32"/>
      <c r="P468" s="93"/>
      <c r="Q468" s="32"/>
      <c r="R468" s="32"/>
      <c r="S468" s="93"/>
      <c r="T468" s="32"/>
      <c r="U468" s="32"/>
      <c r="V468" s="32"/>
      <c r="W468" s="93"/>
      <c r="X468" s="32"/>
      <c r="Y468" s="32"/>
      <c r="Z468" s="32"/>
      <c r="AA468" s="32"/>
      <c r="AB468" s="93"/>
      <c r="AC468" s="32"/>
      <c r="AD468" s="32"/>
      <c r="AE468" s="32"/>
      <c r="AF468" s="32"/>
      <c r="AG468" s="93"/>
      <c r="AH468" s="32"/>
      <c r="AI468" s="32"/>
      <c r="AJ468" s="32"/>
      <c r="AK468" s="32"/>
      <c r="AL468" s="32"/>
      <c r="AM468" s="32"/>
      <c r="AN468" s="93"/>
      <c r="AO468" s="32"/>
      <c r="AP468" s="32"/>
      <c r="AQ468" s="32"/>
      <c r="AR468" s="32"/>
      <c r="AS468" s="32"/>
      <c r="AT468" s="93"/>
      <c r="AU468" s="32"/>
      <c r="AV468" s="32"/>
      <c r="AW468" s="32"/>
      <c r="AX468" s="32"/>
      <c r="AY468" s="32"/>
    </row>
    <row r="469" spans="2:51" x14ac:dyDescent="0.25">
      <c r="B469" s="93"/>
      <c r="C469" s="32"/>
      <c r="D469" s="32"/>
      <c r="E469" s="93"/>
      <c r="F469" s="32"/>
      <c r="G469" s="32"/>
      <c r="H469" s="32"/>
      <c r="I469" s="32"/>
      <c r="J469" s="32"/>
      <c r="K469" s="93"/>
      <c r="L469" s="32"/>
      <c r="M469" s="32"/>
      <c r="N469" s="32"/>
      <c r="O469" s="32"/>
      <c r="P469" s="93"/>
      <c r="Q469" s="32"/>
      <c r="R469" s="32"/>
      <c r="S469" s="93"/>
      <c r="T469" s="32"/>
      <c r="U469" s="32"/>
      <c r="V469" s="32"/>
      <c r="W469" s="93"/>
      <c r="X469" s="32"/>
      <c r="Y469" s="32"/>
      <c r="Z469" s="32"/>
      <c r="AA469" s="32"/>
      <c r="AB469" s="93"/>
      <c r="AC469" s="32"/>
      <c r="AD469" s="32"/>
      <c r="AE469" s="32"/>
      <c r="AF469" s="32"/>
      <c r="AG469" s="93"/>
      <c r="AH469" s="32"/>
      <c r="AI469" s="32"/>
      <c r="AJ469" s="32"/>
      <c r="AK469" s="32"/>
      <c r="AL469" s="32"/>
      <c r="AM469" s="32"/>
      <c r="AN469" s="93"/>
      <c r="AO469" s="32"/>
      <c r="AP469" s="32"/>
      <c r="AQ469" s="32"/>
      <c r="AR469" s="32"/>
      <c r="AS469" s="32"/>
      <c r="AT469" s="93"/>
      <c r="AU469" s="32"/>
      <c r="AV469" s="32"/>
      <c r="AW469" s="32"/>
      <c r="AX469" s="32"/>
      <c r="AY469" s="32"/>
    </row>
    <row r="470" spans="2:51" x14ac:dyDescent="0.25">
      <c r="B470" s="93"/>
      <c r="C470" s="32"/>
      <c r="D470" s="32"/>
      <c r="E470" s="93"/>
      <c r="F470" s="32"/>
      <c r="G470" s="32"/>
      <c r="H470" s="32"/>
      <c r="I470" s="32"/>
      <c r="J470" s="32"/>
      <c r="K470" s="93"/>
      <c r="L470" s="32"/>
      <c r="M470" s="32"/>
      <c r="N470" s="32"/>
      <c r="O470" s="32"/>
      <c r="P470" s="93"/>
      <c r="Q470" s="32"/>
      <c r="R470" s="32"/>
      <c r="S470" s="93"/>
      <c r="T470" s="32"/>
      <c r="U470" s="32"/>
      <c r="V470" s="32"/>
      <c r="W470" s="93"/>
      <c r="X470" s="32"/>
      <c r="Y470" s="32"/>
      <c r="Z470" s="32"/>
      <c r="AA470" s="32"/>
      <c r="AB470" s="93"/>
      <c r="AC470" s="32"/>
      <c r="AD470" s="32"/>
      <c r="AE470" s="32"/>
      <c r="AF470" s="32"/>
      <c r="AG470" s="93"/>
      <c r="AH470" s="32"/>
      <c r="AI470" s="32"/>
      <c r="AJ470" s="32"/>
      <c r="AK470" s="32"/>
      <c r="AL470" s="32"/>
      <c r="AM470" s="32"/>
      <c r="AN470" s="93"/>
      <c r="AO470" s="32"/>
      <c r="AP470" s="32"/>
      <c r="AQ470" s="32"/>
      <c r="AR470" s="32"/>
      <c r="AS470" s="32"/>
      <c r="AT470" s="93"/>
      <c r="AU470" s="32"/>
      <c r="AV470" s="32"/>
      <c r="AW470" s="32"/>
      <c r="AX470" s="32"/>
      <c r="AY470" s="32"/>
    </row>
    <row r="471" spans="2:51" x14ac:dyDescent="0.25">
      <c r="B471" s="93"/>
      <c r="C471" s="32"/>
      <c r="D471" s="32"/>
      <c r="E471" s="93"/>
      <c r="F471" s="32"/>
      <c r="G471" s="32"/>
      <c r="H471" s="32"/>
      <c r="I471" s="32"/>
      <c r="J471" s="32"/>
      <c r="K471" s="93"/>
      <c r="L471" s="32"/>
      <c r="M471" s="32"/>
      <c r="N471" s="32"/>
      <c r="O471" s="32"/>
      <c r="P471" s="93"/>
      <c r="Q471" s="32"/>
      <c r="R471" s="32"/>
      <c r="S471" s="93"/>
      <c r="T471" s="32"/>
      <c r="U471" s="32"/>
      <c r="V471" s="32"/>
      <c r="W471" s="93"/>
      <c r="X471" s="32"/>
      <c r="Y471" s="32"/>
      <c r="Z471" s="32"/>
      <c r="AA471" s="32"/>
      <c r="AB471" s="93"/>
      <c r="AC471" s="32"/>
      <c r="AD471" s="32"/>
      <c r="AE471" s="32"/>
      <c r="AF471" s="32"/>
      <c r="AG471" s="93"/>
      <c r="AH471" s="32"/>
      <c r="AI471" s="32"/>
      <c r="AJ471" s="32"/>
      <c r="AK471" s="32"/>
      <c r="AL471" s="32"/>
      <c r="AM471" s="32"/>
      <c r="AN471" s="93"/>
      <c r="AO471" s="32"/>
      <c r="AP471" s="32"/>
      <c r="AQ471" s="32"/>
      <c r="AR471" s="32"/>
      <c r="AS471" s="32"/>
      <c r="AT471" s="93"/>
      <c r="AU471" s="32"/>
      <c r="AV471" s="32"/>
      <c r="AW471" s="32"/>
      <c r="AX471" s="32"/>
      <c r="AY471" s="32"/>
    </row>
    <row r="472" spans="2:51" x14ac:dyDescent="0.25">
      <c r="B472" s="93"/>
      <c r="C472" s="32"/>
      <c r="D472" s="32"/>
      <c r="E472" s="93"/>
      <c r="F472" s="32"/>
      <c r="G472" s="32"/>
      <c r="H472" s="32"/>
      <c r="I472" s="32"/>
      <c r="J472" s="32"/>
      <c r="K472" s="93"/>
      <c r="L472" s="32"/>
      <c r="M472" s="32"/>
      <c r="N472" s="32"/>
      <c r="O472" s="32"/>
      <c r="P472" s="93"/>
      <c r="Q472" s="32"/>
      <c r="R472" s="32"/>
      <c r="S472" s="93"/>
      <c r="T472" s="32"/>
      <c r="U472" s="32"/>
      <c r="V472" s="32"/>
      <c r="W472" s="93"/>
      <c r="X472" s="32"/>
      <c r="Y472" s="32"/>
      <c r="Z472" s="32"/>
      <c r="AA472" s="32"/>
      <c r="AB472" s="93"/>
      <c r="AC472" s="32"/>
      <c r="AD472" s="32"/>
      <c r="AE472" s="32"/>
      <c r="AF472" s="32"/>
      <c r="AG472" s="93"/>
      <c r="AH472" s="32"/>
      <c r="AI472" s="32"/>
      <c r="AJ472" s="32"/>
      <c r="AK472" s="32"/>
      <c r="AL472" s="32"/>
      <c r="AM472" s="32"/>
      <c r="AN472" s="93"/>
      <c r="AO472" s="32"/>
      <c r="AP472" s="32"/>
      <c r="AQ472" s="32"/>
      <c r="AR472" s="32"/>
      <c r="AS472" s="32"/>
      <c r="AT472" s="93"/>
      <c r="AU472" s="32"/>
      <c r="AV472" s="32"/>
      <c r="AW472" s="32"/>
      <c r="AX472" s="32"/>
      <c r="AY472" s="32"/>
    </row>
    <row r="473" spans="2:51" x14ac:dyDescent="0.25">
      <c r="B473" s="93"/>
      <c r="C473" s="32"/>
      <c r="D473" s="32"/>
      <c r="E473" s="93"/>
      <c r="F473" s="32"/>
      <c r="G473" s="32"/>
      <c r="H473" s="32"/>
      <c r="I473" s="32"/>
      <c r="J473" s="32"/>
      <c r="K473" s="93"/>
      <c r="L473" s="32"/>
      <c r="M473" s="32"/>
      <c r="N473" s="32"/>
      <c r="O473" s="32"/>
      <c r="P473" s="93"/>
      <c r="Q473" s="32"/>
      <c r="R473" s="32"/>
      <c r="S473" s="93"/>
      <c r="T473" s="32"/>
      <c r="U473" s="32"/>
      <c r="V473" s="32"/>
      <c r="W473" s="93"/>
      <c r="X473" s="32"/>
      <c r="Y473" s="32"/>
      <c r="Z473" s="32"/>
      <c r="AA473" s="32"/>
      <c r="AB473" s="93"/>
      <c r="AC473" s="32"/>
      <c r="AD473" s="32"/>
      <c r="AE473" s="32"/>
      <c r="AF473" s="32"/>
      <c r="AG473" s="93"/>
      <c r="AH473" s="32"/>
      <c r="AI473" s="32"/>
      <c r="AJ473" s="32"/>
      <c r="AK473" s="32"/>
      <c r="AL473" s="32"/>
      <c r="AM473" s="32"/>
      <c r="AN473" s="93"/>
      <c r="AO473" s="32"/>
      <c r="AP473" s="32"/>
      <c r="AQ473" s="32"/>
      <c r="AR473" s="32"/>
      <c r="AS473" s="32"/>
      <c r="AT473" s="93"/>
      <c r="AU473" s="32"/>
      <c r="AV473" s="32"/>
      <c r="AW473" s="32"/>
      <c r="AX473" s="32"/>
      <c r="AY473" s="32"/>
    </row>
    <row r="474" spans="2:51" x14ac:dyDescent="0.25">
      <c r="B474" s="93"/>
      <c r="C474" s="32"/>
      <c r="D474" s="32"/>
      <c r="E474" s="93"/>
      <c r="F474" s="32"/>
      <c r="G474" s="32"/>
      <c r="H474" s="32"/>
      <c r="I474" s="32"/>
      <c r="J474" s="32"/>
      <c r="K474" s="93"/>
      <c r="L474" s="32"/>
      <c r="M474" s="32"/>
      <c r="N474" s="32"/>
      <c r="O474" s="32"/>
      <c r="P474" s="93"/>
      <c r="Q474" s="32"/>
      <c r="R474" s="32"/>
      <c r="S474" s="93"/>
      <c r="T474" s="32"/>
      <c r="U474" s="32"/>
      <c r="V474" s="32"/>
      <c r="W474" s="93"/>
      <c r="X474" s="32"/>
      <c r="Y474" s="32"/>
      <c r="Z474" s="32"/>
      <c r="AA474" s="32"/>
      <c r="AB474" s="93"/>
      <c r="AC474" s="32"/>
      <c r="AD474" s="32"/>
      <c r="AE474" s="32"/>
      <c r="AF474" s="32"/>
      <c r="AG474" s="93"/>
      <c r="AH474" s="32"/>
      <c r="AI474" s="32"/>
      <c r="AJ474" s="32"/>
      <c r="AK474" s="32"/>
      <c r="AL474" s="32"/>
      <c r="AM474" s="32"/>
      <c r="AN474" s="93"/>
      <c r="AO474" s="32"/>
      <c r="AP474" s="32"/>
      <c r="AQ474" s="32"/>
      <c r="AR474" s="32"/>
      <c r="AS474" s="32"/>
      <c r="AT474" s="93"/>
      <c r="AU474" s="32"/>
      <c r="AV474" s="32"/>
      <c r="AW474" s="32"/>
      <c r="AX474" s="32"/>
      <c r="AY474" s="32"/>
    </row>
    <row r="475" spans="2:51" x14ac:dyDescent="0.25">
      <c r="B475" s="93"/>
      <c r="C475" s="32"/>
      <c r="D475" s="32"/>
      <c r="E475" s="93"/>
      <c r="F475" s="32"/>
      <c r="G475" s="32"/>
      <c r="H475" s="32"/>
      <c r="I475" s="32"/>
      <c r="J475" s="32"/>
      <c r="K475" s="93"/>
      <c r="L475" s="32"/>
      <c r="M475" s="32"/>
      <c r="N475" s="32"/>
      <c r="O475" s="32"/>
      <c r="P475" s="93"/>
      <c r="Q475" s="32"/>
      <c r="R475" s="32"/>
      <c r="S475" s="93"/>
      <c r="T475" s="32"/>
      <c r="U475" s="32"/>
      <c r="V475" s="32"/>
      <c r="W475" s="93"/>
      <c r="X475" s="32"/>
      <c r="Y475" s="32"/>
      <c r="Z475" s="32"/>
      <c r="AA475" s="32"/>
      <c r="AB475" s="93"/>
      <c r="AC475" s="32"/>
      <c r="AD475" s="32"/>
      <c r="AE475" s="32"/>
      <c r="AF475" s="32"/>
      <c r="AG475" s="93"/>
      <c r="AH475" s="32"/>
      <c r="AI475" s="32"/>
      <c r="AJ475" s="32"/>
      <c r="AK475" s="32"/>
      <c r="AL475" s="32"/>
      <c r="AM475" s="32"/>
      <c r="AN475" s="93"/>
      <c r="AO475" s="32"/>
      <c r="AP475" s="32"/>
      <c r="AQ475" s="32"/>
      <c r="AR475" s="32"/>
      <c r="AS475" s="32"/>
      <c r="AT475" s="93"/>
      <c r="AU475" s="32"/>
      <c r="AV475" s="32"/>
      <c r="AW475" s="32"/>
      <c r="AX475" s="32"/>
      <c r="AY475" s="32"/>
    </row>
    <row r="476" spans="2:51" x14ac:dyDescent="0.25">
      <c r="B476" s="93"/>
      <c r="C476" s="32"/>
      <c r="D476" s="32"/>
      <c r="E476" s="93"/>
      <c r="F476" s="32"/>
      <c r="G476" s="32"/>
      <c r="H476" s="32"/>
      <c r="I476" s="32"/>
      <c r="J476" s="32"/>
      <c r="K476" s="93"/>
      <c r="L476" s="32"/>
      <c r="M476" s="32"/>
      <c r="N476" s="32"/>
      <c r="O476" s="32"/>
      <c r="P476" s="93"/>
      <c r="Q476" s="32"/>
      <c r="R476" s="32"/>
      <c r="S476" s="93"/>
      <c r="T476" s="32"/>
      <c r="U476" s="32"/>
      <c r="V476" s="32"/>
      <c r="W476" s="93"/>
      <c r="X476" s="32"/>
      <c r="Y476" s="32"/>
      <c r="Z476" s="32"/>
      <c r="AA476" s="32"/>
      <c r="AB476" s="93"/>
      <c r="AC476" s="32"/>
      <c r="AD476" s="32"/>
      <c r="AE476" s="32"/>
      <c r="AF476" s="32"/>
      <c r="AG476" s="93"/>
      <c r="AH476" s="32"/>
      <c r="AI476" s="32"/>
      <c r="AJ476" s="32"/>
      <c r="AK476" s="32"/>
      <c r="AL476" s="32"/>
      <c r="AM476" s="32"/>
      <c r="AN476" s="93"/>
      <c r="AO476" s="32"/>
      <c r="AP476" s="32"/>
      <c r="AQ476" s="32"/>
      <c r="AR476" s="32"/>
      <c r="AS476" s="32"/>
      <c r="AT476" s="93"/>
      <c r="AU476" s="32"/>
      <c r="AV476" s="32"/>
      <c r="AW476" s="32"/>
      <c r="AX476" s="32"/>
      <c r="AY476" s="32"/>
    </row>
    <row r="477" spans="2:51" x14ac:dyDescent="0.25">
      <c r="B477" s="93"/>
      <c r="C477" s="32"/>
      <c r="D477" s="32"/>
      <c r="E477" s="93"/>
      <c r="F477" s="32"/>
      <c r="G477" s="32"/>
      <c r="H477" s="32"/>
      <c r="I477" s="32"/>
      <c r="J477" s="32"/>
      <c r="K477" s="93"/>
      <c r="L477" s="32"/>
      <c r="M477" s="32"/>
      <c r="N477" s="32"/>
      <c r="O477" s="32"/>
      <c r="P477" s="93"/>
      <c r="Q477" s="32"/>
      <c r="R477" s="32"/>
      <c r="S477" s="93"/>
      <c r="T477" s="32"/>
      <c r="U477" s="32"/>
      <c r="V477" s="32"/>
      <c r="W477" s="93"/>
      <c r="X477" s="32"/>
      <c r="Y477" s="32"/>
      <c r="Z477" s="32"/>
      <c r="AA477" s="32"/>
      <c r="AB477" s="93"/>
      <c r="AC477" s="32"/>
      <c r="AD477" s="32"/>
      <c r="AE477" s="32"/>
      <c r="AF477" s="32"/>
      <c r="AG477" s="93"/>
      <c r="AH477" s="32"/>
      <c r="AI477" s="32"/>
      <c r="AJ477" s="32"/>
      <c r="AK477" s="32"/>
      <c r="AL477" s="32"/>
      <c r="AM477" s="32"/>
      <c r="AN477" s="93"/>
      <c r="AO477" s="32"/>
      <c r="AP477" s="32"/>
      <c r="AQ477" s="32"/>
      <c r="AR477" s="32"/>
      <c r="AS477" s="32"/>
      <c r="AT477" s="93"/>
      <c r="AU477" s="32"/>
      <c r="AV477" s="32"/>
      <c r="AW477" s="32"/>
      <c r="AX477" s="32"/>
      <c r="AY477" s="32"/>
    </row>
    <row r="478" spans="2:51" x14ac:dyDescent="0.25">
      <c r="B478" s="93"/>
      <c r="C478" s="32"/>
      <c r="D478" s="32"/>
      <c r="E478" s="93"/>
      <c r="F478" s="32"/>
      <c r="G478" s="32"/>
      <c r="H478" s="32"/>
      <c r="I478" s="32"/>
      <c r="J478" s="32"/>
      <c r="K478" s="93"/>
      <c r="L478" s="32"/>
      <c r="M478" s="32"/>
      <c r="N478" s="32"/>
      <c r="O478" s="32"/>
      <c r="P478" s="93"/>
      <c r="Q478" s="32"/>
      <c r="R478" s="32"/>
      <c r="S478" s="93"/>
      <c r="T478" s="32"/>
      <c r="U478" s="32"/>
      <c r="V478" s="32"/>
      <c r="W478" s="93"/>
      <c r="X478" s="32"/>
      <c r="Y478" s="32"/>
      <c r="Z478" s="32"/>
      <c r="AA478" s="32"/>
      <c r="AB478" s="93"/>
      <c r="AC478" s="32"/>
      <c r="AD478" s="32"/>
      <c r="AE478" s="32"/>
      <c r="AF478" s="32"/>
      <c r="AG478" s="93"/>
      <c r="AH478" s="32"/>
      <c r="AI478" s="32"/>
      <c r="AJ478" s="32"/>
      <c r="AK478" s="32"/>
      <c r="AL478" s="32"/>
      <c r="AM478" s="32"/>
      <c r="AN478" s="93"/>
      <c r="AO478" s="32"/>
      <c r="AP478" s="32"/>
      <c r="AQ478" s="32"/>
      <c r="AR478" s="32"/>
      <c r="AS478" s="32"/>
      <c r="AT478" s="93"/>
      <c r="AU478" s="32"/>
      <c r="AV478" s="32"/>
      <c r="AW478" s="32"/>
      <c r="AX478" s="32"/>
      <c r="AY478" s="32"/>
    </row>
    <row r="479" spans="2:51" x14ac:dyDescent="0.25">
      <c r="B479" s="93"/>
      <c r="C479" s="32"/>
      <c r="D479" s="32"/>
      <c r="E479" s="93"/>
      <c r="F479" s="32"/>
      <c r="G479" s="32"/>
      <c r="H479" s="32"/>
      <c r="I479" s="32"/>
      <c r="J479" s="32"/>
      <c r="K479" s="93"/>
      <c r="L479" s="32"/>
      <c r="M479" s="32"/>
      <c r="N479" s="32"/>
      <c r="O479" s="32"/>
      <c r="P479" s="93"/>
      <c r="Q479" s="32"/>
      <c r="R479" s="32"/>
      <c r="S479" s="93"/>
      <c r="T479" s="32"/>
      <c r="U479" s="32"/>
      <c r="V479" s="32"/>
      <c r="W479" s="93"/>
      <c r="X479" s="32"/>
      <c r="Y479" s="32"/>
      <c r="Z479" s="32"/>
      <c r="AA479" s="32"/>
      <c r="AB479" s="93"/>
      <c r="AC479" s="32"/>
      <c r="AD479" s="32"/>
      <c r="AE479" s="32"/>
      <c r="AF479" s="32"/>
      <c r="AG479" s="93"/>
      <c r="AH479" s="32"/>
      <c r="AI479" s="32"/>
      <c r="AJ479" s="32"/>
      <c r="AK479" s="32"/>
      <c r="AL479" s="32"/>
      <c r="AM479" s="32"/>
      <c r="AN479" s="93"/>
      <c r="AO479" s="32"/>
      <c r="AP479" s="32"/>
      <c r="AQ479" s="32"/>
      <c r="AR479" s="32"/>
      <c r="AS479" s="32"/>
      <c r="AT479" s="93"/>
      <c r="AU479" s="32"/>
      <c r="AV479" s="32"/>
      <c r="AW479" s="32"/>
      <c r="AX479" s="32"/>
      <c r="AY479" s="32"/>
    </row>
    <row r="480" spans="2:51" x14ac:dyDescent="0.25">
      <c r="B480" s="93"/>
      <c r="C480" s="32"/>
      <c r="D480" s="32"/>
      <c r="E480" s="93"/>
      <c r="F480" s="32"/>
      <c r="G480" s="32"/>
      <c r="H480" s="32"/>
      <c r="I480" s="32"/>
      <c r="J480" s="32"/>
      <c r="K480" s="93"/>
      <c r="L480" s="32"/>
      <c r="M480" s="32"/>
      <c r="N480" s="32"/>
      <c r="O480" s="32"/>
      <c r="P480" s="93"/>
      <c r="Q480" s="32"/>
      <c r="R480" s="32"/>
      <c r="S480" s="93"/>
      <c r="T480" s="32"/>
      <c r="U480" s="32"/>
      <c r="V480" s="32"/>
      <c r="W480" s="93"/>
      <c r="X480" s="32"/>
      <c r="Y480" s="32"/>
      <c r="Z480" s="32"/>
      <c r="AA480" s="32"/>
      <c r="AB480" s="93"/>
      <c r="AC480" s="32"/>
      <c r="AD480" s="32"/>
      <c r="AE480" s="32"/>
      <c r="AF480" s="32"/>
      <c r="AG480" s="93"/>
      <c r="AH480" s="32"/>
      <c r="AI480" s="32"/>
      <c r="AJ480" s="32"/>
      <c r="AK480" s="32"/>
      <c r="AL480" s="32"/>
      <c r="AM480" s="32"/>
      <c r="AN480" s="93"/>
      <c r="AO480" s="32"/>
      <c r="AP480" s="32"/>
      <c r="AQ480" s="32"/>
      <c r="AR480" s="32"/>
      <c r="AS480" s="32"/>
      <c r="AT480" s="93"/>
      <c r="AU480" s="32"/>
      <c r="AV480" s="32"/>
      <c r="AW480" s="32"/>
      <c r="AX480" s="32"/>
      <c r="AY480" s="32"/>
    </row>
    <row r="481" spans="2:51" x14ac:dyDescent="0.25">
      <c r="B481" s="93"/>
      <c r="C481" s="32"/>
      <c r="D481" s="32"/>
      <c r="E481" s="93"/>
      <c r="F481" s="32"/>
      <c r="G481" s="32"/>
      <c r="H481" s="32"/>
      <c r="I481" s="32"/>
      <c r="J481" s="32"/>
      <c r="K481" s="93"/>
      <c r="L481" s="32"/>
      <c r="M481" s="32"/>
      <c r="N481" s="32"/>
      <c r="O481" s="32"/>
      <c r="P481" s="93"/>
      <c r="Q481" s="32"/>
      <c r="R481" s="32"/>
      <c r="S481" s="93"/>
      <c r="T481" s="32"/>
      <c r="U481" s="32"/>
      <c r="V481" s="32"/>
      <c r="W481" s="93"/>
      <c r="X481" s="32"/>
      <c r="Y481" s="32"/>
      <c r="Z481" s="32"/>
      <c r="AA481" s="32"/>
      <c r="AB481" s="93"/>
      <c r="AC481" s="32"/>
      <c r="AD481" s="32"/>
      <c r="AE481" s="32"/>
      <c r="AF481" s="32"/>
      <c r="AG481" s="93"/>
      <c r="AH481" s="32"/>
      <c r="AI481" s="32"/>
      <c r="AJ481" s="32"/>
      <c r="AK481" s="32"/>
      <c r="AL481" s="32"/>
      <c r="AM481" s="32"/>
      <c r="AN481" s="93"/>
      <c r="AO481" s="32"/>
      <c r="AP481" s="32"/>
      <c r="AQ481" s="32"/>
      <c r="AR481" s="32"/>
      <c r="AS481" s="32"/>
      <c r="AT481" s="93"/>
      <c r="AU481" s="32"/>
      <c r="AV481" s="32"/>
      <c r="AW481" s="32"/>
      <c r="AX481" s="32"/>
      <c r="AY481" s="32"/>
    </row>
    <row r="482" spans="2:51" x14ac:dyDescent="0.25">
      <c r="B482" s="93"/>
      <c r="C482" s="32"/>
      <c r="D482" s="32"/>
      <c r="E482" s="93"/>
      <c r="F482" s="32"/>
      <c r="G482" s="32"/>
      <c r="H482" s="32"/>
      <c r="I482" s="32"/>
      <c r="J482" s="32"/>
      <c r="K482" s="93"/>
      <c r="L482" s="32"/>
      <c r="M482" s="32"/>
      <c r="N482" s="32"/>
      <c r="O482" s="32"/>
      <c r="P482" s="93"/>
      <c r="Q482" s="32"/>
      <c r="R482" s="32"/>
      <c r="S482" s="93"/>
      <c r="T482" s="32"/>
      <c r="U482" s="32"/>
      <c r="V482" s="32"/>
      <c r="W482" s="93"/>
      <c r="X482" s="32"/>
      <c r="Y482" s="32"/>
      <c r="Z482" s="32"/>
      <c r="AA482" s="32"/>
      <c r="AB482" s="93"/>
      <c r="AC482" s="32"/>
      <c r="AD482" s="32"/>
      <c r="AE482" s="32"/>
      <c r="AF482" s="32"/>
      <c r="AG482" s="93"/>
      <c r="AH482" s="32"/>
      <c r="AI482" s="32"/>
      <c r="AJ482" s="32"/>
      <c r="AK482" s="32"/>
      <c r="AL482" s="32"/>
      <c r="AM482" s="32"/>
      <c r="AN482" s="93"/>
      <c r="AO482" s="32"/>
      <c r="AP482" s="32"/>
      <c r="AQ482" s="32"/>
      <c r="AR482" s="32"/>
      <c r="AS482" s="32"/>
      <c r="AT482" s="93"/>
      <c r="AU482" s="32"/>
      <c r="AV482" s="32"/>
      <c r="AW482" s="32"/>
      <c r="AX482" s="32"/>
      <c r="AY482" s="32"/>
    </row>
    <row r="483" spans="2:51" x14ac:dyDescent="0.25">
      <c r="B483" s="93"/>
      <c r="C483" s="32"/>
      <c r="D483" s="32"/>
      <c r="E483" s="93"/>
      <c r="F483" s="32"/>
      <c r="G483" s="32"/>
      <c r="H483" s="32"/>
      <c r="I483" s="32"/>
      <c r="J483" s="32"/>
      <c r="K483" s="93"/>
      <c r="L483" s="32"/>
      <c r="M483" s="32"/>
      <c r="N483" s="32"/>
      <c r="O483" s="32"/>
      <c r="P483" s="93"/>
      <c r="Q483" s="32"/>
      <c r="R483" s="32"/>
      <c r="S483" s="93"/>
      <c r="T483" s="32"/>
      <c r="U483" s="32"/>
      <c r="V483" s="32"/>
      <c r="W483" s="93"/>
      <c r="X483" s="32"/>
      <c r="Y483" s="32"/>
      <c r="Z483" s="32"/>
      <c r="AA483" s="32"/>
      <c r="AB483" s="93"/>
      <c r="AC483" s="32"/>
      <c r="AD483" s="32"/>
      <c r="AE483" s="32"/>
      <c r="AF483" s="32"/>
      <c r="AG483" s="93"/>
      <c r="AH483" s="32"/>
      <c r="AI483" s="32"/>
      <c r="AJ483" s="32"/>
      <c r="AK483" s="32"/>
      <c r="AL483" s="32"/>
      <c r="AM483" s="32"/>
      <c r="AN483" s="93"/>
      <c r="AO483" s="32"/>
      <c r="AP483" s="32"/>
      <c r="AQ483" s="32"/>
      <c r="AR483" s="32"/>
      <c r="AS483" s="32"/>
      <c r="AT483" s="93"/>
      <c r="AU483" s="32"/>
      <c r="AV483" s="32"/>
      <c r="AW483" s="32"/>
      <c r="AX483" s="32"/>
      <c r="AY483" s="32"/>
    </row>
    <row r="484" spans="2:51" x14ac:dyDescent="0.25">
      <c r="B484" s="93"/>
      <c r="C484" s="32"/>
      <c r="D484" s="32"/>
      <c r="E484" s="93"/>
      <c r="F484" s="32"/>
      <c r="G484" s="32"/>
      <c r="H484" s="32"/>
      <c r="I484" s="32"/>
      <c r="J484" s="32"/>
      <c r="K484" s="93"/>
      <c r="L484" s="32"/>
      <c r="M484" s="32"/>
      <c r="N484" s="32"/>
      <c r="O484" s="32"/>
      <c r="P484" s="93"/>
      <c r="Q484" s="32"/>
      <c r="R484" s="32"/>
      <c r="S484" s="93"/>
      <c r="T484" s="32"/>
      <c r="U484" s="32"/>
      <c r="V484" s="32"/>
      <c r="W484" s="93"/>
      <c r="X484" s="32"/>
      <c r="Y484" s="32"/>
      <c r="Z484" s="32"/>
      <c r="AA484" s="32"/>
      <c r="AB484" s="93"/>
      <c r="AC484" s="32"/>
      <c r="AD484" s="32"/>
      <c r="AE484" s="32"/>
      <c r="AF484" s="32"/>
      <c r="AG484" s="93"/>
      <c r="AH484" s="32"/>
      <c r="AI484" s="32"/>
      <c r="AJ484" s="32"/>
      <c r="AK484" s="32"/>
      <c r="AL484" s="32"/>
      <c r="AM484" s="32"/>
      <c r="AN484" s="93"/>
      <c r="AO484" s="32"/>
      <c r="AP484" s="32"/>
      <c r="AQ484" s="32"/>
      <c r="AR484" s="32"/>
      <c r="AS484" s="32"/>
      <c r="AT484" s="93"/>
      <c r="AU484" s="32"/>
      <c r="AV484" s="32"/>
      <c r="AW484" s="32"/>
      <c r="AX484" s="32"/>
      <c r="AY484" s="32"/>
    </row>
    <row r="485" spans="2:51" x14ac:dyDescent="0.25">
      <c r="B485" s="93"/>
      <c r="C485" s="32"/>
      <c r="D485" s="32"/>
      <c r="E485" s="93"/>
      <c r="F485" s="32"/>
      <c r="G485" s="32"/>
      <c r="H485" s="32"/>
      <c r="I485" s="32"/>
      <c r="J485" s="32"/>
      <c r="K485" s="93"/>
      <c r="L485" s="32"/>
      <c r="M485" s="32"/>
      <c r="N485" s="32"/>
      <c r="O485" s="32"/>
      <c r="P485" s="93"/>
      <c r="Q485" s="32"/>
      <c r="R485" s="32"/>
      <c r="S485" s="93"/>
      <c r="T485" s="32"/>
      <c r="U485" s="32"/>
      <c r="V485" s="32"/>
      <c r="W485" s="93"/>
      <c r="X485" s="32"/>
      <c r="Y485" s="32"/>
      <c r="Z485" s="32"/>
      <c r="AA485" s="32"/>
      <c r="AB485" s="93"/>
      <c r="AC485" s="32"/>
      <c r="AD485" s="32"/>
      <c r="AE485" s="32"/>
      <c r="AF485" s="32"/>
      <c r="AG485" s="93"/>
      <c r="AH485" s="32"/>
      <c r="AI485" s="32"/>
      <c r="AJ485" s="32"/>
      <c r="AK485" s="32"/>
      <c r="AL485" s="32"/>
      <c r="AM485" s="32"/>
      <c r="AN485" s="93"/>
      <c r="AO485" s="32"/>
      <c r="AP485" s="32"/>
      <c r="AQ485" s="32"/>
      <c r="AR485" s="32"/>
      <c r="AS485" s="32"/>
      <c r="AT485" s="93"/>
      <c r="AU485" s="32"/>
      <c r="AV485" s="32"/>
      <c r="AW485" s="32"/>
      <c r="AX485" s="32"/>
      <c r="AY485" s="32"/>
    </row>
    <row r="486" spans="2:51" x14ac:dyDescent="0.25">
      <c r="B486" s="93"/>
      <c r="C486" s="32"/>
      <c r="D486" s="32"/>
      <c r="E486" s="93"/>
      <c r="F486" s="32"/>
      <c r="G486" s="32"/>
      <c r="H486" s="32"/>
      <c r="I486" s="32"/>
      <c r="J486" s="32"/>
      <c r="K486" s="93"/>
      <c r="L486" s="32"/>
      <c r="M486" s="32"/>
      <c r="N486" s="32"/>
      <c r="O486" s="32"/>
      <c r="P486" s="93"/>
      <c r="Q486" s="32"/>
      <c r="R486" s="32"/>
      <c r="S486" s="93"/>
      <c r="T486" s="32"/>
      <c r="U486" s="32"/>
      <c r="V486" s="32"/>
      <c r="W486" s="93"/>
      <c r="X486" s="32"/>
      <c r="Y486" s="32"/>
      <c r="Z486" s="32"/>
      <c r="AA486" s="32"/>
      <c r="AB486" s="93"/>
      <c r="AC486" s="32"/>
      <c r="AD486" s="32"/>
      <c r="AE486" s="32"/>
      <c r="AF486" s="32"/>
      <c r="AG486" s="93"/>
      <c r="AH486" s="32"/>
      <c r="AI486" s="32"/>
      <c r="AJ486" s="32"/>
      <c r="AK486" s="32"/>
      <c r="AL486" s="32"/>
      <c r="AM486" s="32"/>
      <c r="AN486" s="93"/>
      <c r="AO486" s="32"/>
      <c r="AP486" s="32"/>
      <c r="AQ486" s="32"/>
      <c r="AR486" s="32"/>
      <c r="AS486" s="32"/>
      <c r="AT486" s="93"/>
      <c r="AU486" s="32"/>
      <c r="AV486" s="32"/>
      <c r="AW486" s="32"/>
      <c r="AX486" s="32"/>
      <c r="AY486" s="32"/>
    </row>
    <row r="487" spans="2:51" x14ac:dyDescent="0.25">
      <c r="B487" s="93"/>
      <c r="C487" s="32"/>
      <c r="D487" s="32"/>
      <c r="E487" s="93"/>
      <c r="F487" s="32"/>
      <c r="G487" s="32"/>
      <c r="H487" s="32"/>
      <c r="I487" s="32"/>
      <c r="J487" s="32"/>
      <c r="K487" s="93"/>
      <c r="L487" s="32"/>
      <c r="M487" s="32"/>
      <c r="N487" s="32"/>
      <c r="O487" s="32"/>
      <c r="P487" s="93"/>
      <c r="Q487" s="32"/>
      <c r="R487" s="32"/>
      <c r="S487" s="93"/>
      <c r="T487" s="32"/>
      <c r="U487" s="32"/>
      <c r="V487" s="32"/>
      <c r="W487" s="93"/>
      <c r="X487" s="32"/>
      <c r="Y487" s="32"/>
      <c r="Z487" s="32"/>
      <c r="AA487" s="32"/>
      <c r="AB487" s="93"/>
      <c r="AC487" s="32"/>
      <c r="AD487" s="32"/>
      <c r="AE487" s="32"/>
      <c r="AF487" s="32"/>
      <c r="AG487" s="93"/>
      <c r="AH487" s="32"/>
      <c r="AI487" s="32"/>
      <c r="AJ487" s="32"/>
      <c r="AK487" s="32"/>
      <c r="AL487" s="32"/>
      <c r="AM487" s="32"/>
      <c r="AN487" s="93"/>
      <c r="AO487" s="32"/>
      <c r="AP487" s="32"/>
      <c r="AQ487" s="32"/>
      <c r="AR487" s="32"/>
      <c r="AS487" s="32"/>
      <c r="AT487" s="93"/>
      <c r="AU487" s="32"/>
      <c r="AV487" s="32"/>
      <c r="AW487" s="32"/>
      <c r="AX487" s="32"/>
      <c r="AY487" s="32"/>
    </row>
    <row r="488" spans="2:51" x14ac:dyDescent="0.25">
      <c r="B488" s="93"/>
      <c r="C488" s="32"/>
      <c r="D488" s="32"/>
      <c r="E488" s="93"/>
      <c r="F488" s="32"/>
      <c r="G488" s="32"/>
      <c r="H488" s="32"/>
      <c r="I488" s="32"/>
      <c r="J488" s="32"/>
      <c r="K488" s="93"/>
      <c r="L488" s="32"/>
      <c r="M488" s="32"/>
      <c r="N488" s="32"/>
      <c r="O488" s="32"/>
      <c r="P488" s="93"/>
      <c r="Q488" s="32"/>
      <c r="R488" s="32"/>
      <c r="S488" s="93"/>
      <c r="T488" s="32"/>
      <c r="U488" s="32"/>
      <c r="V488" s="32"/>
      <c r="W488" s="93"/>
      <c r="X488" s="32"/>
      <c r="Y488" s="32"/>
      <c r="Z488" s="32"/>
      <c r="AA488" s="32"/>
      <c r="AB488" s="93"/>
      <c r="AC488" s="32"/>
      <c r="AD488" s="32"/>
      <c r="AE488" s="32"/>
      <c r="AF488" s="32"/>
      <c r="AG488" s="93"/>
      <c r="AH488" s="32"/>
      <c r="AI488" s="32"/>
      <c r="AJ488" s="32"/>
      <c r="AK488" s="32"/>
      <c r="AL488" s="32"/>
      <c r="AM488" s="32"/>
      <c r="AN488" s="93"/>
      <c r="AO488" s="32"/>
      <c r="AP488" s="32"/>
      <c r="AQ488" s="32"/>
      <c r="AR488" s="32"/>
      <c r="AS488" s="32"/>
      <c r="AT488" s="93"/>
      <c r="AU488" s="32"/>
      <c r="AV488" s="32"/>
      <c r="AW488" s="32"/>
      <c r="AX488" s="32"/>
      <c r="AY488" s="32"/>
    </row>
    <row r="489" spans="2:51" x14ac:dyDescent="0.25">
      <c r="B489" s="93"/>
      <c r="C489" s="32"/>
      <c r="D489" s="32"/>
      <c r="E489" s="93"/>
      <c r="F489" s="32"/>
      <c r="G489" s="32"/>
      <c r="H489" s="32"/>
      <c r="I489" s="32"/>
      <c r="J489" s="32"/>
      <c r="K489" s="93"/>
      <c r="L489" s="32"/>
      <c r="M489" s="32"/>
      <c r="N489" s="32"/>
      <c r="O489" s="32"/>
      <c r="P489" s="93"/>
      <c r="Q489" s="32"/>
      <c r="R489" s="32"/>
      <c r="S489" s="93"/>
      <c r="T489" s="32"/>
      <c r="U489" s="32"/>
      <c r="V489" s="32"/>
      <c r="W489" s="93"/>
      <c r="X489" s="32"/>
      <c r="Y489" s="32"/>
      <c r="Z489" s="32"/>
      <c r="AA489" s="32"/>
      <c r="AB489" s="93"/>
      <c r="AC489" s="32"/>
      <c r="AD489" s="32"/>
      <c r="AE489" s="32"/>
      <c r="AF489" s="32"/>
      <c r="AG489" s="93"/>
      <c r="AH489" s="32"/>
      <c r="AI489" s="32"/>
      <c r="AJ489" s="32"/>
      <c r="AK489" s="32"/>
      <c r="AL489" s="32"/>
      <c r="AM489" s="32"/>
      <c r="AN489" s="93"/>
      <c r="AO489" s="32"/>
      <c r="AP489" s="32"/>
      <c r="AQ489" s="32"/>
      <c r="AR489" s="32"/>
      <c r="AS489" s="32"/>
      <c r="AT489" s="93"/>
      <c r="AU489" s="32"/>
      <c r="AV489" s="32"/>
      <c r="AW489" s="32"/>
      <c r="AX489" s="32"/>
      <c r="AY489" s="32"/>
    </row>
    <row r="490" spans="2:51" x14ac:dyDescent="0.25">
      <c r="B490" s="93"/>
      <c r="C490" s="32"/>
      <c r="D490" s="32"/>
      <c r="E490" s="93"/>
      <c r="F490" s="32"/>
      <c r="G490" s="32"/>
      <c r="H490" s="32"/>
      <c r="I490" s="32"/>
      <c r="J490" s="32"/>
      <c r="K490" s="93"/>
      <c r="L490" s="32"/>
      <c r="M490" s="32"/>
      <c r="N490" s="32"/>
      <c r="O490" s="32"/>
      <c r="P490" s="93"/>
      <c r="Q490" s="32"/>
      <c r="R490" s="32"/>
      <c r="S490" s="93"/>
      <c r="T490" s="32"/>
      <c r="U490" s="32"/>
      <c r="V490" s="32"/>
      <c r="W490" s="93"/>
      <c r="X490" s="32"/>
      <c r="Y490" s="32"/>
      <c r="Z490" s="32"/>
      <c r="AA490" s="32"/>
      <c r="AB490" s="93"/>
      <c r="AC490" s="32"/>
      <c r="AD490" s="32"/>
      <c r="AE490" s="32"/>
      <c r="AF490" s="32"/>
      <c r="AG490" s="93"/>
      <c r="AH490" s="32"/>
      <c r="AI490" s="32"/>
      <c r="AJ490" s="32"/>
      <c r="AK490" s="32"/>
      <c r="AL490" s="32"/>
      <c r="AM490" s="32"/>
      <c r="AN490" s="93"/>
      <c r="AO490" s="32"/>
      <c r="AP490" s="32"/>
      <c r="AQ490" s="32"/>
      <c r="AR490" s="32"/>
      <c r="AS490" s="32"/>
      <c r="AT490" s="93"/>
      <c r="AU490" s="32"/>
      <c r="AV490" s="32"/>
      <c r="AW490" s="32"/>
      <c r="AX490" s="32"/>
      <c r="AY490" s="32"/>
    </row>
    <row r="491" spans="2:51" x14ac:dyDescent="0.25">
      <c r="B491" s="93"/>
      <c r="C491" s="32"/>
      <c r="D491" s="32"/>
      <c r="E491" s="93"/>
      <c r="F491" s="32"/>
      <c r="G491" s="32"/>
      <c r="H491" s="32"/>
      <c r="I491" s="32"/>
      <c r="J491" s="32"/>
      <c r="K491" s="93"/>
      <c r="L491" s="32"/>
      <c r="M491" s="32"/>
      <c r="N491" s="32"/>
      <c r="O491" s="32"/>
      <c r="P491" s="93"/>
      <c r="Q491" s="32"/>
      <c r="R491" s="32"/>
      <c r="S491" s="93"/>
      <c r="T491" s="32"/>
      <c r="U491" s="32"/>
      <c r="V491" s="32"/>
      <c r="W491" s="93"/>
      <c r="X491" s="32"/>
      <c r="Y491" s="32"/>
      <c r="Z491" s="32"/>
      <c r="AA491" s="32"/>
      <c r="AB491" s="93"/>
      <c r="AC491" s="32"/>
      <c r="AD491" s="32"/>
      <c r="AE491" s="32"/>
      <c r="AF491" s="32"/>
      <c r="AG491" s="93"/>
      <c r="AH491" s="32"/>
      <c r="AI491" s="32"/>
      <c r="AJ491" s="32"/>
      <c r="AK491" s="32"/>
      <c r="AL491" s="32"/>
      <c r="AM491" s="32"/>
      <c r="AN491" s="93"/>
      <c r="AO491" s="32"/>
      <c r="AP491" s="32"/>
      <c r="AQ491" s="32"/>
      <c r="AR491" s="32"/>
      <c r="AS491" s="32"/>
      <c r="AT491" s="93"/>
      <c r="AU491" s="32"/>
      <c r="AV491" s="32"/>
      <c r="AW491" s="32"/>
      <c r="AX491" s="32"/>
      <c r="AY491" s="32"/>
    </row>
    <row r="492" spans="2:51" x14ac:dyDescent="0.25">
      <c r="B492" s="93"/>
      <c r="C492" s="32"/>
      <c r="D492" s="32"/>
      <c r="E492" s="93"/>
      <c r="F492" s="32"/>
      <c r="G492" s="32"/>
      <c r="H492" s="32"/>
      <c r="I492" s="32"/>
      <c r="J492" s="32"/>
      <c r="K492" s="93"/>
      <c r="L492" s="32"/>
      <c r="M492" s="32"/>
      <c r="N492" s="32"/>
      <c r="O492" s="32"/>
      <c r="P492" s="93"/>
      <c r="Q492" s="32"/>
      <c r="R492" s="32"/>
      <c r="S492" s="93"/>
      <c r="T492" s="32"/>
      <c r="U492" s="32"/>
      <c r="V492" s="32"/>
      <c r="W492" s="93"/>
      <c r="X492" s="32"/>
      <c r="Y492" s="32"/>
      <c r="Z492" s="32"/>
      <c r="AA492" s="32"/>
      <c r="AB492" s="93"/>
      <c r="AC492" s="32"/>
      <c r="AD492" s="32"/>
      <c r="AE492" s="32"/>
      <c r="AF492" s="32"/>
      <c r="AG492" s="93"/>
      <c r="AH492" s="32"/>
      <c r="AI492" s="32"/>
      <c r="AJ492" s="32"/>
      <c r="AK492" s="32"/>
      <c r="AL492" s="32"/>
      <c r="AM492" s="32"/>
      <c r="AN492" s="93"/>
      <c r="AO492" s="32"/>
      <c r="AP492" s="32"/>
      <c r="AQ492" s="32"/>
      <c r="AR492" s="32"/>
      <c r="AS492" s="32"/>
      <c r="AT492" s="93"/>
      <c r="AU492" s="32"/>
      <c r="AV492" s="32"/>
      <c r="AW492" s="32"/>
      <c r="AX492" s="32"/>
      <c r="AY492" s="32"/>
    </row>
    <row r="493" spans="2:51" x14ac:dyDescent="0.25">
      <c r="B493" s="93"/>
      <c r="C493" s="32"/>
      <c r="D493" s="32"/>
      <c r="E493" s="93"/>
      <c r="F493" s="32"/>
      <c r="G493" s="32"/>
      <c r="H493" s="32"/>
      <c r="I493" s="32"/>
      <c r="J493" s="32"/>
      <c r="K493" s="93"/>
      <c r="L493" s="32"/>
      <c r="M493" s="32"/>
      <c r="N493" s="32"/>
      <c r="O493" s="32"/>
      <c r="P493" s="93"/>
      <c r="Q493" s="32"/>
      <c r="R493" s="32"/>
      <c r="S493" s="93"/>
      <c r="T493" s="32"/>
      <c r="U493" s="32"/>
      <c r="V493" s="32"/>
      <c r="W493" s="93"/>
      <c r="X493" s="32"/>
      <c r="Y493" s="32"/>
      <c r="Z493" s="32"/>
      <c r="AA493" s="32"/>
      <c r="AB493" s="93"/>
      <c r="AC493" s="32"/>
      <c r="AD493" s="32"/>
      <c r="AE493" s="32"/>
      <c r="AF493" s="32"/>
      <c r="AG493" s="93"/>
      <c r="AH493" s="32"/>
      <c r="AI493" s="32"/>
      <c r="AJ493" s="32"/>
      <c r="AK493" s="32"/>
      <c r="AL493" s="32"/>
      <c r="AM493" s="32"/>
      <c r="AN493" s="93"/>
      <c r="AO493" s="32"/>
      <c r="AP493" s="32"/>
      <c r="AQ493" s="32"/>
      <c r="AR493" s="32"/>
      <c r="AS493" s="32"/>
      <c r="AT493" s="93"/>
      <c r="AU493" s="32"/>
      <c r="AV493" s="32"/>
      <c r="AW493" s="32"/>
      <c r="AX493" s="32"/>
      <c r="AY493" s="32"/>
    </row>
    <row r="494" spans="2:51" x14ac:dyDescent="0.25">
      <c r="B494" s="93"/>
      <c r="C494" s="32"/>
      <c r="D494" s="32"/>
      <c r="E494" s="93"/>
      <c r="F494" s="32"/>
      <c r="G494" s="32"/>
      <c r="H494" s="32"/>
      <c r="I494" s="32"/>
      <c r="J494" s="32"/>
      <c r="K494" s="93"/>
      <c r="L494" s="32"/>
      <c r="M494" s="32"/>
      <c r="N494" s="32"/>
      <c r="O494" s="32"/>
      <c r="P494" s="93"/>
      <c r="Q494" s="32"/>
      <c r="R494" s="32"/>
      <c r="S494" s="93"/>
      <c r="T494" s="32"/>
      <c r="U494" s="32"/>
      <c r="V494" s="32"/>
      <c r="W494" s="93"/>
      <c r="X494" s="32"/>
      <c r="Y494" s="32"/>
      <c r="Z494" s="32"/>
      <c r="AA494" s="32"/>
      <c r="AB494" s="93"/>
      <c r="AC494" s="32"/>
      <c r="AD494" s="32"/>
      <c r="AE494" s="32"/>
      <c r="AF494" s="32"/>
      <c r="AG494" s="93"/>
      <c r="AH494" s="32"/>
      <c r="AI494" s="32"/>
      <c r="AJ494" s="32"/>
      <c r="AK494" s="32"/>
      <c r="AL494" s="32"/>
      <c r="AM494" s="32"/>
      <c r="AN494" s="93"/>
      <c r="AO494" s="32"/>
      <c r="AP494" s="32"/>
      <c r="AQ494" s="32"/>
      <c r="AR494" s="32"/>
      <c r="AS494" s="32"/>
      <c r="AT494" s="93"/>
      <c r="AU494" s="32"/>
      <c r="AV494" s="32"/>
      <c r="AW494" s="32"/>
      <c r="AX494" s="32"/>
      <c r="AY494" s="32"/>
    </row>
    <row r="495" spans="2:51" x14ac:dyDescent="0.25">
      <c r="B495" s="93"/>
      <c r="C495" s="32"/>
      <c r="D495" s="32"/>
      <c r="E495" s="93"/>
      <c r="F495" s="32"/>
      <c r="G495" s="32"/>
      <c r="H495" s="32"/>
      <c r="I495" s="32"/>
      <c r="J495" s="32"/>
      <c r="K495" s="93"/>
      <c r="L495" s="32"/>
      <c r="M495" s="32"/>
      <c r="N495" s="32"/>
      <c r="O495" s="32"/>
      <c r="P495" s="93"/>
      <c r="Q495" s="32"/>
      <c r="R495" s="32"/>
      <c r="S495" s="93"/>
      <c r="T495" s="32"/>
      <c r="U495" s="32"/>
      <c r="V495" s="32"/>
      <c r="W495" s="93"/>
      <c r="X495" s="32"/>
      <c r="Y495" s="32"/>
      <c r="Z495" s="32"/>
      <c r="AA495" s="32"/>
      <c r="AB495" s="93"/>
      <c r="AC495" s="32"/>
      <c r="AD495" s="32"/>
      <c r="AE495" s="32"/>
      <c r="AF495" s="32"/>
      <c r="AG495" s="93"/>
      <c r="AH495" s="32"/>
      <c r="AI495" s="32"/>
      <c r="AJ495" s="32"/>
      <c r="AK495" s="32"/>
      <c r="AL495" s="32"/>
      <c r="AM495" s="32"/>
      <c r="AN495" s="93"/>
      <c r="AO495" s="32"/>
      <c r="AP495" s="32"/>
      <c r="AQ495" s="32"/>
      <c r="AR495" s="32"/>
      <c r="AS495" s="32"/>
      <c r="AT495" s="93"/>
      <c r="AU495" s="32"/>
      <c r="AV495" s="32"/>
      <c r="AW495" s="32"/>
      <c r="AX495" s="32"/>
      <c r="AY495" s="32"/>
    </row>
    <row r="496" spans="2:51" x14ac:dyDescent="0.25">
      <c r="B496" s="93"/>
      <c r="C496" s="32"/>
      <c r="D496" s="32"/>
      <c r="E496" s="93"/>
      <c r="F496" s="32"/>
      <c r="G496" s="32"/>
      <c r="H496" s="32"/>
      <c r="I496" s="32"/>
      <c r="J496" s="32"/>
      <c r="K496" s="93"/>
      <c r="L496" s="32"/>
      <c r="M496" s="32"/>
      <c r="N496" s="32"/>
      <c r="O496" s="32"/>
      <c r="P496" s="93"/>
      <c r="Q496" s="32"/>
      <c r="R496" s="32"/>
      <c r="S496" s="93"/>
      <c r="T496" s="32"/>
      <c r="U496" s="32"/>
      <c r="V496" s="32"/>
      <c r="W496" s="93"/>
      <c r="X496" s="32"/>
      <c r="Y496" s="32"/>
      <c r="Z496" s="32"/>
      <c r="AA496" s="32"/>
      <c r="AB496" s="93"/>
      <c r="AC496" s="32"/>
      <c r="AD496" s="32"/>
      <c r="AE496" s="32"/>
      <c r="AF496" s="32"/>
      <c r="AG496" s="93"/>
      <c r="AH496" s="32"/>
      <c r="AI496" s="32"/>
      <c r="AJ496" s="32"/>
      <c r="AK496" s="32"/>
      <c r="AL496" s="32"/>
      <c r="AM496" s="32"/>
      <c r="AN496" s="93"/>
      <c r="AO496" s="32"/>
      <c r="AP496" s="32"/>
      <c r="AQ496" s="32"/>
      <c r="AR496" s="32"/>
      <c r="AS496" s="32"/>
      <c r="AT496" s="93"/>
      <c r="AU496" s="32"/>
      <c r="AV496" s="32"/>
      <c r="AW496" s="32"/>
      <c r="AX496" s="32"/>
      <c r="AY496" s="32"/>
    </row>
    <row r="497" spans="2:51" x14ac:dyDescent="0.25">
      <c r="B497" s="93"/>
      <c r="C497" s="32"/>
      <c r="D497" s="32"/>
      <c r="E497" s="93"/>
      <c r="F497" s="32"/>
      <c r="G497" s="32"/>
      <c r="H497" s="32"/>
      <c r="I497" s="32"/>
      <c r="J497" s="32"/>
      <c r="K497" s="93"/>
      <c r="L497" s="32"/>
      <c r="M497" s="32"/>
      <c r="N497" s="32"/>
      <c r="O497" s="32"/>
      <c r="P497" s="93"/>
      <c r="Q497" s="32"/>
      <c r="R497" s="32"/>
      <c r="S497" s="93"/>
      <c r="T497" s="32"/>
      <c r="U497" s="32"/>
      <c r="V497" s="32"/>
      <c r="W497" s="93"/>
      <c r="X497" s="32"/>
      <c r="Y497" s="32"/>
      <c r="Z497" s="32"/>
      <c r="AA497" s="32"/>
      <c r="AB497" s="93"/>
      <c r="AC497" s="32"/>
      <c r="AD497" s="32"/>
      <c r="AE497" s="32"/>
      <c r="AF497" s="32"/>
      <c r="AG497" s="93"/>
      <c r="AH497" s="32"/>
      <c r="AI497" s="32"/>
      <c r="AJ497" s="32"/>
      <c r="AK497" s="32"/>
      <c r="AL497" s="32"/>
      <c r="AM497" s="32"/>
      <c r="AN497" s="93"/>
      <c r="AO497" s="32"/>
      <c r="AP497" s="32"/>
      <c r="AQ497" s="32"/>
      <c r="AR497" s="32"/>
      <c r="AS497" s="32"/>
      <c r="AT497" s="93"/>
      <c r="AU497" s="32"/>
      <c r="AV497" s="32"/>
      <c r="AW497" s="32"/>
      <c r="AX497" s="32"/>
      <c r="AY497" s="32"/>
    </row>
    <row r="498" spans="2:51" x14ac:dyDescent="0.25">
      <c r="B498" s="93"/>
      <c r="C498" s="32"/>
      <c r="D498" s="32"/>
      <c r="E498" s="93"/>
      <c r="F498" s="32"/>
      <c r="G498" s="32"/>
      <c r="H498" s="32"/>
      <c r="I498" s="32"/>
      <c r="J498" s="32"/>
      <c r="K498" s="93"/>
      <c r="L498" s="32"/>
      <c r="M498" s="32"/>
      <c r="N498" s="32"/>
      <c r="O498" s="32"/>
      <c r="P498" s="93"/>
      <c r="Q498" s="32"/>
      <c r="R498" s="32"/>
      <c r="S498" s="93"/>
      <c r="T498" s="32"/>
      <c r="U498" s="32"/>
      <c r="V498" s="32"/>
      <c r="W498" s="93"/>
      <c r="X498" s="32"/>
      <c r="Y498" s="32"/>
      <c r="Z498" s="32"/>
      <c r="AA498" s="32"/>
      <c r="AB498" s="93"/>
      <c r="AC498" s="32"/>
      <c r="AD498" s="32"/>
      <c r="AE498" s="32"/>
      <c r="AF498" s="32"/>
      <c r="AG498" s="93"/>
      <c r="AH498" s="32"/>
      <c r="AI498" s="32"/>
      <c r="AJ498" s="32"/>
      <c r="AK498" s="32"/>
      <c r="AL498" s="32"/>
      <c r="AM498" s="32"/>
      <c r="AN498" s="93"/>
      <c r="AO498" s="32"/>
      <c r="AP498" s="32"/>
      <c r="AQ498" s="32"/>
      <c r="AR498" s="32"/>
      <c r="AS498" s="32"/>
      <c r="AT498" s="93"/>
      <c r="AU498" s="32"/>
      <c r="AV498" s="32"/>
      <c r="AW498" s="32"/>
      <c r="AX498" s="32"/>
      <c r="AY498" s="32"/>
    </row>
    <row r="499" spans="2:51" x14ac:dyDescent="0.25">
      <c r="B499" s="93"/>
      <c r="C499" s="32"/>
      <c r="D499" s="32"/>
      <c r="E499" s="93"/>
      <c r="F499" s="32"/>
      <c r="G499" s="32"/>
      <c r="H499" s="32"/>
      <c r="I499" s="32"/>
      <c r="J499" s="32"/>
      <c r="K499" s="93"/>
      <c r="L499" s="32"/>
      <c r="M499" s="32"/>
      <c r="N499" s="32"/>
      <c r="O499" s="32"/>
      <c r="P499" s="93"/>
      <c r="Q499" s="32"/>
      <c r="R499" s="32"/>
      <c r="S499" s="93"/>
      <c r="T499" s="32"/>
      <c r="U499" s="32"/>
      <c r="V499" s="32"/>
      <c r="W499" s="93"/>
      <c r="X499" s="32"/>
      <c r="Y499" s="32"/>
      <c r="Z499" s="32"/>
      <c r="AA499" s="32"/>
      <c r="AB499" s="93"/>
      <c r="AC499" s="32"/>
      <c r="AD499" s="32"/>
      <c r="AE499" s="32"/>
      <c r="AF499" s="32"/>
      <c r="AG499" s="93"/>
      <c r="AH499" s="32"/>
      <c r="AI499" s="32"/>
      <c r="AJ499" s="32"/>
      <c r="AK499" s="32"/>
      <c r="AL499" s="32"/>
      <c r="AM499" s="32"/>
      <c r="AN499" s="93"/>
      <c r="AO499" s="32"/>
      <c r="AP499" s="32"/>
      <c r="AQ499" s="32"/>
      <c r="AR499" s="32"/>
      <c r="AS499" s="32"/>
      <c r="AT499" s="93"/>
      <c r="AU499" s="32"/>
      <c r="AV499" s="32"/>
      <c r="AW499" s="32"/>
      <c r="AX499" s="32"/>
      <c r="AY499" s="32"/>
    </row>
    <row r="500" spans="2:51" x14ac:dyDescent="0.25">
      <c r="B500" s="93"/>
      <c r="C500" s="32"/>
      <c r="D500" s="32"/>
      <c r="E500" s="93"/>
      <c r="F500" s="32"/>
      <c r="G500" s="32"/>
      <c r="H500" s="32"/>
      <c r="I500" s="32"/>
      <c r="J500" s="32"/>
      <c r="K500" s="93"/>
      <c r="L500" s="32"/>
      <c r="M500" s="32"/>
      <c r="N500" s="32"/>
      <c r="O500" s="32"/>
      <c r="P500" s="93"/>
      <c r="Q500" s="32"/>
      <c r="R500" s="32"/>
      <c r="S500" s="93"/>
      <c r="T500" s="32"/>
      <c r="U500" s="32"/>
      <c r="V500" s="32"/>
      <c r="W500" s="93"/>
      <c r="X500" s="32"/>
      <c r="Y500" s="32"/>
      <c r="Z500" s="32"/>
      <c r="AA500" s="32"/>
      <c r="AB500" s="93"/>
      <c r="AC500" s="32"/>
      <c r="AD500" s="32"/>
      <c r="AE500" s="32"/>
      <c r="AF500" s="32"/>
      <c r="AG500" s="93"/>
      <c r="AH500" s="32"/>
      <c r="AI500" s="32"/>
      <c r="AJ500" s="32"/>
      <c r="AK500" s="32"/>
      <c r="AL500" s="32"/>
      <c r="AM500" s="32"/>
      <c r="AN500" s="93"/>
      <c r="AO500" s="32"/>
      <c r="AP500" s="32"/>
      <c r="AQ500" s="32"/>
      <c r="AR500" s="32"/>
      <c r="AS500" s="32"/>
      <c r="AT500" s="93"/>
      <c r="AU500" s="32"/>
      <c r="AV500" s="32"/>
      <c r="AW500" s="32"/>
      <c r="AX500" s="32"/>
      <c r="AY500" s="32"/>
    </row>
    <row r="501" spans="2:51" x14ac:dyDescent="0.25">
      <c r="B501" s="93"/>
      <c r="C501" s="32"/>
      <c r="D501" s="32"/>
      <c r="E501" s="93"/>
      <c r="F501" s="32"/>
      <c r="G501" s="32"/>
      <c r="H501" s="32"/>
      <c r="I501" s="32"/>
      <c r="J501" s="32"/>
      <c r="K501" s="93"/>
      <c r="L501" s="32"/>
      <c r="M501" s="32"/>
      <c r="N501" s="32"/>
      <c r="O501" s="32"/>
      <c r="P501" s="93"/>
      <c r="Q501" s="32"/>
      <c r="R501" s="32"/>
      <c r="S501" s="93"/>
      <c r="T501" s="32"/>
      <c r="U501" s="32"/>
      <c r="V501" s="32"/>
      <c r="W501" s="93"/>
      <c r="X501" s="32"/>
      <c r="Y501" s="32"/>
      <c r="Z501" s="32"/>
      <c r="AA501" s="32"/>
      <c r="AB501" s="93"/>
      <c r="AC501" s="32"/>
      <c r="AD501" s="32"/>
      <c r="AE501" s="32"/>
      <c r="AF501" s="32"/>
      <c r="AG501" s="93"/>
      <c r="AH501" s="32"/>
      <c r="AI501" s="32"/>
      <c r="AJ501" s="32"/>
      <c r="AK501" s="32"/>
      <c r="AL501" s="32"/>
      <c r="AM501" s="32"/>
      <c r="AN501" s="93"/>
      <c r="AO501" s="32"/>
      <c r="AP501" s="32"/>
      <c r="AQ501" s="32"/>
      <c r="AR501" s="32"/>
      <c r="AS501" s="32"/>
      <c r="AT501" s="93"/>
      <c r="AU501" s="32"/>
      <c r="AV501" s="32"/>
      <c r="AW501" s="32"/>
      <c r="AX501" s="32"/>
      <c r="AY501" s="32"/>
    </row>
    <row r="502" spans="2:51" x14ac:dyDescent="0.25">
      <c r="B502" s="93"/>
      <c r="C502" s="32"/>
      <c r="D502" s="32"/>
      <c r="E502" s="93"/>
      <c r="F502" s="32"/>
      <c r="G502" s="32"/>
      <c r="H502" s="32"/>
      <c r="I502" s="32"/>
      <c r="J502" s="32"/>
      <c r="K502" s="93"/>
      <c r="L502" s="32"/>
      <c r="M502" s="32"/>
      <c r="N502" s="32"/>
      <c r="O502" s="32"/>
      <c r="P502" s="93"/>
      <c r="Q502" s="32"/>
      <c r="R502" s="32"/>
      <c r="S502" s="93"/>
      <c r="T502" s="32"/>
      <c r="U502" s="32"/>
      <c r="V502" s="32"/>
      <c r="W502" s="93"/>
      <c r="X502" s="32"/>
      <c r="Y502" s="32"/>
      <c r="Z502" s="32"/>
      <c r="AA502" s="32"/>
      <c r="AB502" s="93"/>
      <c r="AC502" s="32"/>
      <c r="AD502" s="32"/>
      <c r="AE502" s="32"/>
      <c r="AF502" s="32"/>
      <c r="AG502" s="93"/>
      <c r="AH502" s="32"/>
      <c r="AI502" s="32"/>
      <c r="AJ502" s="32"/>
      <c r="AK502" s="32"/>
      <c r="AL502" s="32"/>
      <c r="AM502" s="32"/>
      <c r="AN502" s="93"/>
      <c r="AO502" s="32"/>
      <c r="AP502" s="32"/>
      <c r="AQ502" s="32"/>
      <c r="AR502" s="32"/>
      <c r="AS502" s="32"/>
      <c r="AT502" s="93"/>
      <c r="AU502" s="32"/>
      <c r="AV502" s="32"/>
      <c r="AW502" s="32"/>
      <c r="AX502" s="32"/>
      <c r="AY502" s="32"/>
    </row>
    <row r="503" spans="2:51" x14ac:dyDescent="0.25">
      <c r="B503" s="93"/>
      <c r="C503" s="32"/>
      <c r="D503" s="32"/>
      <c r="E503" s="93"/>
      <c r="F503" s="32"/>
      <c r="G503" s="32"/>
      <c r="H503" s="32"/>
      <c r="I503" s="32"/>
      <c r="J503" s="32"/>
      <c r="K503" s="93"/>
      <c r="L503" s="32"/>
      <c r="M503" s="32"/>
      <c r="N503" s="32"/>
      <c r="O503" s="32"/>
      <c r="P503" s="93"/>
      <c r="Q503" s="32"/>
      <c r="R503" s="32"/>
      <c r="S503" s="93"/>
      <c r="T503" s="32"/>
      <c r="U503" s="32"/>
      <c r="V503" s="32"/>
      <c r="W503" s="93"/>
      <c r="X503" s="32"/>
      <c r="Y503" s="32"/>
      <c r="Z503" s="32"/>
      <c r="AA503" s="32"/>
      <c r="AB503" s="93"/>
      <c r="AC503" s="32"/>
      <c r="AD503" s="32"/>
      <c r="AE503" s="32"/>
      <c r="AF503" s="32"/>
      <c r="AG503" s="93"/>
      <c r="AH503" s="32"/>
      <c r="AI503" s="32"/>
      <c r="AJ503" s="32"/>
      <c r="AK503" s="32"/>
      <c r="AL503" s="32"/>
      <c r="AM503" s="32"/>
      <c r="AN503" s="93"/>
      <c r="AO503" s="32"/>
      <c r="AP503" s="32"/>
      <c r="AQ503" s="32"/>
      <c r="AR503" s="32"/>
      <c r="AS503" s="32"/>
      <c r="AT503" s="93"/>
      <c r="AU503" s="32"/>
      <c r="AV503" s="32"/>
      <c r="AW503" s="32"/>
      <c r="AX503" s="32"/>
      <c r="AY503" s="32"/>
    </row>
    <row r="504" spans="2:51" x14ac:dyDescent="0.25">
      <c r="B504" s="93"/>
      <c r="C504" s="32"/>
      <c r="D504" s="32"/>
      <c r="E504" s="93"/>
      <c r="F504" s="32"/>
      <c r="G504" s="32"/>
      <c r="H504" s="32"/>
      <c r="I504" s="32"/>
      <c r="J504" s="32"/>
      <c r="K504" s="93"/>
      <c r="L504" s="32"/>
      <c r="M504" s="32"/>
      <c r="N504" s="32"/>
      <c r="O504" s="32"/>
      <c r="P504" s="93"/>
      <c r="Q504" s="32"/>
      <c r="R504" s="32"/>
      <c r="S504" s="93"/>
      <c r="T504" s="32"/>
      <c r="U504" s="32"/>
      <c r="V504" s="32"/>
      <c r="W504" s="93"/>
      <c r="X504" s="32"/>
      <c r="Y504" s="32"/>
      <c r="Z504" s="32"/>
      <c r="AA504" s="32"/>
      <c r="AB504" s="93"/>
      <c r="AC504" s="32"/>
      <c r="AD504" s="32"/>
      <c r="AE504" s="32"/>
      <c r="AF504" s="32"/>
      <c r="AG504" s="93"/>
      <c r="AH504" s="32"/>
      <c r="AI504" s="32"/>
      <c r="AJ504" s="32"/>
      <c r="AK504" s="32"/>
      <c r="AL504" s="32"/>
      <c r="AM504" s="32"/>
      <c r="AN504" s="93"/>
      <c r="AO504" s="32"/>
      <c r="AP504" s="32"/>
      <c r="AQ504" s="32"/>
      <c r="AR504" s="32"/>
      <c r="AS504" s="32"/>
      <c r="AT504" s="93"/>
      <c r="AU504" s="32"/>
      <c r="AV504" s="32"/>
      <c r="AW504" s="32"/>
      <c r="AX504" s="32"/>
      <c r="AY504" s="32"/>
    </row>
    <row r="505" spans="2:51" x14ac:dyDescent="0.25">
      <c r="B505" s="93"/>
      <c r="C505" s="32"/>
      <c r="D505" s="32"/>
      <c r="E505" s="93"/>
      <c r="F505" s="32"/>
      <c r="G505" s="32"/>
      <c r="H505" s="32"/>
      <c r="I505" s="32"/>
      <c r="J505" s="32"/>
      <c r="K505" s="93"/>
      <c r="L505" s="32"/>
      <c r="M505" s="32"/>
      <c r="N505" s="32"/>
      <c r="O505" s="32"/>
      <c r="P505" s="93"/>
      <c r="Q505" s="32"/>
      <c r="R505" s="32"/>
      <c r="S505" s="93"/>
      <c r="T505" s="32"/>
      <c r="U505" s="32"/>
      <c r="V505" s="32"/>
      <c r="W505" s="93"/>
      <c r="X505" s="32"/>
      <c r="Y505" s="32"/>
      <c r="Z505" s="32"/>
      <c r="AA505" s="32"/>
      <c r="AB505" s="93"/>
      <c r="AC505" s="32"/>
      <c r="AD505" s="32"/>
      <c r="AE505" s="32"/>
      <c r="AF505" s="32"/>
      <c r="AG505" s="93"/>
      <c r="AH505" s="32"/>
      <c r="AI505" s="32"/>
      <c r="AJ505" s="32"/>
      <c r="AK505" s="32"/>
      <c r="AL505" s="32"/>
      <c r="AM505" s="32"/>
      <c r="AN505" s="93"/>
      <c r="AO505" s="32"/>
      <c r="AP505" s="32"/>
      <c r="AQ505" s="32"/>
      <c r="AR505" s="32"/>
      <c r="AS505" s="32"/>
      <c r="AT505" s="93"/>
      <c r="AU505" s="32"/>
      <c r="AV505" s="32"/>
      <c r="AW505" s="32"/>
      <c r="AX505" s="32"/>
      <c r="AY505" s="32"/>
    </row>
    <row r="506" spans="2:51" x14ac:dyDescent="0.25">
      <c r="B506" s="93"/>
      <c r="C506" s="32"/>
      <c r="D506" s="32"/>
      <c r="E506" s="93"/>
      <c r="F506" s="32"/>
      <c r="G506" s="32"/>
      <c r="H506" s="32"/>
      <c r="I506" s="32"/>
      <c r="J506" s="32"/>
      <c r="K506" s="93"/>
      <c r="L506" s="32"/>
      <c r="M506" s="32"/>
      <c r="N506" s="32"/>
      <c r="O506" s="32"/>
      <c r="P506" s="93"/>
      <c r="Q506" s="32"/>
      <c r="R506" s="32"/>
      <c r="S506" s="93"/>
      <c r="T506" s="32"/>
      <c r="U506" s="32"/>
      <c r="V506" s="32"/>
      <c r="W506" s="93"/>
      <c r="X506" s="32"/>
      <c r="Y506" s="32"/>
      <c r="Z506" s="32"/>
      <c r="AA506" s="32"/>
      <c r="AB506" s="93"/>
      <c r="AC506" s="32"/>
      <c r="AD506" s="32"/>
      <c r="AE506" s="32"/>
      <c r="AF506" s="32"/>
      <c r="AG506" s="93"/>
      <c r="AH506" s="32"/>
      <c r="AI506" s="32"/>
      <c r="AJ506" s="32"/>
      <c r="AK506" s="32"/>
      <c r="AL506" s="32"/>
      <c r="AM506" s="32"/>
      <c r="AN506" s="93"/>
      <c r="AO506" s="32"/>
      <c r="AP506" s="32"/>
      <c r="AQ506" s="32"/>
      <c r="AR506" s="32"/>
      <c r="AS506" s="32"/>
      <c r="AT506" s="93"/>
      <c r="AU506" s="32"/>
      <c r="AV506" s="32"/>
      <c r="AW506" s="32"/>
      <c r="AX506" s="32"/>
      <c r="AY506" s="32"/>
    </row>
    <row r="507" spans="2:51" x14ac:dyDescent="0.25">
      <c r="B507" s="93"/>
      <c r="C507" s="32"/>
      <c r="D507" s="32"/>
      <c r="E507" s="93"/>
      <c r="F507" s="32"/>
      <c r="G507" s="32"/>
      <c r="H507" s="32"/>
      <c r="I507" s="32"/>
      <c r="J507" s="32"/>
      <c r="K507" s="93"/>
      <c r="L507" s="32"/>
      <c r="M507" s="32"/>
      <c r="N507" s="32"/>
      <c r="O507" s="32"/>
      <c r="P507" s="93"/>
      <c r="Q507" s="32"/>
      <c r="R507" s="32"/>
      <c r="S507" s="93"/>
      <c r="T507" s="32"/>
      <c r="U507" s="32"/>
      <c r="V507" s="32"/>
      <c r="W507" s="93"/>
      <c r="X507" s="32"/>
      <c r="Y507" s="32"/>
      <c r="Z507" s="32"/>
      <c r="AA507" s="32"/>
      <c r="AB507" s="93"/>
      <c r="AC507" s="32"/>
      <c r="AD507" s="32"/>
      <c r="AE507" s="32"/>
      <c r="AF507" s="32"/>
      <c r="AG507" s="93"/>
      <c r="AH507" s="32"/>
      <c r="AI507" s="32"/>
      <c r="AJ507" s="32"/>
      <c r="AK507" s="32"/>
      <c r="AL507" s="32"/>
      <c r="AM507" s="32"/>
      <c r="AN507" s="93"/>
      <c r="AO507" s="32"/>
      <c r="AP507" s="32"/>
      <c r="AQ507" s="32"/>
      <c r="AR507" s="32"/>
      <c r="AS507" s="32"/>
      <c r="AT507" s="93"/>
      <c r="AU507" s="32"/>
      <c r="AV507" s="32"/>
      <c r="AW507" s="32"/>
      <c r="AX507" s="32"/>
      <c r="AY507" s="32"/>
    </row>
    <row r="508" spans="2:51" x14ac:dyDescent="0.25">
      <c r="B508" s="93"/>
      <c r="C508" s="32"/>
      <c r="D508" s="32"/>
      <c r="E508" s="93"/>
      <c r="F508" s="32"/>
      <c r="G508" s="32"/>
      <c r="H508" s="32"/>
      <c r="I508" s="32"/>
      <c r="J508" s="32"/>
      <c r="K508" s="93"/>
      <c r="L508" s="32"/>
      <c r="M508" s="32"/>
      <c r="N508" s="32"/>
      <c r="O508" s="32"/>
      <c r="P508" s="93"/>
      <c r="Q508" s="32"/>
      <c r="R508" s="32"/>
      <c r="S508" s="93"/>
      <c r="T508" s="32"/>
      <c r="U508" s="32"/>
      <c r="V508" s="32"/>
      <c r="W508" s="93"/>
      <c r="X508" s="32"/>
      <c r="Y508" s="32"/>
      <c r="Z508" s="32"/>
      <c r="AA508" s="32"/>
      <c r="AB508" s="93"/>
      <c r="AC508" s="32"/>
      <c r="AD508" s="32"/>
      <c r="AE508" s="32"/>
      <c r="AF508" s="32"/>
      <c r="AG508" s="93"/>
      <c r="AH508" s="32"/>
      <c r="AI508" s="32"/>
      <c r="AJ508" s="32"/>
      <c r="AK508" s="32"/>
      <c r="AL508" s="32"/>
      <c r="AM508" s="32"/>
      <c r="AN508" s="93"/>
      <c r="AO508" s="32"/>
      <c r="AP508" s="32"/>
      <c r="AQ508" s="32"/>
      <c r="AR508" s="32"/>
      <c r="AS508" s="32"/>
      <c r="AT508" s="93"/>
      <c r="AU508" s="32"/>
      <c r="AV508" s="32"/>
      <c r="AW508" s="32"/>
      <c r="AX508" s="32"/>
      <c r="AY508" s="32"/>
    </row>
    <row r="509" spans="2:51" x14ac:dyDescent="0.25">
      <c r="B509" s="93"/>
      <c r="C509" s="32"/>
      <c r="D509" s="32"/>
      <c r="E509" s="93"/>
      <c r="F509" s="32"/>
      <c r="G509" s="32"/>
      <c r="H509" s="32"/>
      <c r="I509" s="32"/>
      <c r="J509" s="32"/>
      <c r="K509" s="93"/>
      <c r="L509" s="32"/>
      <c r="M509" s="32"/>
      <c r="N509" s="32"/>
      <c r="O509" s="32"/>
      <c r="P509" s="93"/>
      <c r="Q509" s="32"/>
      <c r="R509" s="32"/>
      <c r="S509" s="93"/>
      <c r="T509" s="32"/>
      <c r="U509" s="32"/>
      <c r="V509" s="32"/>
      <c r="W509" s="93"/>
      <c r="X509" s="32"/>
      <c r="Y509" s="32"/>
      <c r="Z509" s="32"/>
      <c r="AA509" s="32"/>
      <c r="AB509" s="93"/>
      <c r="AC509" s="32"/>
      <c r="AD509" s="32"/>
      <c r="AE509" s="32"/>
      <c r="AF509" s="32"/>
      <c r="AG509" s="93"/>
      <c r="AH509" s="32"/>
      <c r="AI509" s="32"/>
      <c r="AJ509" s="32"/>
      <c r="AK509" s="32"/>
      <c r="AL509" s="32"/>
      <c r="AM509" s="32"/>
      <c r="AN509" s="93"/>
      <c r="AO509" s="32"/>
      <c r="AP509" s="32"/>
      <c r="AQ509" s="32"/>
      <c r="AR509" s="32"/>
      <c r="AS509" s="32"/>
      <c r="AT509" s="93"/>
      <c r="AU509" s="32"/>
      <c r="AV509" s="32"/>
      <c r="AW509" s="32"/>
      <c r="AX509" s="32"/>
      <c r="AY509" s="32"/>
    </row>
    <row r="510" spans="2:51" x14ac:dyDescent="0.25">
      <c r="B510" s="93"/>
      <c r="C510" s="32"/>
      <c r="D510" s="32"/>
      <c r="E510" s="93"/>
      <c r="F510" s="32"/>
      <c r="G510" s="32"/>
      <c r="H510" s="32"/>
      <c r="I510" s="32"/>
      <c r="J510" s="32"/>
      <c r="K510" s="93"/>
      <c r="L510" s="32"/>
      <c r="M510" s="32"/>
      <c r="N510" s="32"/>
      <c r="O510" s="32"/>
      <c r="P510" s="93"/>
      <c r="Q510" s="32"/>
      <c r="R510" s="32"/>
      <c r="S510" s="93"/>
      <c r="T510" s="32"/>
      <c r="U510" s="32"/>
      <c r="V510" s="32"/>
      <c r="W510" s="93"/>
      <c r="X510" s="32"/>
      <c r="Y510" s="32"/>
      <c r="Z510" s="32"/>
      <c r="AA510" s="32"/>
      <c r="AB510" s="93"/>
      <c r="AC510" s="32"/>
      <c r="AD510" s="32"/>
      <c r="AE510" s="32"/>
      <c r="AF510" s="32"/>
      <c r="AG510" s="93"/>
      <c r="AH510" s="32"/>
      <c r="AI510" s="32"/>
      <c r="AJ510" s="32"/>
      <c r="AK510" s="32"/>
      <c r="AL510" s="32"/>
      <c r="AM510" s="32"/>
      <c r="AN510" s="93"/>
      <c r="AO510" s="32"/>
      <c r="AP510" s="32"/>
      <c r="AQ510" s="32"/>
      <c r="AR510" s="32"/>
      <c r="AS510" s="32"/>
      <c r="AT510" s="93"/>
      <c r="AU510" s="32"/>
      <c r="AV510" s="32"/>
      <c r="AW510" s="32"/>
      <c r="AX510" s="32"/>
      <c r="AY510" s="32"/>
    </row>
    <row r="511" spans="2:51" x14ac:dyDescent="0.25">
      <c r="B511" s="93"/>
      <c r="C511" s="32"/>
      <c r="D511" s="32"/>
      <c r="E511" s="93"/>
      <c r="F511" s="32"/>
      <c r="G511" s="32"/>
      <c r="H511" s="32"/>
      <c r="I511" s="32"/>
      <c r="J511" s="32"/>
      <c r="K511" s="93"/>
      <c r="L511" s="32"/>
      <c r="M511" s="32"/>
      <c r="N511" s="32"/>
      <c r="O511" s="32"/>
      <c r="P511" s="93"/>
      <c r="Q511" s="32"/>
      <c r="R511" s="32"/>
      <c r="S511" s="93"/>
      <c r="T511" s="32"/>
      <c r="U511" s="32"/>
      <c r="V511" s="32"/>
      <c r="W511" s="93"/>
      <c r="X511" s="32"/>
      <c r="Y511" s="32"/>
      <c r="Z511" s="32"/>
      <c r="AA511" s="32"/>
      <c r="AB511" s="93"/>
      <c r="AC511" s="32"/>
      <c r="AD511" s="32"/>
      <c r="AE511" s="32"/>
      <c r="AF511" s="32"/>
      <c r="AG511" s="93"/>
      <c r="AH511" s="32"/>
      <c r="AI511" s="32"/>
      <c r="AJ511" s="32"/>
      <c r="AK511" s="32"/>
      <c r="AL511" s="32"/>
      <c r="AM511" s="32"/>
      <c r="AN511" s="93"/>
      <c r="AO511" s="32"/>
      <c r="AP511" s="32"/>
      <c r="AQ511" s="32"/>
      <c r="AR511" s="32"/>
      <c r="AS511" s="32"/>
      <c r="AT511" s="93"/>
      <c r="AU511" s="32"/>
      <c r="AV511" s="32"/>
      <c r="AW511" s="32"/>
      <c r="AX511" s="32"/>
      <c r="AY511" s="32"/>
    </row>
    <row r="512" spans="2:51" x14ac:dyDescent="0.25">
      <c r="B512" s="93"/>
      <c r="C512" s="32"/>
      <c r="D512" s="32"/>
      <c r="E512" s="93"/>
      <c r="F512" s="32"/>
      <c r="G512" s="32"/>
      <c r="H512" s="32"/>
      <c r="I512" s="32"/>
      <c r="J512" s="32"/>
      <c r="K512" s="93"/>
      <c r="L512" s="32"/>
      <c r="M512" s="32"/>
      <c r="N512" s="32"/>
      <c r="O512" s="32"/>
      <c r="P512" s="93"/>
      <c r="Q512" s="32"/>
      <c r="R512" s="32"/>
      <c r="S512" s="93"/>
      <c r="T512" s="32"/>
      <c r="U512" s="32"/>
      <c r="V512" s="32"/>
      <c r="W512" s="93"/>
      <c r="X512" s="32"/>
      <c r="Y512" s="32"/>
      <c r="Z512" s="32"/>
      <c r="AA512" s="32"/>
      <c r="AB512" s="93"/>
      <c r="AC512" s="32"/>
      <c r="AD512" s="32"/>
      <c r="AE512" s="32"/>
      <c r="AF512" s="32"/>
      <c r="AG512" s="93"/>
      <c r="AH512" s="32"/>
      <c r="AI512" s="32"/>
      <c r="AJ512" s="32"/>
      <c r="AK512" s="32"/>
      <c r="AL512" s="32"/>
      <c r="AM512" s="32"/>
      <c r="AN512" s="93"/>
      <c r="AO512" s="32"/>
      <c r="AP512" s="32"/>
      <c r="AQ512" s="32"/>
      <c r="AR512" s="32"/>
      <c r="AS512" s="32"/>
      <c r="AT512" s="93"/>
      <c r="AU512" s="32"/>
      <c r="AV512" s="32"/>
      <c r="AW512" s="32"/>
      <c r="AX512" s="32"/>
      <c r="AY512" s="32"/>
    </row>
    <row r="513" spans="2:51" x14ac:dyDescent="0.25">
      <c r="B513" s="93"/>
      <c r="C513" s="32"/>
      <c r="D513" s="32"/>
      <c r="E513" s="93"/>
      <c r="F513" s="32"/>
      <c r="G513" s="32"/>
      <c r="H513" s="32"/>
      <c r="I513" s="32"/>
      <c r="J513" s="32"/>
      <c r="K513" s="93"/>
      <c r="L513" s="32"/>
      <c r="M513" s="32"/>
      <c r="N513" s="32"/>
      <c r="O513" s="32"/>
      <c r="P513" s="93"/>
      <c r="Q513" s="32"/>
      <c r="R513" s="32"/>
      <c r="S513" s="93"/>
      <c r="T513" s="32"/>
      <c r="U513" s="32"/>
      <c r="V513" s="32"/>
      <c r="W513" s="93"/>
      <c r="X513" s="32"/>
      <c r="Y513" s="32"/>
      <c r="Z513" s="32"/>
      <c r="AA513" s="32"/>
      <c r="AB513" s="93"/>
      <c r="AC513" s="32"/>
      <c r="AD513" s="32"/>
      <c r="AE513" s="32"/>
      <c r="AF513" s="32"/>
      <c r="AG513" s="93"/>
      <c r="AH513" s="32"/>
      <c r="AI513" s="32"/>
      <c r="AJ513" s="32"/>
      <c r="AK513" s="32"/>
      <c r="AL513" s="32"/>
      <c r="AM513" s="32"/>
      <c r="AN513" s="93"/>
      <c r="AO513" s="32"/>
      <c r="AP513" s="32"/>
      <c r="AQ513" s="32"/>
      <c r="AR513" s="32"/>
      <c r="AS513" s="32"/>
      <c r="AT513" s="93"/>
      <c r="AU513" s="32"/>
      <c r="AV513" s="32"/>
      <c r="AW513" s="32"/>
      <c r="AX513" s="32"/>
      <c r="AY513" s="32"/>
    </row>
    <row r="514" spans="2:51" x14ac:dyDescent="0.25">
      <c r="B514" s="93"/>
      <c r="C514" s="32"/>
      <c r="D514" s="32"/>
      <c r="E514" s="93"/>
      <c r="F514" s="32"/>
      <c r="G514" s="32"/>
      <c r="H514" s="32"/>
      <c r="I514" s="32"/>
      <c r="J514" s="32"/>
      <c r="K514" s="93"/>
      <c r="L514" s="32"/>
      <c r="M514" s="32"/>
      <c r="N514" s="32"/>
      <c r="O514" s="32"/>
      <c r="P514" s="93"/>
      <c r="Q514" s="32"/>
      <c r="R514" s="32"/>
      <c r="S514" s="93"/>
      <c r="T514" s="32"/>
      <c r="U514" s="32"/>
      <c r="V514" s="32"/>
      <c r="W514" s="93"/>
      <c r="X514" s="32"/>
      <c r="Y514" s="32"/>
      <c r="Z514" s="32"/>
      <c r="AA514" s="32"/>
      <c r="AB514" s="93"/>
      <c r="AC514" s="32"/>
      <c r="AD514" s="32"/>
      <c r="AE514" s="32"/>
      <c r="AF514" s="32"/>
      <c r="AG514" s="93"/>
      <c r="AH514" s="32"/>
      <c r="AI514" s="32"/>
      <c r="AJ514" s="32"/>
      <c r="AK514" s="32"/>
      <c r="AL514" s="32"/>
      <c r="AM514" s="32"/>
      <c r="AN514" s="93"/>
      <c r="AO514" s="32"/>
      <c r="AP514" s="32"/>
      <c r="AQ514" s="32"/>
      <c r="AR514" s="32"/>
      <c r="AS514" s="32"/>
      <c r="AT514" s="93"/>
      <c r="AU514" s="32"/>
      <c r="AV514" s="32"/>
      <c r="AW514" s="32"/>
      <c r="AX514" s="32"/>
      <c r="AY514" s="32"/>
    </row>
    <row r="515" spans="2:51" x14ac:dyDescent="0.25">
      <c r="B515" s="93"/>
      <c r="C515" s="32"/>
      <c r="D515" s="32"/>
      <c r="E515" s="93"/>
      <c r="F515" s="32"/>
      <c r="G515" s="32"/>
      <c r="H515" s="32"/>
      <c r="I515" s="32"/>
      <c r="J515" s="32"/>
      <c r="K515" s="93"/>
      <c r="L515" s="32"/>
      <c r="M515" s="32"/>
      <c r="N515" s="32"/>
      <c r="O515" s="32"/>
      <c r="P515" s="93"/>
      <c r="Q515" s="32"/>
      <c r="R515" s="32"/>
      <c r="S515" s="93"/>
      <c r="T515" s="32"/>
      <c r="U515" s="32"/>
      <c r="V515" s="32"/>
      <c r="W515" s="93"/>
      <c r="X515" s="32"/>
      <c r="Y515" s="32"/>
      <c r="Z515" s="32"/>
      <c r="AA515" s="32"/>
      <c r="AB515" s="93"/>
      <c r="AC515" s="32"/>
      <c r="AD515" s="32"/>
      <c r="AE515" s="32"/>
      <c r="AF515" s="32"/>
      <c r="AG515" s="93"/>
      <c r="AH515" s="32"/>
      <c r="AI515" s="32"/>
      <c r="AJ515" s="32"/>
      <c r="AK515" s="32"/>
      <c r="AL515" s="32"/>
      <c r="AM515" s="32"/>
      <c r="AN515" s="93"/>
      <c r="AO515" s="32"/>
      <c r="AP515" s="32"/>
      <c r="AQ515" s="32"/>
      <c r="AR515" s="32"/>
      <c r="AS515" s="32"/>
      <c r="AT515" s="93"/>
      <c r="AU515" s="32"/>
      <c r="AV515" s="32"/>
      <c r="AW515" s="32"/>
      <c r="AX515" s="32"/>
      <c r="AY515" s="32"/>
    </row>
    <row r="516" spans="2:51" x14ac:dyDescent="0.25">
      <c r="B516" s="93"/>
      <c r="C516" s="32"/>
      <c r="D516" s="32"/>
      <c r="E516" s="93"/>
      <c r="F516" s="32"/>
      <c r="G516" s="32"/>
      <c r="H516" s="32"/>
      <c r="I516" s="32"/>
      <c r="J516" s="32"/>
      <c r="K516" s="93"/>
      <c r="L516" s="32"/>
      <c r="M516" s="32"/>
      <c r="N516" s="32"/>
      <c r="O516" s="32"/>
      <c r="P516" s="93"/>
      <c r="Q516" s="32"/>
      <c r="R516" s="32"/>
      <c r="S516" s="93"/>
      <c r="T516" s="32"/>
      <c r="U516" s="32"/>
      <c r="V516" s="32"/>
      <c r="W516" s="93"/>
      <c r="X516" s="32"/>
      <c r="Y516" s="32"/>
      <c r="Z516" s="32"/>
      <c r="AA516" s="32"/>
      <c r="AB516" s="93"/>
      <c r="AC516" s="32"/>
      <c r="AD516" s="32"/>
      <c r="AE516" s="32"/>
      <c r="AF516" s="32"/>
      <c r="AG516" s="93"/>
      <c r="AH516" s="32"/>
      <c r="AI516" s="32"/>
      <c r="AJ516" s="32"/>
      <c r="AK516" s="32"/>
      <c r="AL516" s="32"/>
      <c r="AM516" s="32"/>
      <c r="AN516" s="93"/>
      <c r="AO516" s="32"/>
      <c r="AP516" s="32"/>
      <c r="AQ516" s="32"/>
      <c r="AR516" s="32"/>
      <c r="AS516" s="32"/>
      <c r="AT516" s="93"/>
      <c r="AU516" s="32"/>
      <c r="AV516" s="32"/>
      <c r="AW516" s="32"/>
      <c r="AX516" s="32"/>
      <c r="AY516" s="32"/>
    </row>
    <row r="517" spans="2:51" x14ac:dyDescent="0.25">
      <c r="B517" s="93"/>
      <c r="C517" s="32"/>
      <c r="D517" s="32"/>
      <c r="E517" s="93"/>
      <c r="F517" s="32"/>
      <c r="G517" s="32"/>
      <c r="H517" s="32"/>
      <c r="I517" s="32"/>
      <c r="J517" s="32"/>
      <c r="K517" s="93"/>
      <c r="L517" s="32"/>
      <c r="M517" s="32"/>
      <c r="N517" s="32"/>
      <c r="O517" s="32"/>
      <c r="P517" s="93"/>
      <c r="Q517" s="32"/>
      <c r="R517" s="32"/>
      <c r="S517" s="93"/>
      <c r="T517" s="32"/>
      <c r="U517" s="32"/>
      <c r="V517" s="32"/>
      <c r="W517" s="93"/>
      <c r="X517" s="32"/>
      <c r="Y517" s="32"/>
      <c r="Z517" s="32"/>
      <c r="AA517" s="32"/>
      <c r="AB517" s="93"/>
      <c r="AC517" s="32"/>
      <c r="AD517" s="32"/>
      <c r="AE517" s="32"/>
      <c r="AF517" s="32"/>
      <c r="AG517" s="93"/>
      <c r="AH517" s="32"/>
      <c r="AI517" s="32"/>
      <c r="AJ517" s="32"/>
      <c r="AK517" s="32"/>
      <c r="AL517" s="32"/>
      <c r="AM517" s="32"/>
      <c r="AN517" s="93"/>
      <c r="AO517" s="32"/>
      <c r="AP517" s="32"/>
      <c r="AQ517" s="32"/>
      <c r="AR517" s="32"/>
      <c r="AS517" s="32"/>
      <c r="AT517" s="93"/>
      <c r="AU517" s="32"/>
      <c r="AV517" s="32"/>
      <c r="AW517" s="32"/>
      <c r="AX517" s="32"/>
      <c r="AY517" s="32"/>
    </row>
    <row r="518" spans="2:51" x14ac:dyDescent="0.25">
      <c r="B518" s="93"/>
      <c r="C518" s="32"/>
      <c r="D518" s="32"/>
      <c r="E518" s="93"/>
      <c r="F518" s="32"/>
      <c r="G518" s="32"/>
      <c r="H518" s="32"/>
      <c r="I518" s="32"/>
      <c r="J518" s="32"/>
      <c r="K518" s="93"/>
      <c r="L518" s="32"/>
      <c r="M518" s="32"/>
      <c r="N518" s="32"/>
      <c r="O518" s="32"/>
      <c r="P518" s="93"/>
      <c r="Q518" s="32"/>
      <c r="R518" s="32"/>
      <c r="S518" s="93"/>
      <c r="T518" s="32"/>
      <c r="U518" s="32"/>
      <c r="V518" s="32"/>
      <c r="W518" s="93"/>
      <c r="X518" s="32"/>
      <c r="Y518" s="32"/>
      <c r="Z518" s="32"/>
      <c r="AA518" s="32"/>
      <c r="AB518" s="93"/>
      <c r="AC518" s="32"/>
      <c r="AD518" s="32"/>
      <c r="AE518" s="32"/>
      <c r="AF518" s="32"/>
      <c r="AG518" s="93"/>
      <c r="AH518" s="32"/>
      <c r="AI518" s="32"/>
      <c r="AJ518" s="32"/>
      <c r="AK518" s="32"/>
      <c r="AL518" s="32"/>
      <c r="AM518" s="32"/>
      <c r="AN518" s="93"/>
      <c r="AO518" s="32"/>
      <c r="AP518" s="32"/>
      <c r="AQ518" s="32"/>
      <c r="AR518" s="32"/>
      <c r="AS518" s="32"/>
      <c r="AT518" s="93"/>
      <c r="AU518" s="32"/>
      <c r="AV518" s="32"/>
      <c r="AW518" s="32"/>
      <c r="AX518" s="32"/>
      <c r="AY518" s="32"/>
    </row>
    <row r="519" spans="2:51" x14ac:dyDescent="0.25">
      <c r="B519" s="93"/>
      <c r="C519" s="32"/>
      <c r="D519" s="32"/>
      <c r="E519" s="93"/>
      <c r="F519" s="32"/>
      <c r="G519" s="32"/>
      <c r="H519" s="32"/>
      <c r="I519" s="32"/>
      <c r="J519" s="32"/>
      <c r="K519" s="93"/>
      <c r="L519" s="32"/>
      <c r="M519" s="32"/>
      <c r="N519" s="32"/>
      <c r="O519" s="32"/>
      <c r="P519" s="93"/>
      <c r="Q519" s="32"/>
      <c r="R519" s="32"/>
      <c r="S519" s="93"/>
      <c r="T519" s="32"/>
      <c r="U519" s="32"/>
      <c r="V519" s="32"/>
      <c r="W519" s="93"/>
      <c r="X519" s="32"/>
      <c r="Y519" s="32"/>
      <c r="Z519" s="32"/>
      <c r="AA519" s="32"/>
      <c r="AB519" s="93"/>
      <c r="AC519" s="32"/>
      <c r="AD519" s="32"/>
      <c r="AE519" s="32"/>
      <c r="AF519" s="32"/>
      <c r="AG519" s="93"/>
      <c r="AH519" s="32"/>
      <c r="AI519" s="32"/>
      <c r="AJ519" s="32"/>
      <c r="AK519" s="32"/>
      <c r="AL519" s="32"/>
      <c r="AM519" s="32"/>
      <c r="AN519" s="93"/>
      <c r="AO519" s="32"/>
      <c r="AP519" s="32"/>
      <c r="AQ519" s="32"/>
      <c r="AR519" s="32"/>
      <c r="AS519" s="32"/>
      <c r="AT519" s="93"/>
      <c r="AU519" s="32"/>
      <c r="AV519" s="32"/>
      <c r="AW519" s="32"/>
      <c r="AX519" s="32"/>
      <c r="AY519" s="32"/>
    </row>
    <row r="520" spans="2:51" x14ac:dyDescent="0.25">
      <c r="B520" s="93"/>
      <c r="C520" s="32"/>
      <c r="D520" s="32"/>
      <c r="E520" s="93"/>
      <c r="F520" s="32"/>
      <c r="G520" s="32"/>
      <c r="H520" s="32"/>
      <c r="I520" s="32"/>
      <c r="J520" s="32"/>
      <c r="K520" s="93"/>
      <c r="L520" s="32"/>
      <c r="M520" s="32"/>
      <c r="N520" s="32"/>
      <c r="O520" s="32"/>
      <c r="P520" s="93"/>
      <c r="Q520" s="32"/>
      <c r="R520" s="32"/>
      <c r="S520" s="93"/>
      <c r="T520" s="32"/>
      <c r="U520" s="32"/>
      <c r="V520" s="32"/>
      <c r="W520" s="93"/>
      <c r="X520" s="32"/>
      <c r="Y520" s="32"/>
      <c r="Z520" s="32"/>
      <c r="AA520" s="32"/>
      <c r="AB520" s="93"/>
      <c r="AC520" s="32"/>
      <c r="AD520" s="32"/>
      <c r="AE520" s="32"/>
      <c r="AF520" s="32"/>
      <c r="AG520" s="93"/>
      <c r="AH520" s="32"/>
      <c r="AI520" s="32"/>
      <c r="AJ520" s="32"/>
      <c r="AK520" s="32"/>
      <c r="AL520" s="32"/>
      <c r="AM520" s="32"/>
      <c r="AN520" s="93"/>
      <c r="AO520" s="32"/>
      <c r="AP520" s="32"/>
      <c r="AQ520" s="32"/>
      <c r="AR520" s="32"/>
      <c r="AS520" s="32"/>
      <c r="AT520" s="93"/>
      <c r="AU520" s="32"/>
      <c r="AV520" s="32"/>
      <c r="AW520" s="32"/>
      <c r="AX520" s="32"/>
      <c r="AY520" s="32"/>
    </row>
    <row r="521" spans="2:51" x14ac:dyDescent="0.25">
      <c r="B521" s="93"/>
      <c r="C521" s="32"/>
      <c r="D521" s="32"/>
      <c r="E521" s="93"/>
      <c r="F521" s="32"/>
      <c r="G521" s="32"/>
      <c r="H521" s="32"/>
      <c r="I521" s="32"/>
      <c r="J521" s="32"/>
      <c r="K521" s="93"/>
      <c r="L521" s="32"/>
      <c r="M521" s="32"/>
      <c r="N521" s="32"/>
      <c r="O521" s="32"/>
      <c r="P521" s="93"/>
      <c r="Q521" s="32"/>
      <c r="R521" s="32"/>
      <c r="S521" s="93"/>
      <c r="T521" s="32"/>
      <c r="U521" s="32"/>
      <c r="V521" s="32"/>
      <c r="W521" s="93"/>
      <c r="X521" s="32"/>
      <c r="Y521" s="32"/>
      <c r="Z521" s="32"/>
      <c r="AA521" s="32"/>
      <c r="AB521" s="93"/>
      <c r="AC521" s="32"/>
      <c r="AD521" s="32"/>
      <c r="AE521" s="32"/>
      <c r="AF521" s="32"/>
      <c r="AG521" s="93"/>
      <c r="AH521" s="32"/>
      <c r="AI521" s="32"/>
      <c r="AJ521" s="32"/>
      <c r="AK521" s="32"/>
      <c r="AL521" s="32"/>
      <c r="AM521" s="32"/>
      <c r="AN521" s="93"/>
      <c r="AO521" s="32"/>
      <c r="AP521" s="32"/>
      <c r="AQ521" s="32"/>
      <c r="AR521" s="32"/>
      <c r="AS521" s="32"/>
      <c r="AT521" s="93"/>
      <c r="AU521" s="32"/>
      <c r="AV521" s="32"/>
      <c r="AW521" s="32"/>
      <c r="AX521" s="32"/>
      <c r="AY521" s="32"/>
    </row>
    <row r="522" spans="2:51" x14ac:dyDescent="0.25">
      <c r="B522" s="93"/>
      <c r="C522" s="32"/>
      <c r="D522" s="32"/>
      <c r="E522" s="93"/>
      <c r="F522" s="32"/>
      <c r="G522" s="32"/>
      <c r="H522" s="32"/>
      <c r="I522" s="32"/>
      <c r="J522" s="32"/>
      <c r="K522" s="93"/>
      <c r="L522" s="32"/>
      <c r="M522" s="32"/>
      <c r="N522" s="32"/>
      <c r="O522" s="32"/>
      <c r="P522" s="93"/>
      <c r="Q522" s="32"/>
      <c r="R522" s="32"/>
      <c r="S522" s="93"/>
      <c r="T522" s="32"/>
      <c r="U522" s="32"/>
      <c r="V522" s="32"/>
      <c r="W522" s="93"/>
      <c r="X522" s="32"/>
      <c r="Y522" s="32"/>
      <c r="Z522" s="32"/>
      <c r="AA522" s="32"/>
      <c r="AB522" s="93"/>
      <c r="AC522" s="32"/>
      <c r="AD522" s="32"/>
      <c r="AE522" s="32"/>
      <c r="AF522" s="32"/>
      <c r="AG522" s="93"/>
      <c r="AH522" s="32"/>
      <c r="AI522" s="32"/>
      <c r="AJ522" s="32"/>
      <c r="AK522" s="32"/>
      <c r="AL522" s="32"/>
      <c r="AM522" s="32"/>
      <c r="AN522" s="93"/>
      <c r="AO522" s="32"/>
      <c r="AP522" s="32"/>
      <c r="AQ522" s="32"/>
      <c r="AR522" s="32"/>
      <c r="AS522" s="32"/>
      <c r="AT522" s="93"/>
      <c r="AU522" s="32"/>
      <c r="AV522" s="32"/>
      <c r="AW522" s="32"/>
      <c r="AX522" s="32"/>
      <c r="AY522" s="32"/>
    </row>
    <row r="523" spans="2:51" x14ac:dyDescent="0.25">
      <c r="B523" s="93"/>
      <c r="C523" s="32"/>
      <c r="D523" s="32"/>
      <c r="E523" s="93"/>
      <c r="F523" s="32"/>
      <c r="G523" s="32"/>
      <c r="H523" s="32"/>
      <c r="I523" s="32"/>
      <c r="J523" s="32"/>
      <c r="K523" s="93"/>
      <c r="L523" s="32"/>
      <c r="M523" s="32"/>
      <c r="N523" s="32"/>
      <c r="O523" s="32"/>
      <c r="P523" s="93"/>
      <c r="Q523" s="32"/>
      <c r="R523" s="32"/>
      <c r="S523" s="93"/>
      <c r="T523" s="32"/>
      <c r="U523" s="32"/>
      <c r="V523" s="32"/>
      <c r="W523" s="93"/>
      <c r="X523" s="32"/>
      <c r="Y523" s="32"/>
      <c r="Z523" s="32"/>
      <c r="AA523" s="32"/>
      <c r="AB523" s="93"/>
      <c r="AC523" s="32"/>
      <c r="AD523" s="32"/>
      <c r="AE523" s="32"/>
      <c r="AF523" s="32"/>
      <c r="AG523" s="93"/>
      <c r="AH523" s="32"/>
      <c r="AI523" s="32"/>
      <c r="AJ523" s="32"/>
      <c r="AK523" s="32"/>
      <c r="AL523" s="32"/>
      <c r="AM523" s="32"/>
      <c r="AN523" s="93"/>
      <c r="AO523" s="32"/>
      <c r="AP523" s="32"/>
      <c r="AQ523" s="32"/>
      <c r="AR523" s="32"/>
      <c r="AS523" s="32"/>
      <c r="AT523" s="93"/>
      <c r="AU523" s="32"/>
      <c r="AV523" s="32"/>
      <c r="AW523" s="32"/>
      <c r="AX523" s="32"/>
      <c r="AY523" s="32"/>
    </row>
    <row r="524" spans="2:51" x14ac:dyDescent="0.25">
      <c r="B524" s="93"/>
      <c r="C524" s="32"/>
      <c r="D524" s="32"/>
      <c r="E524" s="93"/>
      <c r="F524" s="32"/>
      <c r="G524" s="32"/>
      <c r="H524" s="32"/>
      <c r="I524" s="32"/>
      <c r="J524" s="32"/>
      <c r="K524" s="93"/>
      <c r="L524" s="32"/>
      <c r="M524" s="32"/>
      <c r="N524" s="32"/>
      <c r="O524" s="32"/>
      <c r="P524" s="93"/>
      <c r="Q524" s="32"/>
      <c r="R524" s="32"/>
      <c r="S524" s="93"/>
      <c r="T524" s="32"/>
      <c r="U524" s="32"/>
      <c r="V524" s="32"/>
      <c r="W524" s="93"/>
      <c r="X524" s="32"/>
      <c r="Y524" s="32"/>
      <c r="Z524" s="32"/>
      <c r="AA524" s="32"/>
      <c r="AB524" s="93"/>
      <c r="AC524" s="32"/>
      <c r="AD524" s="32"/>
      <c r="AE524" s="32"/>
      <c r="AF524" s="32"/>
      <c r="AG524" s="93"/>
      <c r="AH524" s="32"/>
      <c r="AI524" s="32"/>
      <c r="AJ524" s="32"/>
      <c r="AK524" s="32"/>
      <c r="AL524" s="32"/>
      <c r="AM524" s="32"/>
      <c r="AN524" s="93"/>
      <c r="AO524" s="32"/>
      <c r="AP524" s="32"/>
      <c r="AQ524" s="32"/>
      <c r="AR524" s="32"/>
      <c r="AS524" s="32"/>
      <c r="AT524" s="93"/>
      <c r="AU524" s="32"/>
      <c r="AV524" s="32"/>
      <c r="AW524" s="32"/>
      <c r="AX524" s="32"/>
      <c r="AY524" s="32"/>
    </row>
    <row r="525" spans="2:51" x14ac:dyDescent="0.25">
      <c r="B525" s="93"/>
      <c r="C525" s="32"/>
      <c r="D525" s="32"/>
      <c r="E525" s="93"/>
      <c r="F525" s="32"/>
      <c r="G525" s="32"/>
      <c r="H525" s="32"/>
      <c r="I525" s="32"/>
      <c r="J525" s="32"/>
      <c r="K525" s="93"/>
      <c r="L525" s="32"/>
      <c r="M525" s="32"/>
      <c r="N525" s="32"/>
      <c r="O525" s="32"/>
      <c r="P525" s="93"/>
      <c r="Q525" s="32"/>
      <c r="R525" s="32"/>
      <c r="S525" s="93"/>
      <c r="T525" s="32"/>
      <c r="U525" s="32"/>
      <c r="V525" s="32"/>
      <c r="W525" s="93"/>
      <c r="X525" s="32"/>
      <c r="Y525" s="32"/>
      <c r="Z525" s="32"/>
      <c r="AA525" s="32"/>
      <c r="AB525" s="93"/>
      <c r="AC525" s="32"/>
      <c r="AD525" s="32"/>
      <c r="AE525" s="32"/>
      <c r="AF525" s="32"/>
      <c r="AG525" s="93"/>
      <c r="AH525" s="32"/>
      <c r="AI525" s="32"/>
      <c r="AJ525" s="32"/>
      <c r="AK525" s="32"/>
      <c r="AL525" s="32"/>
      <c r="AM525" s="32"/>
      <c r="AN525" s="93"/>
      <c r="AO525" s="32"/>
      <c r="AP525" s="32"/>
      <c r="AQ525" s="32"/>
      <c r="AR525" s="32"/>
      <c r="AS525" s="32"/>
      <c r="AT525" s="93"/>
      <c r="AU525" s="32"/>
      <c r="AV525" s="32"/>
      <c r="AW525" s="32"/>
      <c r="AX525" s="32"/>
      <c r="AY525" s="32"/>
    </row>
    <row r="526" spans="2:51" x14ac:dyDescent="0.25">
      <c r="B526" s="93"/>
      <c r="C526" s="32"/>
      <c r="D526" s="32"/>
      <c r="E526" s="93"/>
      <c r="F526" s="32"/>
      <c r="G526" s="32"/>
      <c r="H526" s="32"/>
      <c r="I526" s="32"/>
      <c r="J526" s="32"/>
      <c r="K526" s="93"/>
      <c r="L526" s="32"/>
      <c r="M526" s="32"/>
      <c r="N526" s="32"/>
      <c r="O526" s="32"/>
      <c r="P526" s="93"/>
      <c r="Q526" s="32"/>
      <c r="R526" s="32"/>
      <c r="S526" s="93"/>
      <c r="T526" s="32"/>
      <c r="U526" s="32"/>
      <c r="V526" s="32"/>
      <c r="W526" s="93"/>
      <c r="X526" s="32"/>
      <c r="Y526" s="32"/>
      <c r="Z526" s="32"/>
      <c r="AA526" s="32"/>
      <c r="AB526" s="93"/>
      <c r="AC526" s="32"/>
      <c r="AD526" s="32"/>
      <c r="AE526" s="32"/>
      <c r="AF526" s="32"/>
      <c r="AG526" s="93"/>
      <c r="AH526" s="32"/>
      <c r="AI526" s="32"/>
      <c r="AJ526" s="32"/>
      <c r="AK526" s="32"/>
      <c r="AL526" s="32"/>
      <c r="AM526" s="32"/>
      <c r="AN526" s="93"/>
      <c r="AO526" s="32"/>
      <c r="AP526" s="32"/>
      <c r="AQ526" s="32"/>
      <c r="AR526" s="32"/>
      <c r="AS526" s="32"/>
      <c r="AT526" s="93"/>
      <c r="AU526" s="32"/>
      <c r="AV526" s="32"/>
      <c r="AW526" s="32"/>
      <c r="AX526" s="32"/>
      <c r="AY526" s="32"/>
    </row>
  </sheetData>
  <mergeCells count="28">
    <mergeCell ref="AG3:AM3"/>
    <mergeCell ref="AN3:AS3"/>
    <mergeCell ref="AT3:AY3"/>
    <mergeCell ref="K3:O3"/>
    <mergeCell ref="P3:R3"/>
    <mergeCell ref="S3:V3"/>
    <mergeCell ref="W3:AA3"/>
    <mergeCell ref="AB3:AF3"/>
    <mergeCell ref="W1:AA1"/>
    <mergeCell ref="B1:D1"/>
    <mergeCell ref="E1:J1"/>
    <mergeCell ref="K1:O1"/>
    <mergeCell ref="P1:R1"/>
    <mergeCell ref="S1:V1"/>
    <mergeCell ref="AB1:AF1"/>
    <mergeCell ref="AG1:AM1"/>
    <mergeCell ref="AN1:AS1"/>
    <mergeCell ref="AT1:AY1"/>
    <mergeCell ref="AG2:AI2"/>
    <mergeCell ref="AK2:AM2"/>
    <mergeCell ref="AG4:AM4"/>
    <mergeCell ref="AN4:AS4"/>
    <mergeCell ref="AT4:AY4"/>
    <mergeCell ref="K4:O4"/>
    <mergeCell ref="P4:R4"/>
    <mergeCell ref="S4:V4"/>
    <mergeCell ref="W4:AA4"/>
    <mergeCell ref="AB4:AF4"/>
  </mergeCells>
  <conditionalFormatting sqref="E5:F900">
    <cfRule type="expression" dxfId="47" priority="18" stopIfTrue="1">
      <formula>$D5=""</formula>
    </cfRule>
    <cfRule type="expression" dxfId="46" priority="19" stopIfTrue="1">
      <formula>$D5&lt;&gt;3</formula>
    </cfRule>
  </conditionalFormatting>
  <conditionalFormatting sqref="P5:R900">
    <cfRule type="expression" dxfId="45" priority="6" stopIfTrue="1">
      <formula>$C5=""</formula>
    </cfRule>
    <cfRule type="expression" dxfId="44" priority="7" stopIfTrue="1">
      <formula>$C5&lt;&gt;2</formula>
    </cfRule>
  </conditionalFormatting>
  <conditionalFormatting sqref="W5:AA900">
    <cfRule type="expression" dxfId="43" priority="10" stopIfTrue="1">
      <formula>$C5=""</formula>
    </cfRule>
    <cfRule type="expression" dxfId="42" priority="11" stopIfTrue="1">
      <formula>$C5&lt;&gt;4</formula>
    </cfRule>
  </conditionalFormatting>
  <conditionalFormatting sqref="AB5:AF900">
    <cfRule type="expression" dxfId="41" priority="12" stopIfTrue="1">
      <formula>$C5=""</formula>
    </cfRule>
    <cfRule type="expression" dxfId="40" priority="13" stopIfTrue="1">
      <formula>$C5&lt;&gt;5</formula>
    </cfRule>
  </conditionalFormatting>
  <conditionalFormatting sqref="AG5:AM900">
    <cfRule type="expression" dxfId="39" priority="14" stopIfTrue="1">
      <formula>$D5=""</formula>
    </cfRule>
    <cfRule type="expression" dxfId="38" priority="15" stopIfTrue="1">
      <formula>$D5&lt;&gt;2</formula>
    </cfRule>
  </conditionalFormatting>
  <conditionalFormatting sqref="K5:O900">
    <cfRule type="expression" dxfId="37" priority="4" stopIfTrue="1">
      <formula>$C5=""</formula>
    </cfRule>
    <cfRule type="expression" dxfId="36" priority="5" stopIfTrue="1">
      <formula>$C5&lt;&gt;1</formula>
    </cfRule>
  </conditionalFormatting>
  <conditionalFormatting sqref="S5:V900">
    <cfRule type="expression" dxfId="35" priority="1" stopIfTrue="1">
      <formula>$C5=""</formula>
    </cfRule>
    <cfRule type="expression" dxfId="34" priority="2" stopIfTrue="1">
      <formula>$C5&lt;&gt;3</formula>
    </cfRule>
  </conditionalFormatting>
  <conditionalFormatting sqref="AN5:AS900">
    <cfRule type="expression" dxfId="33" priority="26" stopIfTrue="1">
      <formula>$C5=""</formula>
    </cfRule>
    <cfRule type="expression" dxfId="32" priority="27" stopIfTrue="1">
      <formula>$C5&lt;&gt;6</formula>
    </cfRule>
  </conditionalFormatting>
  <conditionalFormatting sqref="AT5:AY900">
    <cfRule type="expression" dxfId="31" priority="28" stopIfTrue="1">
      <formula>$C5=""</formula>
    </cfRule>
    <cfRule type="expression" dxfId="30" priority="29" stopIfTrue="1">
      <formula>$C5&lt;&gt;8</formula>
    </cfRule>
  </conditionalFormatting>
  <conditionalFormatting sqref="G5:J900">
    <cfRule type="expression" dxfId="29" priority="30" stopIfTrue="1">
      <formula>$D5=""</formula>
    </cfRule>
    <cfRule type="expression" dxfId="28" priority="31" stopIfTrue="1">
      <formula>$D5&lt;&gt;3</formula>
    </cfRule>
  </conditionalFormatting>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7A98-8B48-415B-87C6-B8DB7FCC819E}">
  <sheetPr codeName="Sheet13"/>
  <dimension ref="A1:V79"/>
  <sheetViews>
    <sheetView workbookViewId="0">
      <selection sqref="A1:A4"/>
    </sheetView>
  </sheetViews>
  <sheetFormatPr defaultColWidth="9.140625" defaultRowHeight="15" x14ac:dyDescent="0.25"/>
  <cols>
    <col min="1" max="1" width="6.140625" style="31" customWidth="1"/>
    <col min="2" max="2" width="38.5703125" style="77" customWidth="1"/>
    <col min="3" max="4" width="9.140625" style="31"/>
    <col min="5" max="5" width="15" style="31" bestFit="1" customWidth="1"/>
    <col min="6" max="6" width="14.28515625" style="31" bestFit="1" customWidth="1"/>
    <col min="7" max="7" width="12.5703125" style="77" bestFit="1" customWidth="1"/>
    <col min="8" max="8" width="8" style="31" bestFit="1" customWidth="1"/>
    <col min="9" max="9" width="12.5703125" style="31" bestFit="1" customWidth="1"/>
    <col min="10" max="10" width="8" style="31" bestFit="1" customWidth="1"/>
    <col min="11" max="11" width="12.5703125" style="31" bestFit="1" customWidth="1"/>
    <col min="12" max="12" width="8" style="31" bestFit="1" customWidth="1"/>
    <col min="13" max="13" width="12.5703125" style="31" bestFit="1" customWidth="1"/>
    <col min="14" max="14" width="8" style="31" bestFit="1" customWidth="1"/>
    <col min="15" max="15" width="10.85546875" style="31" bestFit="1" customWidth="1"/>
    <col min="16" max="16" width="8" style="31" bestFit="1" customWidth="1"/>
    <col min="17" max="17" width="10.85546875" style="31" bestFit="1" customWidth="1"/>
    <col min="18" max="18" width="8" style="31" bestFit="1" customWidth="1"/>
    <col min="19" max="19" width="10.85546875" style="31" bestFit="1" customWidth="1"/>
    <col min="20" max="20" width="8" style="31" bestFit="1" customWidth="1"/>
    <col min="21" max="21" width="10.85546875" style="31" bestFit="1" customWidth="1"/>
    <col min="22" max="22" width="9" style="31" customWidth="1"/>
    <col min="23" max="16384" width="9.140625" style="31"/>
  </cols>
  <sheetData>
    <row r="1" spans="1:22" x14ac:dyDescent="0.25">
      <c r="A1" s="373" t="s">
        <v>541</v>
      </c>
      <c r="B1" s="352" t="s">
        <v>236</v>
      </c>
      <c r="C1" s="353"/>
      <c r="D1" s="353"/>
      <c r="E1" s="353"/>
      <c r="F1" s="354"/>
      <c r="G1" s="352" t="s">
        <v>237</v>
      </c>
      <c r="H1" s="353"/>
      <c r="I1" s="353"/>
      <c r="J1" s="353"/>
      <c r="K1" s="353"/>
      <c r="L1" s="353"/>
      <c r="M1" s="353"/>
      <c r="N1" s="353"/>
      <c r="O1" s="353"/>
      <c r="P1" s="353"/>
      <c r="Q1" s="353"/>
      <c r="R1" s="353"/>
      <c r="S1" s="353"/>
      <c r="T1" s="353"/>
      <c r="U1" s="353"/>
      <c r="V1" s="354"/>
    </row>
    <row r="2" spans="1:22" ht="15" customHeight="1" x14ac:dyDescent="0.25">
      <c r="A2" s="373"/>
      <c r="B2" s="68" t="s">
        <v>238</v>
      </c>
      <c r="C2" s="44" t="s">
        <v>239</v>
      </c>
      <c r="D2" s="44" t="s">
        <v>240</v>
      </c>
      <c r="E2" s="44" t="s">
        <v>241</v>
      </c>
      <c r="F2" s="64" t="s">
        <v>242</v>
      </c>
      <c r="G2" s="68" t="s">
        <v>243</v>
      </c>
      <c r="H2" s="44" t="s">
        <v>244</v>
      </c>
      <c r="I2" s="44" t="s">
        <v>243</v>
      </c>
      <c r="J2" s="44" t="s">
        <v>244</v>
      </c>
      <c r="K2" s="44" t="s">
        <v>243</v>
      </c>
      <c r="L2" s="44" t="s">
        <v>244</v>
      </c>
      <c r="M2" s="44" t="s">
        <v>243</v>
      </c>
      <c r="N2" s="44" t="s">
        <v>244</v>
      </c>
      <c r="O2" s="44" t="s">
        <v>245</v>
      </c>
      <c r="P2" s="44" t="s">
        <v>244</v>
      </c>
      <c r="Q2" s="44" t="s">
        <v>245</v>
      </c>
      <c r="R2" s="44" t="s">
        <v>244</v>
      </c>
      <c r="S2" s="44" t="s">
        <v>245</v>
      </c>
      <c r="T2" s="44" t="s">
        <v>244</v>
      </c>
      <c r="U2" s="44" t="s">
        <v>245</v>
      </c>
      <c r="V2" s="64" t="s">
        <v>244</v>
      </c>
    </row>
    <row r="3" spans="1:22" s="58" customFormat="1" ht="15" customHeight="1" thickBot="1" x14ac:dyDescent="0.3">
      <c r="A3" s="373"/>
      <c r="B3" s="283"/>
      <c r="C3" s="106" t="s">
        <v>586</v>
      </c>
      <c r="D3" s="284" t="s">
        <v>167</v>
      </c>
      <c r="E3" s="106" t="s">
        <v>577</v>
      </c>
      <c r="F3" s="296" t="s">
        <v>577</v>
      </c>
      <c r="G3" s="283" t="s">
        <v>308</v>
      </c>
      <c r="H3" s="106" t="s">
        <v>577</v>
      </c>
      <c r="I3" s="284" t="s">
        <v>308</v>
      </c>
      <c r="J3" s="106" t="s">
        <v>577</v>
      </c>
      <c r="K3" s="284" t="s">
        <v>308</v>
      </c>
      <c r="L3" s="106" t="s">
        <v>577</v>
      </c>
      <c r="M3" s="284" t="s">
        <v>308</v>
      </c>
      <c r="N3" s="106" t="s">
        <v>577</v>
      </c>
      <c r="O3" s="284" t="s">
        <v>308</v>
      </c>
      <c r="P3" s="106" t="s">
        <v>577</v>
      </c>
      <c r="Q3" s="284" t="s">
        <v>308</v>
      </c>
      <c r="R3" s="106" t="s">
        <v>577</v>
      </c>
      <c r="S3" s="284" t="s">
        <v>308</v>
      </c>
      <c r="T3" s="106" t="s">
        <v>577</v>
      </c>
      <c r="U3" s="284" t="s">
        <v>308</v>
      </c>
      <c r="V3" s="296" t="s">
        <v>577</v>
      </c>
    </row>
    <row r="4" spans="1:22" s="58" customFormat="1" ht="15.75" hidden="1" thickBot="1" x14ac:dyDescent="0.3">
      <c r="A4" s="373"/>
      <c r="B4" s="283"/>
      <c r="C4" s="281" t="s">
        <v>588</v>
      </c>
      <c r="D4" s="281" t="s">
        <v>167</v>
      </c>
      <c r="E4" s="281" t="s">
        <v>576</v>
      </c>
      <c r="F4" s="281" t="s">
        <v>576</v>
      </c>
      <c r="G4" s="280" t="s">
        <v>587</v>
      </c>
      <c r="H4" s="281" t="s">
        <v>576</v>
      </c>
      <c r="I4" s="281" t="s">
        <v>587</v>
      </c>
      <c r="J4" s="281" t="s">
        <v>576</v>
      </c>
      <c r="K4" s="281" t="s">
        <v>587</v>
      </c>
      <c r="L4" s="281" t="s">
        <v>576</v>
      </c>
      <c r="M4" s="281" t="s">
        <v>587</v>
      </c>
      <c r="N4" s="281" t="s">
        <v>576</v>
      </c>
      <c r="O4" s="281" t="s">
        <v>587</v>
      </c>
      <c r="P4" s="281" t="s">
        <v>576</v>
      </c>
      <c r="Q4" s="281" t="s">
        <v>587</v>
      </c>
      <c r="R4" s="281" t="s">
        <v>576</v>
      </c>
      <c r="S4" s="281" t="s">
        <v>587</v>
      </c>
      <c r="T4" s="281" t="s">
        <v>576</v>
      </c>
      <c r="U4" s="281" t="s">
        <v>587</v>
      </c>
      <c r="V4" s="282" t="s">
        <v>576</v>
      </c>
    </row>
    <row r="5" spans="1:22" x14ac:dyDescent="0.25">
      <c r="A5" s="145">
        <v>1</v>
      </c>
      <c r="B5" s="93"/>
      <c r="C5" s="268"/>
      <c r="D5" s="268"/>
      <c r="E5" s="268"/>
      <c r="F5" s="268"/>
      <c r="G5" s="89"/>
      <c r="H5" s="305"/>
      <c r="I5" s="305"/>
      <c r="J5" s="305"/>
      <c r="K5" s="305"/>
      <c r="L5" s="305"/>
      <c r="M5" s="305"/>
      <c r="N5" s="305"/>
      <c r="O5" s="268"/>
      <c r="P5" s="268"/>
      <c r="Q5" s="268"/>
      <c r="R5" s="268"/>
      <c r="S5" s="268"/>
      <c r="T5" s="268"/>
      <c r="U5" s="268"/>
      <c r="V5" s="65"/>
    </row>
    <row r="6" spans="1:22" x14ac:dyDescent="0.25">
      <c r="A6" s="145">
        <v>2</v>
      </c>
      <c r="B6" s="93"/>
      <c r="C6" s="32"/>
      <c r="D6" s="32"/>
      <c r="E6" s="32"/>
      <c r="F6" s="32"/>
      <c r="G6" s="89"/>
      <c r="H6" s="200"/>
      <c r="I6" s="200"/>
      <c r="J6" s="200"/>
      <c r="K6" s="200"/>
      <c r="L6" s="200"/>
      <c r="M6" s="200"/>
      <c r="N6" s="200"/>
      <c r="O6" s="32"/>
      <c r="P6" s="32"/>
      <c r="Q6" s="32"/>
      <c r="R6" s="32"/>
      <c r="S6" s="32"/>
      <c r="T6" s="32"/>
      <c r="U6" s="32"/>
      <c r="V6" s="32"/>
    </row>
    <row r="7" spans="1:22" x14ac:dyDescent="0.25">
      <c r="A7" s="145">
        <v>3</v>
      </c>
      <c r="B7" s="93"/>
      <c r="C7" s="32"/>
      <c r="D7" s="32"/>
      <c r="E7" s="32"/>
      <c r="F7" s="32"/>
      <c r="G7" s="89"/>
      <c r="H7" s="200"/>
      <c r="I7" s="200"/>
      <c r="J7" s="200"/>
      <c r="K7" s="200"/>
      <c r="L7" s="200"/>
      <c r="M7" s="200"/>
      <c r="N7" s="200"/>
      <c r="O7" s="32"/>
      <c r="P7" s="32"/>
      <c r="Q7" s="32"/>
      <c r="R7" s="32"/>
      <c r="S7" s="32"/>
      <c r="T7" s="32"/>
      <c r="U7" s="32"/>
      <c r="V7" s="32"/>
    </row>
    <row r="8" spans="1:22" x14ac:dyDescent="0.25">
      <c r="A8" s="145">
        <v>4</v>
      </c>
      <c r="B8" s="93"/>
      <c r="C8" s="32"/>
      <c r="D8" s="32"/>
      <c r="E8" s="32"/>
      <c r="F8" s="32"/>
      <c r="G8" s="89"/>
      <c r="H8" s="200"/>
      <c r="I8" s="200"/>
      <c r="J8" s="200"/>
      <c r="K8" s="200"/>
      <c r="L8" s="200"/>
      <c r="M8" s="200"/>
      <c r="N8" s="200"/>
      <c r="O8" s="32"/>
      <c r="P8" s="32"/>
      <c r="Q8" s="32"/>
      <c r="R8" s="32"/>
      <c r="S8" s="32"/>
      <c r="T8" s="32"/>
      <c r="U8" s="32"/>
      <c r="V8" s="32"/>
    </row>
    <row r="9" spans="1:22" x14ac:dyDescent="0.25">
      <c r="A9" s="145">
        <v>5</v>
      </c>
      <c r="B9" s="93"/>
      <c r="C9" s="32"/>
      <c r="D9" s="32"/>
      <c r="E9" s="32"/>
      <c r="F9" s="32"/>
      <c r="G9" s="89"/>
      <c r="H9" s="200"/>
      <c r="I9" s="200"/>
      <c r="J9" s="200"/>
      <c r="K9" s="200"/>
      <c r="L9" s="200"/>
      <c r="M9" s="200"/>
      <c r="N9" s="200"/>
      <c r="O9" s="32"/>
      <c r="P9" s="32"/>
      <c r="Q9" s="32"/>
      <c r="R9" s="32"/>
      <c r="S9" s="32"/>
      <c r="T9" s="32"/>
      <c r="U9" s="32"/>
      <c r="V9" s="32"/>
    </row>
    <row r="10" spans="1:22" x14ac:dyDescent="0.25">
      <c r="A10" s="145">
        <v>6</v>
      </c>
      <c r="B10" s="93"/>
      <c r="C10" s="32"/>
      <c r="D10" s="32"/>
      <c r="E10" s="32"/>
      <c r="F10" s="32"/>
      <c r="G10" s="89"/>
      <c r="H10" s="200"/>
      <c r="I10" s="200"/>
      <c r="J10" s="200"/>
      <c r="K10" s="200"/>
      <c r="L10" s="200"/>
      <c r="M10" s="200"/>
      <c r="N10" s="200"/>
      <c r="O10" s="32"/>
      <c r="P10" s="32"/>
      <c r="Q10" s="32"/>
      <c r="R10" s="32"/>
      <c r="S10" s="32"/>
      <c r="T10" s="32"/>
      <c r="U10" s="32"/>
      <c r="V10" s="32"/>
    </row>
    <row r="11" spans="1:22" x14ac:dyDescent="0.25">
      <c r="A11" s="145">
        <v>7</v>
      </c>
      <c r="B11" s="93"/>
      <c r="C11" s="32"/>
      <c r="D11" s="32"/>
      <c r="E11" s="32"/>
      <c r="F11" s="32"/>
      <c r="G11" s="89"/>
      <c r="H11" s="200"/>
      <c r="I11" s="200"/>
      <c r="J11" s="200"/>
      <c r="K11" s="200"/>
      <c r="L11" s="200"/>
      <c r="M11" s="200"/>
      <c r="N11" s="200"/>
      <c r="O11" s="32"/>
      <c r="P11" s="32"/>
      <c r="Q11" s="32"/>
      <c r="R11" s="32"/>
      <c r="S11" s="32"/>
      <c r="T11" s="32"/>
      <c r="U11" s="32"/>
      <c r="V11" s="32"/>
    </row>
    <row r="12" spans="1:22" x14ac:dyDescent="0.25">
      <c r="A12" s="145">
        <v>8</v>
      </c>
      <c r="B12" s="93"/>
      <c r="C12" s="32"/>
      <c r="D12" s="32"/>
      <c r="E12" s="32"/>
      <c r="F12" s="32"/>
      <c r="G12" s="93"/>
      <c r="H12" s="32"/>
      <c r="I12" s="32"/>
      <c r="J12" s="32"/>
      <c r="K12" s="32"/>
      <c r="L12" s="32"/>
      <c r="M12" s="32"/>
      <c r="N12" s="32"/>
      <c r="O12" s="32"/>
      <c r="P12" s="32"/>
      <c r="Q12" s="32"/>
      <c r="R12" s="32"/>
      <c r="S12" s="32"/>
      <c r="T12" s="32"/>
      <c r="U12" s="32"/>
      <c r="V12" s="32"/>
    </row>
    <row r="13" spans="1:22" x14ac:dyDescent="0.25">
      <c r="A13" s="145">
        <v>9</v>
      </c>
      <c r="B13" s="93"/>
      <c r="C13" s="32"/>
      <c r="D13" s="32"/>
      <c r="E13" s="32"/>
      <c r="F13" s="32"/>
      <c r="G13" s="93"/>
      <c r="H13" s="32"/>
      <c r="I13" s="32"/>
      <c r="J13" s="32"/>
      <c r="K13" s="32"/>
      <c r="L13" s="32"/>
      <c r="M13" s="32"/>
      <c r="N13" s="32"/>
      <c r="O13" s="32"/>
      <c r="P13" s="32"/>
      <c r="Q13" s="32"/>
      <c r="R13" s="32"/>
      <c r="S13" s="32"/>
      <c r="T13" s="32"/>
      <c r="U13" s="32"/>
      <c r="V13" s="32"/>
    </row>
    <row r="14" spans="1:22" x14ac:dyDescent="0.25">
      <c r="A14" s="145">
        <v>10</v>
      </c>
      <c r="B14" s="93"/>
      <c r="C14" s="32"/>
      <c r="D14" s="32"/>
      <c r="E14" s="32"/>
      <c r="F14" s="32"/>
      <c r="G14" s="93"/>
      <c r="H14" s="32"/>
      <c r="I14" s="32"/>
      <c r="J14" s="32"/>
      <c r="K14" s="32"/>
      <c r="L14" s="32"/>
      <c r="M14" s="32"/>
      <c r="N14" s="32"/>
      <c r="O14" s="32"/>
      <c r="P14" s="32"/>
      <c r="Q14" s="32"/>
      <c r="R14" s="32"/>
      <c r="S14" s="32"/>
      <c r="T14" s="32"/>
      <c r="U14" s="32"/>
      <c r="V14" s="32"/>
    </row>
    <row r="15" spans="1:22" x14ac:dyDescent="0.25">
      <c r="A15" s="145">
        <v>11</v>
      </c>
      <c r="B15" s="93"/>
      <c r="C15" s="32"/>
      <c r="D15" s="32"/>
      <c r="E15" s="32"/>
      <c r="F15" s="32"/>
      <c r="G15" s="93"/>
      <c r="H15" s="32"/>
      <c r="I15" s="32"/>
      <c r="J15" s="32"/>
      <c r="K15" s="32"/>
      <c r="L15" s="32"/>
      <c r="M15" s="32"/>
      <c r="N15" s="32"/>
      <c r="O15" s="32"/>
      <c r="P15" s="32"/>
      <c r="Q15" s="32"/>
      <c r="R15" s="32"/>
      <c r="S15" s="32"/>
      <c r="T15" s="32"/>
      <c r="U15" s="32"/>
      <c r="V15" s="32"/>
    </row>
    <row r="16" spans="1:22" x14ac:dyDescent="0.25">
      <c r="A16" s="145">
        <v>12</v>
      </c>
      <c r="B16" s="93"/>
      <c r="C16" s="32"/>
      <c r="D16" s="32"/>
      <c r="E16" s="32"/>
      <c r="F16" s="32"/>
      <c r="G16" s="93"/>
      <c r="H16" s="32"/>
      <c r="I16" s="32"/>
      <c r="J16" s="32"/>
      <c r="K16" s="32"/>
      <c r="L16" s="32"/>
      <c r="M16" s="32"/>
      <c r="N16" s="32"/>
      <c r="O16" s="32"/>
      <c r="P16" s="32"/>
      <c r="Q16" s="32"/>
      <c r="R16" s="32"/>
      <c r="S16" s="32"/>
      <c r="T16" s="32"/>
      <c r="U16" s="32"/>
      <c r="V16" s="32"/>
    </row>
    <row r="17" spans="1:22" x14ac:dyDescent="0.25">
      <c r="A17" s="145">
        <v>13</v>
      </c>
      <c r="B17" s="93"/>
      <c r="C17" s="32"/>
      <c r="D17" s="32"/>
      <c r="E17" s="32"/>
      <c r="F17" s="32"/>
      <c r="G17" s="93"/>
      <c r="H17" s="32"/>
      <c r="I17" s="32"/>
      <c r="J17" s="32"/>
      <c r="K17" s="32"/>
      <c r="L17" s="32"/>
      <c r="M17" s="32"/>
      <c r="N17" s="32"/>
      <c r="O17" s="32"/>
      <c r="P17" s="32"/>
      <c r="Q17" s="32"/>
      <c r="R17" s="32"/>
      <c r="S17" s="32"/>
      <c r="T17" s="32"/>
      <c r="U17" s="32"/>
      <c r="V17" s="32"/>
    </row>
    <row r="18" spans="1:22" x14ac:dyDescent="0.25">
      <c r="A18" s="145">
        <v>14</v>
      </c>
      <c r="B18" s="93"/>
      <c r="C18" s="32"/>
      <c r="D18" s="32"/>
      <c r="E18" s="32"/>
      <c r="F18" s="32"/>
      <c r="G18" s="93"/>
      <c r="H18" s="32"/>
      <c r="I18" s="32"/>
      <c r="J18" s="32"/>
      <c r="K18" s="32"/>
      <c r="L18" s="32"/>
      <c r="M18" s="32"/>
      <c r="N18" s="32"/>
      <c r="O18" s="32"/>
      <c r="P18" s="32"/>
      <c r="Q18" s="32"/>
      <c r="R18" s="32"/>
      <c r="S18" s="32"/>
      <c r="T18" s="32"/>
      <c r="U18" s="32"/>
      <c r="V18" s="32"/>
    </row>
    <row r="19" spans="1:22" x14ac:dyDescent="0.25">
      <c r="A19" s="145">
        <v>15</v>
      </c>
      <c r="B19" s="93"/>
      <c r="C19" s="32"/>
      <c r="D19" s="32"/>
      <c r="E19" s="32"/>
      <c r="F19" s="32"/>
      <c r="G19" s="93"/>
      <c r="H19" s="32"/>
      <c r="I19" s="32"/>
      <c r="J19" s="32"/>
      <c r="K19" s="32"/>
      <c r="L19" s="32"/>
      <c r="M19" s="32"/>
      <c r="N19" s="32"/>
      <c r="O19" s="32"/>
      <c r="P19" s="32"/>
      <c r="Q19" s="32"/>
      <c r="R19" s="32"/>
      <c r="S19" s="32"/>
      <c r="T19" s="32"/>
      <c r="U19" s="32"/>
      <c r="V19" s="32"/>
    </row>
    <row r="20" spans="1:22" x14ac:dyDescent="0.25">
      <c r="A20" s="145">
        <v>16</v>
      </c>
      <c r="B20" s="93"/>
      <c r="C20" s="32"/>
      <c r="D20" s="32"/>
      <c r="E20" s="32"/>
      <c r="F20" s="32"/>
      <c r="G20" s="93"/>
      <c r="H20" s="32"/>
      <c r="I20" s="32"/>
      <c r="J20" s="32"/>
      <c r="K20" s="32"/>
      <c r="L20" s="32"/>
      <c r="M20" s="32"/>
      <c r="N20" s="32"/>
      <c r="O20" s="32"/>
      <c r="P20" s="32"/>
      <c r="Q20" s="32"/>
      <c r="R20" s="32"/>
      <c r="S20" s="32"/>
      <c r="T20" s="32"/>
      <c r="U20" s="32"/>
      <c r="V20" s="32"/>
    </row>
    <row r="21" spans="1:22" x14ac:dyDescent="0.25">
      <c r="A21" s="145">
        <v>17</v>
      </c>
      <c r="B21" s="93"/>
      <c r="C21" s="32"/>
      <c r="D21" s="32"/>
      <c r="E21" s="32"/>
      <c r="F21" s="32"/>
      <c r="G21" s="93"/>
      <c r="H21" s="32"/>
      <c r="I21" s="32"/>
      <c r="J21" s="32"/>
      <c r="K21" s="32"/>
      <c r="L21" s="32"/>
      <c r="M21" s="32"/>
      <c r="N21" s="32"/>
      <c r="O21" s="32"/>
      <c r="P21" s="32"/>
      <c r="Q21" s="32"/>
      <c r="R21" s="32"/>
      <c r="S21" s="32"/>
      <c r="T21" s="32"/>
      <c r="U21" s="32"/>
      <c r="V21" s="32"/>
    </row>
    <row r="22" spans="1:22" x14ac:dyDescent="0.25">
      <c r="A22" s="145">
        <v>18</v>
      </c>
      <c r="B22" s="93"/>
      <c r="C22" s="32"/>
      <c r="D22" s="32"/>
      <c r="E22" s="32"/>
      <c r="F22" s="32"/>
      <c r="G22" s="93"/>
      <c r="H22" s="32"/>
      <c r="I22" s="32"/>
      <c r="J22" s="32"/>
      <c r="K22" s="32"/>
      <c r="L22" s="32"/>
      <c r="M22" s="32"/>
      <c r="N22" s="32"/>
      <c r="O22" s="32"/>
      <c r="P22" s="32"/>
      <c r="Q22" s="32"/>
      <c r="R22" s="32"/>
      <c r="S22" s="32"/>
      <c r="T22" s="32"/>
      <c r="U22" s="32"/>
      <c r="V22" s="32"/>
    </row>
    <row r="23" spans="1:22" x14ac:dyDescent="0.25">
      <c r="A23" s="145">
        <v>19</v>
      </c>
      <c r="B23" s="93"/>
      <c r="C23" s="32"/>
      <c r="D23" s="32"/>
      <c r="E23" s="32"/>
      <c r="F23" s="32"/>
      <c r="G23" s="93"/>
      <c r="H23" s="32"/>
      <c r="I23" s="32"/>
      <c r="J23" s="32"/>
      <c r="K23" s="32"/>
      <c r="L23" s="32"/>
      <c r="M23" s="32"/>
      <c r="N23" s="32"/>
      <c r="O23" s="32"/>
      <c r="P23" s="32"/>
      <c r="Q23" s="32"/>
      <c r="R23" s="32"/>
      <c r="S23" s="32"/>
      <c r="T23" s="32"/>
      <c r="U23" s="32"/>
      <c r="V23" s="32"/>
    </row>
    <row r="24" spans="1:22" x14ac:dyDescent="0.25">
      <c r="A24" s="145">
        <v>20</v>
      </c>
      <c r="B24" s="93"/>
      <c r="C24" s="32"/>
      <c r="D24" s="32"/>
      <c r="E24" s="32"/>
      <c r="F24" s="32"/>
      <c r="G24" s="93"/>
      <c r="H24" s="32"/>
      <c r="I24" s="32"/>
      <c r="J24" s="32"/>
      <c r="K24" s="32"/>
      <c r="L24" s="32"/>
      <c r="M24" s="32"/>
      <c r="N24" s="32"/>
      <c r="O24" s="32"/>
      <c r="P24" s="32"/>
      <c r="Q24" s="32"/>
      <c r="R24" s="32"/>
      <c r="S24" s="32"/>
      <c r="T24" s="32"/>
      <c r="U24" s="32"/>
      <c r="V24" s="32"/>
    </row>
    <row r="25" spans="1:22" x14ac:dyDescent="0.25">
      <c r="A25" s="145">
        <v>21</v>
      </c>
      <c r="B25" s="93"/>
      <c r="C25" s="32"/>
      <c r="D25" s="32"/>
      <c r="E25" s="32"/>
      <c r="F25" s="32"/>
      <c r="G25" s="93"/>
      <c r="H25" s="32"/>
      <c r="I25" s="32"/>
      <c r="J25" s="32"/>
      <c r="K25" s="32"/>
      <c r="L25" s="32"/>
      <c r="M25" s="32"/>
      <c r="N25" s="32"/>
      <c r="O25" s="32"/>
      <c r="P25" s="32"/>
      <c r="Q25" s="32"/>
      <c r="R25" s="32"/>
      <c r="S25" s="32"/>
      <c r="T25" s="32"/>
      <c r="U25" s="32"/>
      <c r="V25" s="32"/>
    </row>
    <row r="26" spans="1:22" x14ac:dyDescent="0.25">
      <c r="A26" s="145">
        <v>22</v>
      </c>
      <c r="B26" s="93"/>
      <c r="C26" s="32"/>
      <c r="D26" s="32"/>
      <c r="E26" s="32"/>
      <c r="F26" s="32"/>
      <c r="G26" s="93"/>
      <c r="H26" s="32"/>
      <c r="I26" s="32"/>
      <c r="J26" s="32"/>
      <c r="K26" s="32"/>
      <c r="L26" s="32"/>
      <c r="M26" s="32"/>
      <c r="N26" s="32"/>
      <c r="O26" s="32"/>
      <c r="P26" s="32"/>
      <c r="Q26" s="32"/>
      <c r="R26" s="32"/>
      <c r="S26" s="32"/>
      <c r="T26" s="32"/>
      <c r="U26" s="32"/>
      <c r="V26" s="32"/>
    </row>
    <row r="27" spans="1:22" x14ac:dyDescent="0.25">
      <c r="A27" s="145">
        <v>23</v>
      </c>
      <c r="B27" s="93"/>
      <c r="C27" s="32"/>
      <c r="D27" s="32"/>
      <c r="E27" s="32"/>
      <c r="F27" s="32"/>
      <c r="G27" s="93"/>
      <c r="H27" s="32"/>
      <c r="I27" s="32"/>
      <c r="J27" s="32"/>
      <c r="K27" s="32"/>
      <c r="L27" s="32"/>
      <c r="M27" s="32"/>
      <c r="N27" s="32"/>
      <c r="O27" s="32"/>
      <c r="P27" s="32"/>
      <c r="Q27" s="32"/>
      <c r="R27" s="32"/>
      <c r="S27" s="32"/>
      <c r="T27" s="32"/>
      <c r="U27" s="32"/>
      <c r="V27" s="32"/>
    </row>
    <row r="28" spans="1:22" x14ac:dyDescent="0.25">
      <c r="A28" s="145">
        <v>24</v>
      </c>
      <c r="B28" s="93"/>
      <c r="C28" s="32"/>
      <c r="D28" s="32"/>
      <c r="E28" s="32"/>
      <c r="F28" s="32"/>
      <c r="G28" s="93"/>
      <c r="H28" s="32"/>
      <c r="I28" s="32"/>
      <c r="J28" s="32"/>
      <c r="K28" s="32"/>
      <c r="L28" s="32"/>
      <c r="M28" s="32"/>
      <c r="N28" s="32"/>
      <c r="O28" s="32"/>
      <c r="P28" s="32"/>
      <c r="Q28" s="32"/>
      <c r="R28" s="32"/>
      <c r="S28" s="32"/>
      <c r="T28" s="32"/>
      <c r="U28" s="32"/>
      <c r="V28" s="32"/>
    </row>
    <row r="29" spans="1:22" x14ac:dyDescent="0.25">
      <c r="A29" s="145">
        <v>25</v>
      </c>
      <c r="B29" s="93"/>
      <c r="C29" s="32"/>
      <c r="D29" s="32"/>
      <c r="E29" s="32"/>
      <c r="F29" s="32"/>
      <c r="G29" s="93"/>
      <c r="H29" s="32"/>
      <c r="I29" s="32"/>
      <c r="J29" s="32"/>
      <c r="K29" s="32"/>
      <c r="L29" s="32"/>
      <c r="M29" s="32"/>
      <c r="N29" s="32"/>
      <c r="O29" s="32"/>
      <c r="P29" s="32"/>
      <c r="Q29" s="32"/>
      <c r="R29" s="32"/>
      <c r="S29" s="32"/>
      <c r="T29" s="32"/>
      <c r="U29" s="32"/>
      <c r="V29" s="32"/>
    </row>
    <row r="30" spans="1:22" x14ac:dyDescent="0.25">
      <c r="A30" s="145">
        <v>26</v>
      </c>
      <c r="B30" s="93"/>
      <c r="C30" s="32"/>
      <c r="D30" s="32"/>
      <c r="E30" s="32"/>
      <c r="F30" s="32"/>
      <c r="G30" s="93"/>
      <c r="H30" s="32"/>
      <c r="I30" s="32"/>
      <c r="J30" s="32"/>
      <c r="K30" s="32"/>
      <c r="L30" s="32"/>
      <c r="M30" s="32"/>
      <c r="N30" s="32"/>
      <c r="O30" s="32"/>
      <c r="P30" s="32"/>
      <c r="Q30" s="32"/>
      <c r="R30" s="32"/>
      <c r="S30" s="32"/>
      <c r="T30" s="32"/>
      <c r="U30" s="32"/>
      <c r="V30" s="32"/>
    </row>
    <row r="31" spans="1:22" x14ac:dyDescent="0.25">
      <c r="A31" s="145">
        <v>27</v>
      </c>
      <c r="B31" s="93"/>
      <c r="C31" s="32"/>
      <c r="D31" s="32"/>
      <c r="E31" s="32"/>
      <c r="F31" s="32"/>
      <c r="G31" s="93"/>
      <c r="H31" s="32"/>
      <c r="I31" s="32"/>
      <c r="J31" s="32"/>
      <c r="K31" s="32"/>
      <c r="L31" s="32"/>
      <c r="M31" s="32"/>
      <c r="N31" s="32"/>
      <c r="O31" s="32"/>
      <c r="P31" s="32"/>
      <c r="Q31" s="32"/>
      <c r="R31" s="32"/>
      <c r="S31" s="32"/>
      <c r="T31" s="32"/>
      <c r="U31" s="32"/>
      <c r="V31" s="32"/>
    </row>
    <row r="32" spans="1:22" x14ac:dyDescent="0.25">
      <c r="A32" s="145">
        <v>28</v>
      </c>
      <c r="B32" s="93"/>
      <c r="C32" s="32"/>
      <c r="D32" s="32"/>
      <c r="E32" s="32"/>
      <c r="F32" s="32"/>
      <c r="G32" s="93"/>
      <c r="H32" s="32"/>
      <c r="I32" s="32"/>
      <c r="J32" s="32"/>
      <c r="K32" s="32"/>
      <c r="L32" s="32"/>
      <c r="M32" s="32"/>
      <c r="N32" s="32"/>
      <c r="O32" s="32"/>
      <c r="P32" s="32"/>
      <c r="Q32" s="32"/>
      <c r="R32" s="32"/>
      <c r="S32" s="32"/>
      <c r="T32" s="32"/>
      <c r="U32" s="32"/>
      <c r="V32" s="32"/>
    </row>
    <row r="33" spans="1:22" x14ac:dyDescent="0.25">
      <c r="A33" s="145">
        <v>29</v>
      </c>
      <c r="B33" s="93"/>
      <c r="C33" s="32"/>
      <c r="D33" s="32"/>
      <c r="E33" s="32"/>
      <c r="F33" s="32"/>
      <c r="G33" s="93"/>
      <c r="H33" s="32"/>
      <c r="I33" s="32"/>
      <c r="J33" s="32"/>
      <c r="K33" s="32"/>
      <c r="L33" s="32"/>
      <c r="M33" s="32"/>
      <c r="N33" s="32"/>
      <c r="O33" s="32"/>
      <c r="P33" s="32"/>
      <c r="Q33" s="32"/>
      <c r="R33" s="32"/>
      <c r="S33" s="32"/>
      <c r="T33" s="32"/>
      <c r="U33" s="32"/>
      <c r="V33" s="32"/>
    </row>
    <row r="34" spans="1:22" x14ac:dyDescent="0.25">
      <c r="A34" s="145">
        <v>30</v>
      </c>
      <c r="B34" s="93"/>
      <c r="C34" s="32"/>
      <c r="D34" s="32"/>
      <c r="E34" s="32"/>
      <c r="F34" s="32"/>
      <c r="G34" s="93"/>
      <c r="H34" s="32"/>
      <c r="I34" s="32"/>
      <c r="J34" s="32"/>
      <c r="K34" s="32"/>
      <c r="L34" s="32"/>
      <c r="M34" s="32"/>
      <c r="N34" s="32"/>
      <c r="O34" s="32"/>
      <c r="P34" s="32"/>
      <c r="Q34" s="32"/>
      <c r="R34" s="32"/>
      <c r="S34" s="32"/>
      <c r="T34" s="32"/>
      <c r="U34" s="32"/>
      <c r="V34" s="32"/>
    </row>
    <row r="35" spans="1:22" x14ac:dyDescent="0.25">
      <c r="A35" s="145">
        <v>31</v>
      </c>
      <c r="B35" s="93"/>
      <c r="C35" s="32"/>
      <c r="D35" s="32"/>
      <c r="E35" s="32"/>
      <c r="F35" s="32"/>
      <c r="G35" s="93"/>
      <c r="H35" s="32"/>
      <c r="I35" s="32"/>
      <c r="J35" s="32"/>
      <c r="K35" s="32"/>
      <c r="L35" s="32"/>
      <c r="M35" s="32"/>
      <c r="N35" s="32"/>
      <c r="O35" s="32"/>
      <c r="P35" s="32"/>
      <c r="Q35" s="32"/>
      <c r="R35" s="32"/>
      <c r="S35" s="32"/>
      <c r="T35" s="32"/>
      <c r="U35" s="32"/>
      <c r="V35" s="32"/>
    </row>
    <row r="36" spans="1:22" x14ac:dyDescent="0.25">
      <c r="A36" s="145">
        <v>32</v>
      </c>
      <c r="B36" s="93"/>
      <c r="C36" s="32"/>
      <c r="D36" s="32"/>
      <c r="E36" s="32"/>
      <c r="F36" s="32"/>
      <c r="G36" s="93"/>
      <c r="H36" s="32"/>
      <c r="I36" s="32"/>
      <c r="J36" s="32"/>
      <c r="K36" s="32"/>
      <c r="L36" s="32"/>
      <c r="M36" s="32"/>
      <c r="N36" s="32"/>
      <c r="O36" s="32"/>
      <c r="P36" s="32"/>
      <c r="Q36" s="32"/>
      <c r="R36" s="32"/>
      <c r="S36" s="32"/>
      <c r="T36" s="32"/>
      <c r="U36" s="32"/>
      <c r="V36" s="32"/>
    </row>
    <row r="37" spans="1:22" x14ac:dyDescent="0.25">
      <c r="A37" s="145">
        <v>33</v>
      </c>
      <c r="B37" s="93"/>
      <c r="C37" s="32"/>
      <c r="D37" s="32"/>
      <c r="E37" s="32"/>
      <c r="F37" s="32"/>
      <c r="G37" s="93"/>
      <c r="H37" s="32"/>
      <c r="I37" s="32"/>
      <c r="J37" s="32"/>
      <c r="K37" s="32"/>
      <c r="L37" s="32"/>
      <c r="M37" s="32"/>
      <c r="N37" s="32"/>
      <c r="O37" s="32"/>
      <c r="P37" s="32"/>
      <c r="Q37" s="32"/>
      <c r="R37" s="32"/>
      <c r="S37" s="32"/>
      <c r="T37" s="32"/>
      <c r="U37" s="32"/>
      <c r="V37" s="32"/>
    </row>
    <row r="38" spans="1:22" x14ac:dyDescent="0.25">
      <c r="A38" s="145">
        <v>34</v>
      </c>
      <c r="B38" s="93"/>
      <c r="C38" s="32"/>
      <c r="D38" s="32"/>
      <c r="E38" s="32"/>
      <c r="F38" s="32"/>
      <c r="G38" s="93"/>
      <c r="H38" s="32"/>
      <c r="I38" s="32"/>
      <c r="J38" s="32"/>
      <c r="K38" s="32"/>
      <c r="L38" s="32"/>
      <c r="M38" s="32"/>
      <c r="N38" s="32"/>
      <c r="O38" s="32"/>
      <c r="P38" s="32"/>
      <c r="Q38" s="32"/>
      <c r="R38" s="32"/>
      <c r="S38" s="32"/>
      <c r="T38" s="32"/>
      <c r="U38" s="32"/>
      <c r="V38" s="32"/>
    </row>
    <row r="39" spans="1:22" x14ac:dyDescent="0.25">
      <c r="A39" s="145">
        <v>35</v>
      </c>
      <c r="B39" s="93"/>
      <c r="C39" s="32"/>
      <c r="D39" s="32"/>
      <c r="E39" s="32"/>
      <c r="F39" s="32"/>
      <c r="G39" s="93"/>
      <c r="H39" s="32"/>
      <c r="I39" s="32"/>
      <c r="J39" s="32"/>
      <c r="K39" s="32"/>
      <c r="L39" s="32"/>
      <c r="M39" s="32"/>
      <c r="N39" s="32"/>
      <c r="O39" s="32"/>
      <c r="P39" s="32"/>
      <c r="Q39" s="32"/>
      <c r="R39" s="32"/>
      <c r="S39" s="32"/>
      <c r="T39" s="32"/>
      <c r="U39" s="32"/>
      <c r="V39" s="32"/>
    </row>
    <row r="40" spans="1:22" x14ac:dyDescent="0.25">
      <c r="A40" s="145">
        <v>36</v>
      </c>
      <c r="B40" s="93"/>
      <c r="C40" s="32"/>
      <c r="D40" s="32"/>
      <c r="E40" s="32"/>
      <c r="F40" s="32"/>
      <c r="G40" s="93"/>
      <c r="H40" s="32"/>
      <c r="I40" s="32"/>
      <c r="J40" s="32"/>
      <c r="K40" s="32"/>
      <c r="L40" s="32"/>
      <c r="M40" s="32"/>
      <c r="N40" s="32"/>
      <c r="O40" s="32"/>
      <c r="P40" s="32"/>
      <c r="Q40" s="32"/>
      <c r="R40" s="32"/>
      <c r="S40" s="32"/>
      <c r="T40" s="32"/>
      <c r="U40" s="32"/>
      <c r="V40" s="32"/>
    </row>
    <row r="41" spans="1:22" x14ac:dyDescent="0.25">
      <c r="A41" s="145">
        <v>37</v>
      </c>
      <c r="B41" s="93"/>
      <c r="C41" s="32"/>
      <c r="D41" s="32"/>
      <c r="E41" s="32"/>
      <c r="F41" s="32"/>
      <c r="G41" s="93"/>
      <c r="H41" s="32"/>
      <c r="I41" s="32"/>
      <c r="J41" s="32"/>
      <c r="K41" s="32"/>
      <c r="L41" s="32"/>
      <c r="M41" s="32"/>
      <c r="N41" s="32"/>
      <c r="O41" s="32"/>
      <c r="P41" s="32"/>
      <c r="Q41" s="32"/>
      <c r="R41" s="32"/>
      <c r="S41" s="32"/>
      <c r="T41" s="32"/>
      <c r="U41" s="32"/>
      <c r="V41" s="32"/>
    </row>
    <row r="42" spans="1:22" x14ac:dyDescent="0.25">
      <c r="A42" s="145">
        <v>38</v>
      </c>
      <c r="B42" s="93"/>
      <c r="C42" s="32"/>
      <c r="D42" s="32"/>
      <c r="E42" s="32"/>
      <c r="F42" s="32"/>
      <c r="G42" s="93"/>
      <c r="H42" s="32"/>
      <c r="I42" s="32"/>
      <c r="J42" s="32"/>
      <c r="K42" s="32"/>
      <c r="L42" s="32"/>
      <c r="M42" s="32"/>
      <c r="N42" s="32"/>
      <c r="O42" s="32"/>
      <c r="P42" s="32"/>
      <c r="Q42" s="32"/>
      <c r="R42" s="32"/>
      <c r="S42" s="32"/>
      <c r="T42" s="32"/>
      <c r="U42" s="32"/>
      <c r="V42" s="32"/>
    </row>
    <row r="43" spans="1:22" x14ac:dyDescent="0.25">
      <c r="A43" s="145">
        <v>39</v>
      </c>
      <c r="B43" s="93"/>
      <c r="C43" s="32"/>
      <c r="D43" s="32"/>
      <c r="E43" s="32"/>
      <c r="F43" s="32"/>
      <c r="G43" s="93"/>
      <c r="H43" s="32"/>
      <c r="I43" s="32"/>
      <c r="J43" s="32"/>
      <c r="K43" s="32"/>
      <c r="L43" s="32"/>
      <c r="M43" s="32"/>
      <c r="N43" s="32"/>
      <c r="O43" s="32"/>
      <c r="P43" s="32"/>
      <c r="Q43" s="32"/>
      <c r="R43" s="32"/>
      <c r="S43" s="32"/>
      <c r="T43" s="32"/>
      <c r="U43" s="32"/>
      <c r="V43" s="32"/>
    </row>
    <row r="44" spans="1:22" x14ac:dyDescent="0.25">
      <c r="A44" s="145">
        <v>40</v>
      </c>
      <c r="B44" s="93"/>
      <c r="C44" s="32"/>
      <c r="D44" s="32"/>
      <c r="E44" s="32"/>
      <c r="F44" s="32"/>
      <c r="G44" s="93"/>
      <c r="H44" s="32"/>
      <c r="I44" s="32"/>
      <c r="J44" s="32"/>
      <c r="K44" s="32"/>
      <c r="L44" s="32"/>
      <c r="M44" s="32"/>
      <c r="N44" s="32"/>
      <c r="O44" s="32"/>
      <c r="P44" s="32"/>
      <c r="Q44" s="32"/>
      <c r="R44" s="32"/>
      <c r="S44" s="32"/>
      <c r="T44" s="32"/>
      <c r="U44" s="32"/>
      <c r="V44" s="32"/>
    </row>
    <row r="45" spans="1:22" x14ac:dyDescent="0.25">
      <c r="A45" s="145">
        <v>41</v>
      </c>
      <c r="B45" s="93"/>
      <c r="C45" s="32"/>
      <c r="D45" s="32"/>
      <c r="E45" s="32"/>
      <c r="F45" s="32"/>
      <c r="G45" s="93"/>
      <c r="H45" s="32"/>
      <c r="I45" s="32"/>
      <c r="J45" s="32"/>
      <c r="K45" s="32"/>
      <c r="L45" s="32"/>
      <c r="M45" s="32"/>
      <c r="N45" s="32"/>
      <c r="O45" s="32"/>
      <c r="P45" s="32"/>
      <c r="Q45" s="32"/>
      <c r="R45" s="32"/>
      <c r="S45" s="32"/>
      <c r="T45" s="32"/>
      <c r="U45" s="32"/>
      <c r="V45" s="32"/>
    </row>
    <row r="46" spans="1:22" x14ac:dyDescent="0.25">
      <c r="A46" s="145">
        <v>42</v>
      </c>
      <c r="B46" s="93"/>
      <c r="C46" s="32"/>
      <c r="D46" s="32"/>
      <c r="E46" s="32"/>
      <c r="F46" s="32"/>
      <c r="G46" s="93"/>
      <c r="H46" s="32"/>
      <c r="I46" s="32"/>
      <c r="J46" s="32"/>
      <c r="K46" s="32"/>
      <c r="L46" s="32"/>
      <c r="M46" s="32"/>
      <c r="N46" s="32"/>
      <c r="O46" s="32"/>
      <c r="P46" s="32"/>
      <c r="Q46" s="32"/>
      <c r="R46" s="32"/>
      <c r="S46" s="32"/>
      <c r="T46" s="32"/>
      <c r="U46" s="32"/>
      <c r="V46" s="32"/>
    </row>
    <row r="47" spans="1:22" x14ac:dyDescent="0.25">
      <c r="A47" s="145">
        <v>43</v>
      </c>
      <c r="B47" s="93"/>
      <c r="C47" s="32"/>
      <c r="D47" s="32"/>
      <c r="E47" s="32"/>
      <c r="F47" s="32"/>
      <c r="G47" s="93"/>
      <c r="H47" s="32"/>
      <c r="I47" s="32"/>
      <c r="J47" s="32"/>
      <c r="K47" s="32"/>
      <c r="L47" s="32"/>
      <c r="M47" s="32"/>
      <c r="N47" s="32"/>
      <c r="O47" s="32"/>
      <c r="P47" s="32"/>
      <c r="Q47" s="32"/>
      <c r="R47" s="32"/>
      <c r="S47" s="32"/>
      <c r="T47" s="32"/>
      <c r="U47" s="32"/>
      <c r="V47" s="32"/>
    </row>
    <row r="48" spans="1:22" x14ac:dyDescent="0.25">
      <c r="A48" s="145">
        <v>44</v>
      </c>
      <c r="B48" s="93"/>
      <c r="C48" s="32"/>
      <c r="D48" s="32"/>
      <c r="E48" s="32"/>
      <c r="F48" s="32"/>
      <c r="G48" s="93"/>
      <c r="H48" s="32"/>
      <c r="I48" s="32"/>
      <c r="J48" s="32"/>
      <c r="K48" s="32"/>
      <c r="L48" s="32"/>
      <c r="M48" s="32"/>
      <c r="N48" s="32"/>
      <c r="O48" s="32"/>
      <c r="P48" s="32"/>
      <c r="Q48" s="32"/>
      <c r="R48" s="32"/>
      <c r="S48" s="32"/>
      <c r="T48" s="32"/>
      <c r="U48" s="32"/>
      <c r="V48" s="32"/>
    </row>
    <row r="49" spans="1:22" x14ac:dyDescent="0.25">
      <c r="A49" s="145">
        <v>45</v>
      </c>
      <c r="B49" s="93"/>
      <c r="C49" s="32"/>
      <c r="D49" s="32"/>
      <c r="E49" s="32"/>
      <c r="F49" s="32"/>
      <c r="G49" s="93"/>
      <c r="H49" s="32"/>
      <c r="I49" s="32"/>
      <c r="J49" s="32"/>
      <c r="K49" s="32"/>
      <c r="L49" s="32"/>
      <c r="M49" s="32"/>
      <c r="N49" s="32"/>
      <c r="O49" s="32"/>
      <c r="P49" s="32"/>
      <c r="Q49" s="32"/>
      <c r="R49" s="32"/>
      <c r="S49" s="32"/>
      <c r="T49" s="32"/>
      <c r="U49" s="32"/>
      <c r="V49" s="32"/>
    </row>
    <row r="50" spans="1:22" x14ac:dyDescent="0.25">
      <c r="A50" s="145">
        <v>46</v>
      </c>
      <c r="B50" s="93"/>
      <c r="C50" s="32"/>
      <c r="D50" s="32"/>
      <c r="E50" s="32"/>
      <c r="F50" s="32"/>
      <c r="G50" s="93"/>
      <c r="H50" s="32"/>
      <c r="I50" s="32"/>
      <c r="J50" s="32"/>
      <c r="K50" s="32"/>
      <c r="L50" s="32"/>
      <c r="M50" s="32"/>
      <c r="N50" s="32"/>
      <c r="O50" s="32"/>
      <c r="P50" s="32"/>
      <c r="Q50" s="32"/>
      <c r="R50" s="32"/>
      <c r="S50" s="32"/>
      <c r="T50" s="32"/>
      <c r="U50" s="32"/>
      <c r="V50" s="32"/>
    </row>
    <row r="51" spans="1:22" x14ac:dyDescent="0.25">
      <c r="A51" s="145">
        <v>47</v>
      </c>
      <c r="B51" s="93"/>
      <c r="C51" s="32"/>
      <c r="D51" s="32"/>
      <c r="E51" s="32"/>
      <c r="F51" s="32"/>
      <c r="G51" s="93"/>
      <c r="H51" s="32"/>
      <c r="I51" s="32"/>
      <c r="J51" s="32"/>
      <c r="K51" s="32"/>
      <c r="L51" s="32"/>
      <c r="M51" s="32"/>
      <c r="N51" s="32"/>
      <c r="O51" s="32"/>
      <c r="P51" s="32"/>
      <c r="Q51" s="32"/>
      <c r="R51" s="32"/>
      <c r="S51" s="32"/>
      <c r="T51" s="32"/>
      <c r="U51" s="32"/>
      <c r="V51" s="32"/>
    </row>
    <row r="52" spans="1:22" x14ac:dyDescent="0.25">
      <c r="A52" s="145">
        <v>48</v>
      </c>
      <c r="B52" s="93"/>
      <c r="C52" s="32"/>
      <c r="D52" s="32"/>
      <c r="E52" s="32"/>
      <c r="F52" s="32"/>
      <c r="G52" s="93"/>
      <c r="H52" s="32"/>
      <c r="I52" s="32"/>
      <c r="J52" s="32"/>
      <c r="K52" s="32"/>
      <c r="L52" s="32"/>
      <c r="M52" s="32"/>
      <c r="N52" s="32"/>
      <c r="O52" s="32"/>
      <c r="P52" s="32"/>
      <c r="Q52" s="32"/>
      <c r="R52" s="32"/>
      <c r="S52" s="32"/>
      <c r="T52" s="32"/>
      <c r="U52" s="32"/>
      <c r="V52" s="32"/>
    </row>
    <row r="53" spans="1:22" x14ac:dyDescent="0.25">
      <c r="A53" s="145">
        <v>49</v>
      </c>
      <c r="B53" s="93"/>
      <c r="C53" s="32"/>
      <c r="D53" s="32"/>
      <c r="E53" s="32"/>
      <c r="F53" s="32"/>
      <c r="G53" s="93"/>
      <c r="H53" s="32"/>
      <c r="I53" s="32"/>
      <c r="J53" s="32"/>
      <c r="K53" s="32"/>
      <c r="L53" s="32"/>
      <c r="M53" s="32"/>
      <c r="N53" s="32"/>
      <c r="O53" s="32"/>
      <c r="P53" s="32"/>
      <c r="Q53" s="32"/>
      <c r="R53" s="32"/>
      <c r="S53" s="32"/>
      <c r="T53" s="32"/>
      <c r="U53" s="32"/>
      <c r="V53" s="32"/>
    </row>
    <row r="54" spans="1:22" x14ac:dyDescent="0.25">
      <c r="A54" s="145">
        <v>50</v>
      </c>
      <c r="B54" s="93"/>
      <c r="C54" s="32"/>
      <c r="D54" s="32"/>
      <c r="E54" s="32"/>
      <c r="F54" s="32"/>
      <c r="G54" s="93"/>
      <c r="H54" s="32"/>
      <c r="I54" s="32"/>
      <c r="J54" s="32"/>
      <c r="K54" s="32"/>
      <c r="L54" s="32"/>
      <c r="M54" s="32"/>
      <c r="N54" s="32"/>
      <c r="O54" s="32"/>
      <c r="P54" s="32"/>
      <c r="Q54" s="32"/>
      <c r="R54" s="32"/>
      <c r="S54" s="32"/>
      <c r="T54" s="32"/>
      <c r="U54" s="32"/>
      <c r="V54" s="32"/>
    </row>
    <row r="55" spans="1:22" x14ac:dyDescent="0.25">
      <c r="A55" s="145">
        <v>51</v>
      </c>
      <c r="B55" s="93"/>
      <c r="C55" s="32"/>
      <c r="D55" s="32"/>
      <c r="E55" s="32"/>
      <c r="F55" s="32"/>
      <c r="G55" s="93"/>
      <c r="H55" s="32"/>
      <c r="I55" s="32"/>
      <c r="J55" s="32"/>
      <c r="K55" s="32"/>
      <c r="L55" s="32"/>
      <c r="M55" s="32"/>
      <c r="N55" s="32"/>
      <c r="O55" s="32"/>
      <c r="P55" s="32"/>
      <c r="Q55" s="32"/>
      <c r="R55" s="32"/>
      <c r="S55" s="32"/>
      <c r="T55" s="32"/>
      <c r="U55" s="32"/>
      <c r="V55" s="32"/>
    </row>
    <row r="56" spans="1:22" x14ac:dyDescent="0.25">
      <c r="A56" s="145">
        <v>52</v>
      </c>
      <c r="B56" s="93"/>
      <c r="C56" s="32"/>
      <c r="D56" s="32"/>
      <c r="E56" s="32"/>
      <c r="F56" s="32"/>
      <c r="G56" s="93"/>
      <c r="H56" s="32"/>
      <c r="I56" s="32"/>
      <c r="J56" s="32"/>
      <c r="K56" s="32"/>
      <c r="L56" s="32"/>
      <c r="M56" s="32"/>
      <c r="N56" s="32"/>
      <c r="O56" s="32"/>
      <c r="P56" s="32"/>
      <c r="Q56" s="32"/>
      <c r="R56" s="32"/>
      <c r="S56" s="32"/>
      <c r="T56" s="32"/>
      <c r="U56" s="32"/>
      <c r="V56" s="32"/>
    </row>
    <row r="57" spans="1:22" x14ac:dyDescent="0.25">
      <c r="A57" s="145">
        <v>53</v>
      </c>
      <c r="B57" s="93"/>
      <c r="C57" s="32"/>
      <c r="D57" s="32"/>
      <c r="E57" s="32"/>
      <c r="F57" s="32"/>
      <c r="G57" s="93"/>
      <c r="H57" s="32"/>
      <c r="I57" s="32"/>
      <c r="J57" s="32"/>
      <c r="K57" s="32"/>
      <c r="L57" s="32"/>
      <c r="M57" s="32"/>
      <c r="N57" s="32"/>
      <c r="O57" s="32"/>
      <c r="P57" s="32"/>
      <c r="Q57" s="32"/>
      <c r="R57" s="32"/>
      <c r="S57" s="32"/>
      <c r="T57" s="32"/>
      <c r="U57" s="32"/>
      <c r="V57" s="32"/>
    </row>
    <row r="58" spans="1:22" x14ac:dyDescent="0.25">
      <c r="A58" s="145">
        <v>54</v>
      </c>
      <c r="B58" s="93"/>
      <c r="C58" s="32"/>
      <c r="D58" s="32"/>
      <c r="E58" s="32"/>
      <c r="F58" s="32"/>
      <c r="G58" s="93"/>
      <c r="H58" s="32"/>
      <c r="I58" s="32"/>
      <c r="J58" s="32"/>
      <c r="K58" s="32"/>
      <c r="L58" s="32"/>
      <c r="M58" s="32"/>
      <c r="N58" s="32"/>
      <c r="O58" s="32"/>
      <c r="P58" s="32"/>
      <c r="Q58" s="32"/>
      <c r="R58" s="32"/>
      <c r="S58" s="32"/>
      <c r="T58" s="32"/>
      <c r="U58" s="32"/>
      <c r="V58" s="32"/>
    </row>
    <row r="59" spans="1:22" x14ac:dyDescent="0.25">
      <c r="A59" s="145">
        <v>55</v>
      </c>
      <c r="B59" s="93"/>
      <c r="C59" s="32"/>
      <c r="D59" s="32"/>
      <c r="E59" s="32"/>
      <c r="F59" s="32"/>
      <c r="G59" s="93"/>
      <c r="H59" s="32"/>
      <c r="I59" s="32"/>
      <c r="J59" s="32"/>
      <c r="K59" s="32"/>
      <c r="L59" s="32"/>
      <c r="M59" s="32"/>
      <c r="N59" s="32"/>
      <c r="O59" s="32"/>
      <c r="P59" s="32"/>
      <c r="Q59" s="32"/>
      <c r="R59" s="32"/>
      <c r="S59" s="32"/>
      <c r="T59" s="32"/>
      <c r="U59" s="32"/>
      <c r="V59" s="32"/>
    </row>
    <row r="60" spans="1:22" x14ac:dyDescent="0.25">
      <c r="A60" s="145">
        <v>56</v>
      </c>
      <c r="B60" s="93"/>
      <c r="C60" s="32"/>
      <c r="D60" s="32"/>
      <c r="E60" s="32"/>
      <c r="F60" s="32"/>
      <c r="G60" s="93"/>
      <c r="H60" s="32"/>
      <c r="I60" s="32"/>
      <c r="J60" s="32"/>
      <c r="K60" s="32"/>
      <c r="L60" s="32"/>
      <c r="M60" s="32"/>
      <c r="N60" s="32"/>
      <c r="O60" s="32"/>
      <c r="P60" s="32"/>
      <c r="Q60" s="32"/>
      <c r="R60" s="32"/>
      <c r="S60" s="32"/>
      <c r="T60" s="32"/>
      <c r="U60" s="32"/>
      <c r="V60" s="32"/>
    </row>
    <row r="61" spans="1:22" x14ac:dyDescent="0.25">
      <c r="A61" s="145">
        <v>57</v>
      </c>
      <c r="B61" s="93"/>
      <c r="C61" s="32"/>
      <c r="D61" s="32"/>
      <c r="E61" s="32"/>
      <c r="F61" s="32"/>
      <c r="G61" s="93"/>
      <c r="H61" s="32"/>
      <c r="I61" s="32"/>
      <c r="J61" s="32"/>
      <c r="K61" s="32"/>
      <c r="L61" s="32"/>
      <c r="M61" s="32"/>
      <c r="N61" s="32"/>
      <c r="O61" s="32"/>
      <c r="P61" s="32"/>
      <c r="Q61" s="32"/>
      <c r="R61" s="32"/>
      <c r="S61" s="32"/>
      <c r="T61" s="32"/>
      <c r="U61" s="32"/>
      <c r="V61" s="32"/>
    </row>
    <row r="62" spans="1:22" x14ac:dyDescent="0.25">
      <c r="A62" s="145">
        <v>58</v>
      </c>
      <c r="B62" s="93"/>
      <c r="C62" s="32"/>
      <c r="D62" s="32"/>
      <c r="E62" s="32"/>
      <c r="F62" s="32"/>
      <c r="G62" s="93"/>
      <c r="H62" s="32"/>
      <c r="I62" s="32"/>
      <c r="J62" s="32"/>
      <c r="K62" s="32"/>
      <c r="L62" s="32"/>
      <c r="M62" s="32"/>
      <c r="N62" s="32"/>
      <c r="O62" s="32"/>
      <c r="P62" s="32"/>
      <c r="Q62" s="32"/>
      <c r="R62" s="32"/>
      <c r="S62" s="32"/>
      <c r="T62" s="32"/>
      <c r="U62" s="32"/>
      <c r="V62" s="32"/>
    </row>
    <row r="63" spans="1:22" x14ac:dyDescent="0.25">
      <c r="A63" s="145">
        <v>59</v>
      </c>
      <c r="B63" s="93"/>
      <c r="C63" s="32"/>
      <c r="D63" s="32"/>
      <c r="E63" s="32"/>
      <c r="F63" s="32"/>
      <c r="G63" s="93"/>
      <c r="H63" s="32"/>
      <c r="I63" s="32"/>
      <c r="J63" s="32"/>
      <c r="K63" s="32"/>
      <c r="L63" s="32"/>
      <c r="M63" s="32"/>
      <c r="N63" s="32"/>
      <c r="O63" s="32"/>
      <c r="P63" s="32"/>
      <c r="Q63" s="32"/>
      <c r="R63" s="32"/>
      <c r="S63" s="32"/>
      <c r="T63" s="32"/>
      <c r="U63" s="32"/>
      <c r="V63" s="32"/>
    </row>
    <row r="64" spans="1:22" x14ac:dyDescent="0.25">
      <c r="A64" s="145">
        <v>60</v>
      </c>
      <c r="B64" s="93"/>
      <c r="C64" s="32"/>
      <c r="D64" s="32"/>
      <c r="E64" s="32"/>
      <c r="F64" s="32"/>
      <c r="G64" s="93"/>
      <c r="H64" s="32"/>
      <c r="I64" s="32"/>
      <c r="J64" s="32"/>
      <c r="K64" s="32"/>
      <c r="L64" s="32"/>
      <c r="M64" s="32"/>
      <c r="N64" s="32"/>
      <c r="O64" s="32"/>
      <c r="P64" s="32"/>
      <c r="Q64" s="32"/>
      <c r="R64" s="32"/>
      <c r="S64" s="32"/>
      <c r="T64" s="32"/>
      <c r="U64" s="32"/>
      <c r="V64" s="32"/>
    </row>
    <row r="65" spans="1:22" x14ac:dyDescent="0.25">
      <c r="A65" s="145">
        <v>61</v>
      </c>
      <c r="B65" s="93"/>
      <c r="C65" s="32"/>
      <c r="D65" s="32"/>
      <c r="E65" s="32"/>
      <c r="F65" s="32"/>
      <c r="G65" s="93"/>
      <c r="H65" s="32"/>
      <c r="I65" s="32"/>
      <c r="J65" s="32"/>
      <c r="K65" s="32"/>
      <c r="L65" s="32"/>
      <c r="M65" s="32"/>
      <c r="N65" s="32"/>
      <c r="O65" s="32"/>
      <c r="P65" s="32"/>
      <c r="Q65" s="32"/>
      <c r="R65" s="32"/>
      <c r="S65" s="32"/>
      <c r="T65" s="32"/>
      <c r="U65" s="32"/>
      <c r="V65" s="32"/>
    </row>
    <row r="66" spans="1:22" x14ac:dyDescent="0.25">
      <c r="A66" s="145">
        <v>62</v>
      </c>
      <c r="B66" s="93"/>
      <c r="C66" s="32"/>
      <c r="D66" s="32"/>
      <c r="E66" s="32"/>
      <c r="F66" s="32"/>
      <c r="G66" s="93"/>
      <c r="H66" s="32"/>
      <c r="I66" s="32"/>
      <c r="J66" s="32"/>
      <c r="K66" s="32"/>
      <c r="L66" s="32"/>
      <c r="M66" s="32"/>
      <c r="N66" s="32"/>
      <c r="O66" s="32"/>
      <c r="P66" s="32"/>
      <c r="Q66" s="32"/>
      <c r="R66" s="32"/>
      <c r="S66" s="32"/>
      <c r="T66" s="32"/>
      <c r="U66" s="32"/>
      <c r="V66" s="32"/>
    </row>
    <row r="67" spans="1:22" x14ac:dyDescent="0.25">
      <c r="A67" s="145">
        <v>63</v>
      </c>
      <c r="B67" s="93"/>
      <c r="C67" s="32"/>
      <c r="D67" s="32"/>
      <c r="E67" s="32"/>
      <c r="F67" s="32"/>
      <c r="G67" s="93"/>
      <c r="H67" s="32"/>
      <c r="I67" s="32"/>
      <c r="J67" s="32"/>
      <c r="K67" s="32"/>
      <c r="L67" s="32"/>
      <c r="M67" s="32"/>
      <c r="N67" s="32"/>
      <c r="O67" s="32"/>
      <c r="P67" s="32"/>
      <c r="Q67" s="32"/>
      <c r="R67" s="32"/>
      <c r="S67" s="32"/>
      <c r="T67" s="32"/>
      <c r="U67" s="32"/>
      <c r="V67" s="32"/>
    </row>
    <row r="68" spans="1:22" x14ac:dyDescent="0.25">
      <c r="A68" s="145">
        <v>64</v>
      </c>
      <c r="B68" s="93"/>
      <c r="C68" s="32"/>
      <c r="D68" s="32"/>
      <c r="E68" s="32"/>
      <c r="F68" s="32"/>
      <c r="G68" s="93"/>
      <c r="H68" s="32"/>
      <c r="I68" s="32"/>
      <c r="J68" s="32"/>
      <c r="K68" s="32"/>
      <c r="L68" s="32"/>
      <c r="M68" s="32"/>
      <c r="N68" s="32"/>
      <c r="O68" s="32"/>
      <c r="P68" s="32"/>
      <c r="Q68" s="32"/>
      <c r="R68" s="32"/>
      <c r="S68" s="32"/>
      <c r="T68" s="32"/>
      <c r="U68" s="32"/>
      <c r="V68" s="32"/>
    </row>
    <row r="69" spans="1:22" x14ac:dyDescent="0.25">
      <c r="A69" s="145">
        <v>65</v>
      </c>
      <c r="B69" s="93"/>
      <c r="C69" s="32"/>
      <c r="D69" s="32"/>
      <c r="E69" s="32"/>
      <c r="F69" s="32"/>
      <c r="G69" s="93"/>
      <c r="H69" s="32"/>
      <c r="I69" s="32"/>
      <c r="J69" s="32"/>
      <c r="K69" s="32"/>
      <c r="L69" s="32"/>
      <c r="M69" s="32"/>
      <c r="N69" s="32"/>
      <c r="O69" s="32"/>
      <c r="P69" s="32"/>
      <c r="Q69" s="32"/>
      <c r="R69" s="32"/>
      <c r="S69" s="32"/>
      <c r="T69" s="32"/>
      <c r="U69" s="32"/>
      <c r="V69" s="32"/>
    </row>
    <row r="70" spans="1:22" x14ac:dyDescent="0.25">
      <c r="A70" s="145">
        <v>66</v>
      </c>
      <c r="B70" s="93"/>
      <c r="C70" s="32"/>
      <c r="D70" s="32"/>
      <c r="E70" s="32"/>
      <c r="F70" s="32"/>
      <c r="G70" s="93"/>
      <c r="H70" s="32"/>
      <c r="I70" s="32"/>
      <c r="J70" s="32"/>
      <c r="K70" s="32"/>
      <c r="L70" s="32"/>
      <c r="M70" s="32"/>
      <c r="N70" s="32"/>
      <c r="O70" s="32"/>
      <c r="P70" s="32"/>
      <c r="Q70" s="32"/>
      <c r="R70" s="32"/>
      <c r="S70" s="32"/>
      <c r="T70" s="32"/>
      <c r="U70" s="32"/>
      <c r="V70" s="32"/>
    </row>
    <row r="71" spans="1:22" x14ac:dyDescent="0.25">
      <c r="A71" s="145">
        <v>67</v>
      </c>
      <c r="B71" s="93"/>
      <c r="C71" s="32"/>
      <c r="D71" s="32"/>
      <c r="E71" s="32"/>
      <c r="F71" s="32"/>
      <c r="G71" s="93"/>
      <c r="H71" s="32"/>
      <c r="I71" s="32"/>
      <c r="J71" s="32"/>
      <c r="K71" s="32"/>
      <c r="L71" s="32"/>
      <c r="M71" s="32"/>
      <c r="N71" s="32"/>
      <c r="O71" s="32"/>
      <c r="P71" s="32"/>
      <c r="Q71" s="32"/>
      <c r="R71" s="32"/>
      <c r="S71" s="32"/>
      <c r="T71" s="32"/>
      <c r="U71" s="32"/>
      <c r="V71" s="32"/>
    </row>
    <row r="72" spans="1:22" x14ac:dyDescent="0.25">
      <c r="A72" s="145">
        <v>68</v>
      </c>
      <c r="B72" s="93"/>
      <c r="C72" s="32"/>
      <c r="D72" s="32"/>
      <c r="E72" s="32"/>
      <c r="F72" s="32"/>
      <c r="G72" s="93"/>
      <c r="H72" s="32"/>
      <c r="I72" s="32"/>
      <c r="J72" s="32"/>
      <c r="K72" s="32"/>
      <c r="L72" s="32"/>
      <c r="M72" s="32"/>
      <c r="N72" s="32"/>
      <c r="O72" s="32"/>
      <c r="P72" s="32"/>
      <c r="Q72" s="32"/>
      <c r="R72" s="32"/>
      <c r="S72" s="32"/>
      <c r="T72" s="32"/>
      <c r="U72" s="32"/>
      <c r="V72" s="32"/>
    </row>
    <row r="73" spans="1:22" x14ac:dyDescent="0.25">
      <c r="A73" s="145">
        <v>69</v>
      </c>
      <c r="B73" s="93"/>
      <c r="C73" s="32"/>
      <c r="D73" s="32"/>
      <c r="E73" s="32"/>
      <c r="F73" s="32"/>
      <c r="G73" s="93"/>
      <c r="H73" s="32"/>
      <c r="I73" s="32"/>
      <c r="J73" s="32"/>
      <c r="K73" s="32"/>
      <c r="L73" s="32"/>
      <c r="M73" s="32"/>
      <c r="N73" s="32"/>
      <c r="O73" s="32"/>
      <c r="P73" s="32"/>
      <c r="Q73" s="32"/>
      <c r="R73" s="32"/>
      <c r="S73" s="32"/>
      <c r="T73" s="32"/>
      <c r="U73" s="32"/>
      <c r="V73" s="32"/>
    </row>
    <row r="74" spans="1:22" x14ac:dyDescent="0.25">
      <c r="A74" s="145">
        <v>70</v>
      </c>
      <c r="B74" s="93"/>
      <c r="C74" s="32"/>
      <c r="D74" s="32"/>
      <c r="E74" s="32"/>
      <c r="F74" s="32"/>
      <c r="G74" s="93"/>
      <c r="H74" s="32"/>
      <c r="I74" s="32"/>
      <c r="J74" s="32"/>
      <c r="K74" s="32"/>
      <c r="L74" s="32"/>
      <c r="M74" s="32"/>
      <c r="N74" s="32"/>
      <c r="O74" s="32"/>
      <c r="P74" s="32"/>
      <c r="Q74" s="32"/>
      <c r="R74" s="32"/>
      <c r="S74" s="32"/>
      <c r="T74" s="32"/>
      <c r="U74" s="32"/>
      <c r="V74" s="32"/>
    </row>
    <row r="75" spans="1:22" x14ac:dyDescent="0.25">
      <c r="A75" s="145">
        <v>71</v>
      </c>
      <c r="B75" s="93"/>
      <c r="C75" s="32"/>
      <c r="D75" s="32"/>
      <c r="E75" s="32"/>
      <c r="F75" s="32"/>
      <c r="G75" s="93"/>
      <c r="H75" s="32"/>
      <c r="I75" s="32"/>
      <c r="J75" s="32"/>
      <c r="K75" s="32"/>
      <c r="L75" s="32"/>
      <c r="M75" s="32"/>
      <c r="N75" s="32"/>
      <c r="O75" s="32"/>
      <c r="P75" s="32"/>
      <c r="Q75" s="32"/>
      <c r="R75" s="32"/>
      <c r="S75" s="32"/>
      <c r="T75" s="32"/>
      <c r="U75" s="32"/>
      <c r="V75" s="32"/>
    </row>
    <row r="76" spans="1:22" x14ac:dyDescent="0.25">
      <c r="A76" s="145">
        <v>72</v>
      </c>
      <c r="B76" s="93"/>
      <c r="C76" s="32"/>
      <c r="D76" s="32"/>
      <c r="E76" s="32"/>
      <c r="F76" s="32"/>
      <c r="G76" s="93"/>
      <c r="H76" s="32"/>
      <c r="I76" s="32"/>
      <c r="J76" s="32"/>
      <c r="K76" s="32"/>
      <c r="L76" s="32"/>
      <c r="M76" s="32"/>
      <c r="N76" s="32"/>
      <c r="O76" s="32"/>
      <c r="P76" s="32"/>
      <c r="Q76" s="32"/>
      <c r="R76" s="32"/>
      <c r="S76" s="32"/>
      <c r="T76" s="32"/>
      <c r="U76" s="32"/>
      <c r="V76" s="32"/>
    </row>
    <row r="77" spans="1:22" x14ac:dyDescent="0.25">
      <c r="A77" s="145">
        <v>73</v>
      </c>
      <c r="B77" s="93"/>
      <c r="C77" s="32"/>
      <c r="D77" s="32"/>
      <c r="E77" s="32"/>
      <c r="F77" s="32"/>
      <c r="G77" s="93"/>
      <c r="H77" s="32"/>
      <c r="I77" s="32"/>
      <c r="J77" s="32"/>
      <c r="K77" s="32"/>
      <c r="L77" s="32"/>
      <c r="M77" s="32"/>
      <c r="N77" s="32"/>
      <c r="O77" s="32"/>
      <c r="P77" s="32"/>
      <c r="Q77" s="32"/>
      <c r="R77" s="32"/>
      <c r="S77" s="32"/>
      <c r="T77" s="32"/>
      <c r="U77" s="32"/>
      <c r="V77" s="32"/>
    </row>
    <row r="78" spans="1:22" x14ac:dyDescent="0.25">
      <c r="A78" s="145">
        <v>74</v>
      </c>
      <c r="B78" s="93"/>
      <c r="C78" s="32"/>
      <c r="D78" s="32"/>
      <c r="E78" s="32"/>
      <c r="F78" s="32"/>
      <c r="G78" s="93"/>
      <c r="H78" s="32"/>
      <c r="I78" s="32"/>
      <c r="J78" s="32"/>
      <c r="K78" s="32"/>
      <c r="L78" s="32"/>
      <c r="M78" s="32"/>
      <c r="N78" s="32"/>
      <c r="O78" s="32"/>
      <c r="P78" s="32"/>
      <c r="Q78" s="32"/>
      <c r="R78" s="32"/>
      <c r="S78" s="32"/>
      <c r="T78" s="32"/>
      <c r="U78" s="32"/>
      <c r="V78" s="32"/>
    </row>
    <row r="79" spans="1:22" x14ac:dyDescent="0.25">
      <c r="A79" s="145">
        <v>75</v>
      </c>
      <c r="B79" s="93"/>
      <c r="C79" s="32"/>
      <c r="D79" s="32"/>
      <c r="E79" s="32"/>
      <c r="F79" s="32"/>
      <c r="G79" s="93"/>
      <c r="H79" s="32"/>
      <c r="I79" s="32"/>
      <c r="J79" s="32"/>
      <c r="K79" s="32"/>
      <c r="L79" s="32"/>
      <c r="M79" s="32"/>
      <c r="N79" s="32"/>
      <c r="O79" s="32"/>
      <c r="P79" s="32"/>
      <c r="Q79" s="32"/>
      <c r="R79" s="32"/>
      <c r="S79" s="32"/>
      <c r="T79" s="32"/>
      <c r="U79" s="32"/>
      <c r="V79" s="32"/>
    </row>
  </sheetData>
  <mergeCells count="3">
    <mergeCell ref="G1:V1"/>
    <mergeCell ref="B1:F1"/>
    <mergeCell ref="A1:A4"/>
  </mergeCells>
  <pageMargins left="0.75" right="0.75" top="1" bottom="1" header="0.5" footer="0.5"/>
  <pageSetup paperSize="26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B2966-8FFC-4F5F-A93A-AE5BFF8E26AB}">
  <sheetPr codeName="Sheet7"/>
  <dimension ref="A1:H10"/>
  <sheetViews>
    <sheetView workbookViewId="0">
      <selection sqref="A1:A4"/>
    </sheetView>
  </sheetViews>
  <sheetFormatPr defaultRowHeight="15" x14ac:dyDescent="0.25"/>
  <cols>
    <col min="1" max="1" width="11.5703125" customWidth="1"/>
    <col min="3" max="3" width="9.85546875" customWidth="1"/>
    <col min="4" max="4" width="10.140625" customWidth="1"/>
  </cols>
  <sheetData>
    <row r="1" spans="1:8" ht="15.75" customHeight="1" thickBot="1" x14ac:dyDescent="0.3">
      <c r="A1" s="373" t="s">
        <v>546</v>
      </c>
      <c r="B1" s="374" t="s">
        <v>246</v>
      </c>
      <c r="C1" s="375"/>
      <c r="D1" s="375"/>
      <c r="E1" s="375"/>
      <c r="F1" s="375"/>
      <c r="G1" s="139" t="s">
        <v>485</v>
      </c>
      <c r="H1" s="144">
        <f>NIFT</f>
        <v>0</v>
      </c>
    </row>
    <row r="2" spans="1:8" ht="45.75" customHeight="1" thickTop="1" x14ac:dyDescent="0.25">
      <c r="A2" s="373"/>
      <c r="B2" s="23" t="s">
        <v>542</v>
      </c>
      <c r="C2" s="29" t="s">
        <v>543</v>
      </c>
      <c r="D2" s="29" t="s">
        <v>544</v>
      </c>
      <c r="E2" s="29" t="s">
        <v>545</v>
      </c>
      <c r="F2" s="29" t="s">
        <v>247</v>
      </c>
      <c r="G2" s="29" t="s">
        <v>248</v>
      </c>
      <c r="H2" s="30" t="s">
        <v>249</v>
      </c>
    </row>
    <row r="3" spans="1:8" ht="15.75" thickBot="1" x14ac:dyDescent="0.3">
      <c r="A3" s="373"/>
      <c r="B3" s="306" t="s">
        <v>492</v>
      </c>
      <c r="C3" s="107"/>
      <c r="D3" s="107" t="s">
        <v>310</v>
      </c>
      <c r="E3" s="107" t="s">
        <v>167</v>
      </c>
      <c r="F3" s="107" t="s">
        <v>167</v>
      </c>
      <c r="G3" s="107" t="s">
        <v>250</v>
      </c>
      <c r="H3" s="307"/>
    </row>
    <row r="4" spans="1:8" ht="15" hidden="1" customHeight="1" thickBot="1" x14ac:dyDescent="0.3">
      <c r="A4" s="373"/>
      <c r="B4" s="308" t="s">
        <v>576</v>
      </c>
      <c r="C4" s="309"/>
      <c r="D4" s="309" t="s">
        <v>738</v>
      </c>
      <c r="E4" s="309" t="s">
        <v>376</v>
      </c>
      <c r="F4" s="309" t="s">
        <v>376</v>
      </c>
      <c r="G4" s="309" t="s">
        <v>581</v>
      </c>
      <c r="H4" s="310" t="s">
        <v>581</v>
      </c>
    </row>
    <row r="5" spans="1:8" x14ac:dyDescent="0.25">
      <c r="A5" s="145" t="s">
        <v>548</v>
      </c>
      <c r="B5" s="93"/>
      <c r="C5" s="268"/>
      <c r="D5" s="268"/>
      <c r="E5" s="268"/>
      <c r="F5" s="268"/>
      <c r="G5" s="268"/>
      <c r="H5" s="65"/>
    </row>
    <row r="6" spans="1:8" x14ac:dyDescent="0.25">
      <c r="A6" s="145" t="s">
        <v>549</v>
      </c>
      <c r="B6" s="93"/>
      <c r="C6" s="32"/>
      <c r="D6" s="32"/>
      <c r="E6" s="32"/>
      <c r="F6" s="32"/>
      <c r="G6" s="32"/>
      <c r="H6" s="65"/>
    </row>
    <row r="7" spans="1:8" x14ac:dyDescent="0.25">
      <c r="A7" s="145" t="s">
        <v>547</v>
      </c>
      <c r="B7" s="89"/>
      <c r="C7" s="200"/>
      <c r="D7" s="32"/>
      <c r="E7" s="32"/>
      <c r="F7" s="32"/>
      <c r="G7" s="32"/>
      <c r="H7" s="65"/>
    </row>
    <row r="8" spans="1:8" x14ac:dyDescent="0.25">
      <c r="A8" s="145" t="s">
        <v>550</v>
      </c>
      <c r="B8" s="93"/>
      <c r="C8" s="32"/>
      <c r="D8" s="32"/>
      <c r="E8" s="32"/>
      <c r="F8" s="32"/>
      <c r="G8" s="32"/>
      <c r="H8" s="65"/>
    </row>
    <row r="9" spans="1:8" x14ac:dyDescent="0.25">
      <c r="A9" s="145" t="s">
        <v>551</v>
      </c>
      <c r="B9" s="227"/>
      <c r="C9" s="32"/>
      <c r="D9" s="32"/>
      <c r="E9" s="32"/>
      <c r="F9" s="32"/>
      <c r="G9" s="32"/>
      <c r="H9" s="65"/>
    </row>
    <row r="10" spans="1:8" x14ac:dyDescent="0.25">
      <c r="A10" s="145" t="s">
        <v>552</v>
      </c>
      <c r="B10" s="93"/>
      <c r="C10" s="32"/>
      <c r="D10" s="32"/>
      <c r="E10" s="32"/>
      <c r="F10" s="32"/>
      <c r="G10" s="32"/>
      <c r="H10" s="65"/>
    </row>
  </sheetData>
  <mergeCells count="2">
    <mergeCell ref="A1:A4"/>
    <mergeCell ref="B1:F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66CF-8B86-4B3F-A838-11132D0C0A8E}">
  <sheetPr codeName="Sheet21"/>
  <dimension ref="A1:I8"/>
  <sheetViews>
    <sheetView workbookViewId="0">
      <selection sqref="A1:A4"/>
    </sheetView>
  </sheetViews>
  <sheetFormatPr defaultColWidth="9.140625" defaultRowHeight="13.5" customHeight="1" x14ac:dyDescent="0.25"/>
  <cols>
    <col min="1" max="1" width="6.7109375" style="60" customWidth="1"/>
    <col min="2" max="2" width="9.140625" style="77"/>
    <col min="3" max="5" width="9.140625" style="31"/>
    <col min="6" max="6" width="10.85546875" style="31" bestFit="1" customWidth="1"/>
    <col min="7" max="7" width="18.140625" style="31" bestFit="1" customWidth="1"/>
    <col min="8" max="8" width="13.5703125" style="31" bestFit="1" customWidth="1"/>
    <col min="9" max="9" width="14.5703125" style="31" bestFit="1" customWidth="1"/>
    <col min="10" max="16384" width="9.140625" style="31"/>
  </cols>
  <sheetData>
    <row r="1" spans="1:9" ht="15.75" thickBot="1" x14ac:dyDescent="0.3">
      <c r="A1" s="373" t="s">
        <v>553</v>
      </c>
      <c r="B1" s="367" t="s">
        <v>589</v>
      </c>
      <c r="C1" s="368"/>
      <c r="D1" s="368"/>
      <c r="E1" s="368"/>
      <c r="F1" s="368"/>
      <c r="G1" s="368"/>
      <c r="H1" s="139" t="s">
        <v>486</v>
      </c>
      <c r="I1" s="45">
        <f>NACFT</f>
        <v>0</v>
      </c>
    </row>
    <row r="2" spans="1:9" ht="15.75" thickTop="1" x14ac:dyDescent="0.25">
      <c r="A2" s="373"/>
      <c r="B2" s="68" t="s">
        <v>251</v>
      </c>
      <c r="C2" s="44" t="s">
        <v>252</v>
      </c>
      <c r="D2" s="44" t="s">
        <v>253</v>
      </c>
      <c r="E2" s="44" t="s">
        <v>254</v>
      </c>
      <c r="F2" s="44" t="s">
        <v>255</v>
      </c>
      <c r="G2" s="44" t="s">
        <v>256</v>
      </c>
      <c r="H2" s="44" t="s">
        <v>257</v>
      </c>
      <c r="I2" s="64" t="s">
        <v>258</v>
      </c>
    </row>
    <row r="3" spans="1:9" ht="15.75" thickBot="1" x14ac:dyDescent="0.3">
      <c r="A3" s="373"/>
      <c r="B3" s="79" t="s">
        <v>310</v>
      </c>
      <c r="C3" s="46" t="s">
        <v>131</v>
      </c>
      <c r="D3" s="46" t="s">
        <v>131</v>
      </c>
      <c r="E3" s="46" t="s">
        <v>493</v>
      </c>
      <c r="F3" s="46"/>
      <c r="G3" s="46" t="s">
        <v>494</v>
      </c>
      <c r="H3" s="44"/>
      <c r="I3" s="64"/>
    </row>
    <row r="4" spans="1:9" ht="15.75" hidden="1" customHeight="1" thickBot="1" x14ac:dyDescent="0.3">
      <c r="A4" s="373"/>
      <c r="B4" s="140"/>
      <c r="C4" s="141"/>
      <c r="D4" s="81"/>
      <c r="E4" s="81"/>
      <c r="F4" s="81"/>
      <c r="G4" s="81"/>
      <c r="H4" s="81"/>
      <c r="I4" s="82"/>
    </row>
    <row r="5" spans="1:9" ht="13.5" customHeight="1" x14ac:dyDescent="0.25">
      <c r="A5" s="145">
        <v>1</v>
      </c>
      <c r="B5" s="229"/>
      <c r="C5" s="261"/>
      <c r="D5" s="261"/>
      <c r="E5" s="261"/>
      <c r="F5" s="261"/>
      <c r="G5" s="261"/>
      <c r="H5" s="261"/>
      <c r="I5" s="262"/>
    </row>
    <row r="6" spans="1:9" ht="13.5" customHeight="1" x14ac:dyDescent="0.25">
      <c r="A6" s="145">
        <v>2</v>
      </c>
      <c r="B6" s="93"/>
      <c r="C6" s="32"/>
      <c r="D6" s="32"/>
      <c r="E6" s="32"/>
      <c r="F6" s="32"/>
      <c r="G6" s="32"/>
      <c r="H6" s="32"/>
      <c r="I6" s="32"/>
    </row>
    <row r="7" spans="1:9" ht="13.5" customHeight="1" x14ac:dyDescent="0.25">
      <c r="A7" s="145">
        <v>3</v>
      </c>
      <c r="B7" s="93"/>
      <c r="C7" s="32"/>
      <c r="D7" s="32"/>
      <c r="E7" s="32"/>
      <c r="F7" s="32"/>
      <c r="G7" s="32"/>
      <c r="H7" s="32"/>
      <c r="I7" s="32"/>
    </row>
    <row r="8" spans="1:9" ht="13.5" customHeight="1" x14ac:dyDescent="0.25">
      <c r="A8" s="145">
        <v>4</v>
      </c>
      <c r="B8" s="93"/>
      <c r="C8" s="32"/>
      <c r="D8" s="32"/>
      <c r="E8" s="32"/>
      <c r="F8" s="32"/>
      <c r="G8" s="32"/>
      <c r="H8" s="32"/>
      <c r="I8" s="32"/>
    </row>
  </sheetData>
  <mergeCells count="2">
    <mergeCell ref="B1:G1"/>
    <mergeCell ref="A1:A4"/>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B554-B7FB-4BE3-9AD5-9522B38CE987}">
  <sheetPr codeName="Sheet14"/>
  <dimension ref="A1:I24"/>
  <sheetViews>
    <sheetView workbookViewId="0">
      <selection activeCell="E6" sqref="E6"/>
    </sheetView>
  </sheetViews>
  <sheetFormatPr defaultColWidth="9.140625" defaultRowHeight="13.5" customHeight="1" x14ac:dyDescent="0.25"/>
  <cols>
    <col min="1" max="1" width="4.5703125" style="60" customWidth="1"/>
    <col min="2" max="2" width="62.5703125" style="77" customWidth="1"/>
    <col min="3" max="3" width="20.140625" style="31" customWidth="1"/>
    <col min="4" max="4" width="18.7109375" style="31" bestFit="1" customWidth="1"/>
    <col min="5" max="5" width="19.28515625" style="31" bestFit="1" customWidth="1"/>
    <col min="6" max="6" width="20" style="31" bestFit="1" customWidth="1"/>
    <col min="7" max="7" width="13.5703125" style="31" bestFit="1" customWidth="1"/>
    <col min="8" max="8" width="12.140625" style="31" bestFit="1" customWidth="1"/>
    <col min="9" max="9" width="11.85546875" style="31" bestFit="1" customWidth="1"/>
    <col min="10" max="16384" width="9.140625" style="31"/>
  </cols>
  <sheetData>
    <row r="1" spans="1:9" ht="15.75" thickBot="1" x14ac:dyDescent="0.3">
      <c r="A1" s="376" t="s">
        <v>498</v>
      </c>
      <c r="B1" s="367" t="s">
        <v>259</v>
      </c>
      <c r="C1" s="368"/>
      <c r="D1" s="368"/>
      <c r="E1" s="368"/>
      <c r="F1" s="368"/>
      <c r="G1" s="368"/>
      <c r="H1" s="121" t="s">
        <v>260</v>
      </c>
      <c r="I1" s="127">
        <f>TPO</f>
        <v>0</v>
      </c>
    </row>
    <row r="2" spans="1:9" s="59" customFormat="1" ht="45.75" thickTop="1" x14ac:dyDescent="0.25">
      <c r="A2" s="376"/>
      <c r="B2" s="23" t="s">
        <v>261</v>
      </c>
      <c r="C2" s="29" t="s">
        <v>262</v>
      </c>
      <c r="D2" s="29" t="s">
        <v>507</v>
      </c>
      <c r="E2" s="29" t="s">
        <v>499</v>
      </c>
      <c r="F2" s="194" t="s">
        <v>554</v>
      </c>
      <c r="G2" s="194" t="s">
        <v>508</v>
      </c>
      <c r="H2" s="29" t="s">
        <v>502</v>
      </c>
      <c r="I2" s="30" t="s">
        <v>263</v>
      </c>
    </row>
    <row r="3" spans="1:9" s="59" customFormat="1" ht="15.75" thickBot="1" x14ac:dyDescent="0.3">
      <c r="A3" s="151" t="s">
        <v>497</v>
      </c>
      <c r="B3" s="23"/>
      <c r="C3" s="210" t="s">
        <v>131</v>
      </c>
      <c r="D3" s="254" t="s">
        <v>500</v>
      </c>
      <c r="E3" s="254" t="s">
        <v>501</v>
      </c>
      <c r="F3" s="203" t="s">
        <v>167</v>
      </c>
      <c r="G3" s="203"/>
      <c r="H3" s="176" t="s">
        <v>309</v>
      </c>
      <c r="I3" s="64"/>
    </row>
    <row r="4" spans="1:9" ht="15.75" hidden="1" thickBot="1" x14ac:dyDescent="0.3">
      <c r="A4" s="151" t="s">
        <v>497</v>
      </c>
      <c r="B4" s="103"/>
      <c r="C4" s="256" t="s">
        <v>578</v>
      </c>
      <c r="D4" s="255"/>
      <c r="E4" s="255"/>
      <c r="F4" s="256" t="s">
        <v>167</v>
      </c>
      <c r="G4" s="257"/>
      <c r="H4" s="256" t="s">
        <v>691</v>
      </c>
      <c r="I4" s="258"/>
    </row>
    <row r="5" spans="1:9" ht="15" x14ac:dyDescent="0.25">
      <c r="A5" s="148">
        <v>1</v>
      </c>
      <c r="B5" s="260"/>
      <c r="C5" s="261"/>
      <c r="D5" s="259" t="str">
        <f>IF(B5&lt;&gt;"",COUNT(F08B!$B:$B)+1,"")</f>
        <v/>
      </c>
      <c r="E5" s="259" t="str">
        <f>IF(B5&lt;&gt;"",COUNT(F08C!$B:$B),"")</f>
        <v/>
      </c>
      <c r="F5" s="261"/>
      <c r="G5" s="261"/>
      <c r="H5" s="261"/>
      <c r="I5" s="262"/>
    </row>
    <row r="6" spans="1:9" ht="15" x14ac:dyDescent="0.25">
      <c r="A6" s="148">
        <v>2</v>
      </c>
      <c r="B6" s="93"/>
      <c r="C6" s="32"/>
      <c r="D6" s="152" t="str">
        <f>IF(B6&lt;&gt;"",COUNT(F08B!$E:$E)+1,"")</f>
        <v/>
      </c>
      <c r="E6" s="152" t="str">
        <f>IF(B6&lt;&gt;"",COUNT(F08C!$J:$J),"")</f>
        <v/>
      </c>
      <c r="F6" s="32"/>
      <c r="G6" s="32"/>
      <c r="H6" s="32"/>
      <c r="I6" s="32"/>
    </row>
    <row r="7" spans="1:9" ht="15" x14ac:dyDescent="0.25">
      <c r="A7" s="148">
        <v>3</v>
      </c>
      <c r="B7" s="93"/>
      <c r="C7" s="32"/>
      <c r="D7" s="152" t="str">
        <f>IF(B7&lt;&gt;"",COUNT(F08B!$H:$H)+1,"")</f>
        <v/>
      </c>
      <c r="E7" s="152" t="str">
        <f>IF(B7&lt;&gt;"",COUNT(F08C!$R:$R),"")</f>
        <v/>
      </c>
      <c r="F7" s="32"/>
      <c r="G7" s="32"/>
      <c r="H7" s="32"/>
      <c r="I7" s="32"/>
    </row>
    <row r="8" spans="1:9" ht="15" x14ac:dyDescent="0.25">
      <c r="A8" s="148">
        <v>4</v>
      </c>
      <c r="B8" s="93"/>
      <c r="C8" s="32"/>
      <c r="D8" s="152" t="str">
        <f>IF(B8&lt;&gt;"",COUNT(F08B!$K:$K)+1,"")</f>
        <v/>
      </c>
      <c r="E8" s="152" t="str">
        <f>IF(B8&lt;&gt;"",COUNT(F08C!$Z:$Z),"")</f>
        <v/>
      </c>
      <c r="F8" s="32"/>
      <c r="G8" s="32"/>
      <c r="H8" s="32"/>
      <c r="I8" s="32"/>
    </row>
    <row r="9" spans="1:9" ht="15" x14ac:dyDescent="0.25">
      <c r="A9" s="148">
        <v>5</v>
      </c>
      <c r="B9" s="93"/>
      <c r="C9" s="32"/>
      <c r="D9" s="152" t="str">
        <f>IF(B9&lt;&gt;"",COUNT(F08B!$N:$N)+1,"")</f>
        <v/>
      </c>
      <c r="E9" s="152" t="str">
        <f>IF(B9&lt;&gt;"",COUNT(F08C!$AH:$AH),"")</f>
        <v/>
      </c>
      <c r="F9" s="32"/>
      <c r="G9" s="32"/>
      <c r="H9" s="32"/>
      <c r="I9" s="32"/>
    </row>
    <row r="10" spans="1:9" ht="15" x14ac:dyDescent="0.25">
      <c r="A10" s="148">
        <v>6</v>
      </c>
      <c r="B10" s="93"/>
      <c r="C10" s="32"/>
      <c r="D10" s="152" t="str">
        <f>IF(B10&lt;&gt;"",COUNT(F08B!$Q:$Q)+1,"")</f>
        <v/>
      </c>
      <c r="E10" s="152" t="str">
        <f>IF(B10&lt;&gt;"",COUNT(F08C!$AP:$AP),"")</f>
        <v/>
      </c>
      <c r="F10" s="32"/>
      <c r="G10" s="32"/>
      <c r="H10" s="32"/>
      <c r="I10" s="32"/>
    </row>
    <row r="11" spans="1:9" s="56" customFormat="1" ht="15" x14ac:dyDescent="0.25">
      <c r="A11" s="148">
        <v>7</v>
      </c>
      <c r="B11" s="227"/>
      <c r="C11" s="57"/>
      <c r="D11" s="152" t="str">
        <f>IF(B11&lt;&gt;"",COUNT(F08B!$T:$T)+1,"")</f>
        <v/>
      </c>
      <c r="E11" s="152" t="str">
        <f>IF(B11&lt;&gt;"",COUNT(F08C!$AX:$AX),"")</f>
        <v/>
      </c>
      <c r="F11" s="57"/>
      <c r="G11" s="57"/>
      <c r="H11" s="57"/>
      <c r="I11" s="57"/>
    </row>
    <row r="12" spans="1:9" ht="15" x14ac:dyDescent="0.25">
      <c r="A12" s="148">
        <v>8</v>
      </c>
      <c r="B12" s="93"/>
      <c r="C12" s="32"/>
      <c r="D12" s="152" t="str">
        <f>IF(B12&lt;&gt;"",COUNT(F08B!$W:$W)+1,"")</f>
        <v/>
      </c>
      <c r="E12" s="152" t="str">
        <f>IF(B12&lt;&gt;"",COUNT(F08C!$BF:$BF),"")</f>
        <v/>
      </c>
      <c r="F12" s="32"/>
      <c r="G12" s="32"/>
      <c r="H12" s="32"/>
      <c r="I12" s="32"/>
    </row>
    <row r="13" spans="1:9" ht="15" x14ac:dyDescent="0.25">
      <c r="A13" s="148">
        <v>9</v>
      </c>
      <c r="B13" s="93"/>
      <c r="C13" s="32"/>
      <c r="D13" s="152" t="str">
        <f>IF(B13&lt;&gt;"",COUNT(F08B!$Z:$Z)+1,"")</f>
        <v/>
      </c>
      <c r="E13" s="152" t="str">
        <f>IF(B13&lt;&gt;"",COUNT(F08C!$BN:$BN),"")</f>
        <v/>
      </c>
      <c r="F13" s="32"/>
      <c r="G13" s="32"/>
      <c r="H13" s="32"/>
      <c r="I13" s="32"/>
    </row>
    <row r="14" spans="1:9" ht="15" x14ac:dyDescent="0.25">
      <c r="A14" s="148">
        <v>10</v>
      </c>
      <c r="B14" s="93"/>
      <c r="C14" s="32"/>
      <c r="D14" s="152" t="str">
        <f>IF(B14&lt;&gt;"",COUNT(F08B!$AC:$AC)+1,"")</f>
        <v/>
      </c>
      <c r="E14" s="152" t="str">
        <f>IF(B14&lt;&gt;"",COUNT(F08C!$BV:$BV),"")</f>
        <v/>
      </c>
      <c r="F14" s="32"/>
      <c r="G14" s="32"/>
      <c r="H14" s="32"/>
      <c r="I14" s="32"/>
    </row>
    <row r="15" spans="1:9" ht="15" x14ac:dyDescent="0.25">
      <c r="A15" s="148">
        <v>11</v>
      </c>
      <c r="B15" s="93"/>
      <c r="C15" s="32"/>
      <c r="D15" s="152" t="str">
        <f>IF(B15&lt;&gt;"",COUNT(F08B!$AF:$AF)+1,"")</f>
        <v/>
      </c>
      <c r="E15" s="152" t="str">
        <f>IF(B15&lt;&gt;"",COUNT(F08C!$CD:$CD),"")</f>
        <v/>
      </c>
      <c r="F15" s="32"/>
      <c r="G15" s="32"/>
      <c r="H15" s="32"/>
      <c r="I15" s="32"/>
    </row>
    <row r="16" spans="1:9" ht="15" x14ac:dyDescent="0.25">
      <c r="A16" s="148">
        <v>12</v>
      </c>
      <c r="B16" s="93"/>
      <c r="C16" s="32"/>
      <c r="D16" s="152" t="str">
        <f>IF(B16&lt;&gt;"",COUNT(F08B!$AI:$AI)+1,"")</f>
        <v/>
      </c>
      <c r="E16" s="152" t="str">
        <f>IF(B16&lt;&gt;"",COUNT(F08C!$CL:$CL),"")</f>
        <v/>
      </c>
      <c r="F16" s="32"/>
      <c r="G16" s="32"/>
      <c r="H16" s="32"/>
      <c r="I16" s="32"/>
    </row>
    <row r="17" spans="1:9" ht="15" x14ac:dyDescent="0.25">
      <c r="A17" s="148">
        <v>13</v>
      </c>
      <c r="B17" s="93"/>
      <c r="C17" s="32"/>
      <c r="D17" s="152" t="str">
        <f>IF(B17&lt;&gt;"",COUNT(F08B!$AL:$AL)+1,"")</f>
        <v/>
      </c>
      <c r="E17" s="152" t="str">
        <f>IF(B17&lt;&gt;"",COUNT(F08C!$CT:$CT),"")</f>
        <v/>
      </c>
      <c r="F17" s="32"/>
      <c r="G17" s="32"/>
      <c r="H17" s="32"/>
      <c r="I17" s="32"/>
    </row>
    <row r="18" spans="1:9" ht="15" x14ac:dyDescent="0.25">
      <c r="A18" s="148">
        <v>14</v>
      </c>
      <c r="B18" s="93"/>
      <c r="C18" s="32"/>
      <c r="D18" s="152" t="str">
        <f>IF(B18&lt;&gt;"",COUNT(F08B!$AO:$AO)+1,"")</f>
        <v/>
      </c>
      <c r="E18" s="152" t="str">
        <f>IF(B18&lt;&gt;"",COUNT(F08C!$DB:$DB),"")</f>
        <v/>
      </c>
      <c r="F18" s="32"/>
      <c r="G18" s="32"/>
      <c r="H18" s="32"/>
      <c r="I18" s="32"/>
    </row>
    <row r="19" spans="1:9" ht="15" x14ac:dyDescent="0.25">
      <c r="A19" s="148">
        <v>15</v>
      </c>
      <c r="B19" s="93"/>
      <c r="C19" s="32"/>
      <c r="D19" s="152" t="str">
        <f>IF(B19&lt;&gt;"",COUNT(F08B!$AR:$AR)+1,"")</f>
        <v/>
      </c>
      <c r="E19" s="152" t="str">
        <f>IF(B19&lt;&gt;"",COUNT(F08C!$DJ:$DJ),"")</f>
        <v/>
      </c>
      <c r="F19" s="32"/>
      <c r="G19" s="32"/>
      <c r="H19" s="32"/>
      <c r="I19" s="32"/>
    </row>
    <row r="20" spans="1:9" ht="15" x14ac:dyDescent="0.25">
      <c r="A20" s="148">
        <v>16</v>
      </c>
      <c r="B20" s="93"/>
      <c r="C20" s="32"/>
      <c r="D20" s="152" t="str">
        <f>IF(B20&lt;&gt;"",COUNT(F08B!$AU:$AU)+1,"")</f>
        <v/>
      </c>
      <c r="E20" s="152" t="str">
        <f>IF(B20&lt;&gt;"",COUNT(F08C!$DR:$DR),"")</f>
        <v/>
      </c>
      <c r="F20" s="32"/>
      <c r="G20" s="32"/>
      <c r="H20" s="32"/>
      <c r="I20" s="32"/>
    </row>
    <row r="21" spans="1:9" ht="15" x14ac:dyDescent="0.25">
      <c r="A21" s="148">
        <v>17</v>
      </c>
      <c r="B21" s="93"/>
      <c r="C21" s="32"/>
      <c r="D21" s="152" t="str">
        <f>IF(B21&lt;&gt;"",COUNT(F08B!$AX:$AX)+1,"")</f>
        <v/>
      </c>
      <c r="E21" s="152" t="str">
        <f>IF(B21&lt;&gt;"",COUNT(F08C!$DZ:$DZ),"")</f>
        <v/>
      </c>
      <c r="F21" s="32"/>
      <c r="G21" s="32"/>
      <c r="H21" s="32"/>
      <c r="I21" s="32"/>
    </row>
    <row r="22" spans="1:9" ht="15" x14ac:dyDescent="0.25">
      <c r="A22" s="148">
        <v>18</v>
      </c>
      <c r="B22" s="93"/>
      <c r="C22" s="32"/>
      <c r="D22" s="152" t="str">
        <f>IF(B22&lt;&gt;"",COUNT(F08B!$BA:$BA)+1,"")</f>
        <v/>
      </c>
      <c r="E22" s="152" t="str">
        <f>IF(B22&lt;&gt;"",COUNT(F08C!$EH:$EH),"")</f>
        <v/>
      </c>
      <c r="F22" s="32"/>
      <c r="G22" s="32"/>
      <c r="H22" s="32"/>
      <c r="I22" s="32"/>
    </row>
    <row r="23" spans="1:9" ht="15" x14ac:dyDescent="0.25">
      <c r="A23" s="148">
        <v>19</v>
      </c>
      <c r="B23" s="93"/>
      <c r="C23" s="32"/>
      <c r="D23" s="152" t="str">
        <f>IF(B23&lt;&gt;"",COUNT(F08B!$BD:$BD)+1,"")</f>
        <v/>
      </c>
      <c r="E23" s="152" t="str">
        <f>IF(B23&lt;&gt;"",COUNT(F08C!$EP:$EP),"")</f>
        <v/>
      </c>
      <c r="F23" s="32"/>
      <c r="G23" s="32"/>
      <c r="H23" s="32"/>
      <c r="I23" s="32"/>
    </row>
    <row r="24" spans="1:9" ht="15" x14ac:dyDescent="0.25">
      <c r="A24" s="148">
        <v>20</v>
      </c>
      <c r="B24" s="93"/>
      <c r="C24" s="32"/>
      <c r="D24" s="152" t="str">
        <f>IF(B24&lt;&gt;"",COUNT(F08B!$BG:$BG)+1,"")</f>
        <v/>
      </c>
      <c r="E24" s="152" t="str">
        <f>IF(B24&lt;&gt;"",COUNT(F08C!$EX:$EX),"")</f>
        <v/>
      </c>
      <c r="F24" s="32"/>
      <c r="G24" s="32"/>
      <c r="H24" s="32"/>
      <c r="I24" s="32"/>
    </row>
  </sheetData>
  <dataConsolidate/>
  <mergeCells count="2">
    <mergeCell ref="B1:G1"/>
    <mergeCell ref="A1:A2"/>
  </mergeCells>
  <conditionalFormatting sqref="B5:I24">
    <cfRule type="expression" dxfId="27" priority="2">
      <formula>TPO=0</formula>
    </cfRule>
  </conditionalFormatting>
  <conditionalFormatting sqref="E6:E24">
    <cfRule type="expression" dxfId="26" priority="1">
      <formula>TPO=3</formula>
    </cfRule>
  </conditionalFormatting>
  <pageMargins left="0.75" right="0.75" top="1" bottom="1" header="0.5" footer="0.5"/>
  <pageSetup paperSize="26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50318-2626-48C4-87B3-28AFC4FE248F}">
  <sheetPr codeName="Sheet27"/>
  <dimension ref="A1:BJ23"/>
  <sheetViews>
    <sheetView workbookViewId="0">
      <selection activeCell="B4" sqref="B4"/>
    </sheetView>
  </sheetViews>
  <sheetFormatPr defaultColWidth="10.7109375" defaultRowHeight="13.5" customHeight="1" x14ac:dyDescent="0.25"/>
  <cols>
    <col min="1" max="1" width="3.5703125" style="61" customWidth="1"/>
    <col min="2" max="2" width="10.7109375" style="48"/>
    <col min="3" max="3" width="10.7109375" style="32" customWidth="1"/>
    <col min="4" max="4" width="10.7109375" style="41" customWidth="1"/>
    <col min="5" max="5" width="10.7109375" style="48" customWidth="1"/>
    <col min="6" max="6" width="10.7109375" style="32" customWidth="1"/>
    <col min="7" max="7" width="10.7109375" style="41" customWidth="1"/>
    <col min="8" max="8" width="10.7109375" style="48" customWidth="1"/>
    <col min="9" max="9" width="10.7109375" style="32" customWidth="1"/>
    <col min="10" max="10" width="10.7109375" style="41"/>
    <col min="11" max="11" width="10.7109375" style="48"/>
    <col min="12" max="12" width="10.7109375" style="32"/>
    <col min="13" max="13" width="10.7109375" style="41"/>
    <col min="14" max="14" width="10.7109375" style="48"/>
    <col min="15" max="15" width="10.7109375" style="32"/>
    <col min="16" max="16" width="10.7109375" style="41"/>
    <col min="17" max="17" width="10.7109375" style="48"/>
    <col min="18" max="18" width="10.7109375" style="32"/>
    <col min="19" max="19" width="10.7109375" style="41"/>
    <col min="20" max="20" width="10.7109375" style="48"/>
    <col min="21" max="21" width="10.7109375" style="32"/>
    <col min="22" max="22" width="10.7109375" style="41"/>
    <col min="23" max="23" width="10.7109375" style="48"/>
    <col min="24" max="24" width="10.7109375" style="32"/>
    <col min="25" max="25" width="10.7109375" style="41"/>
    <col min="26" max="26" width="10.7109375" style="48"/>
    <col min="27" max="27" width="10.7109375" style="32"/>
    <col min="28" max="28" width="10.7109375" style="41"/>
    <col min="29" max="29" width="10.7109375" style="48"/>
    <col min="30" max="30" width="10.7109375" style="32"/>
    <col min="31" max="31" width="10.7109375" style="41"/>
    <col min="32" max="32" width="10.7109375" style="48"/>
    <col min="33" max="33" width="10.7109375" style="32"/>
    <col min="34" max="34" width="10.7109375" style="41"/>
    <col min="35" max="35" width="10.7109375" style="48"/>
    <col min="36" max="36" width="10.7109375" style="32"/>
    <col min="37" max="37" width="10.7109375" style="41"/>
    <col min="38" max="38" width="10.7109375" style="48"/>
    <col min="39" max="39" width="10.7109375" style="32"/>
    <col min="40" max="40" width="10.7109375" style="41"/>
    <col min="41" max="41" width="10.7109375" style="48"/>
    <col min="42" max="42" width="10.7109375" style="32"/>
    <col min="43" max="43" width="10.7109375" style="41"/>
    <col min="44" max="44" width="10.7109375" style="48"/>
    <col min="45" max="45" width="10.7109375" style="32"/>
    <col min="46" max="46" width="10.7109375" style="41"/>
    <col min="47" max="47" width="10.7109375" style="48"/>
    <col min="48" max="48" width="10.7109375" style="32"/>
    <col min="49" max="49" width="10.7109375" style="41"/>
    <col min="50" max="50" width="10.7109375" style="48"/>
    <col min="51" max="51" width="10.7109375" style="32"/>
    <col min="52" max="52" width="10.7109375" style="41"/>
    <col min="53" max="53" width="10.7109375" style="48"/>
    <col min="54" max="54" width="10.7109375" style="32"/>
    <col min="55" max="55" width="10.7109375" style="41"/>
    <col min="56" max="56" width="10.7109375" style="48"/>
    <col min="57" max="57" width="10.7109375" style="32"/>
    <col min="58" max="58" width="10.7109375" style="41"/>
    <col min="59" max="59" width="10.7109375" style="48"/>
    <col min="60" max="60" width="10.7109375" style="32"/>
    <col min="61" max="61" width="10.7109375" style="41"/>
    <col min="62" max="16384" width="10.7109375" style="32"/>
  </cols>
  <sheetData>
    <row r="1" spans="1:62" s="35" customFormat="1" ht="15.75" thickBot="1" x14ac:dyDescent="0.3">
      <c r="A1" s="34"/>
      <c r="B1" s="37" t="s">
        <v>264</v>
      </c>
      <c r="C1" s="38" t="s">
        <v>381</v>
      </c>
      <c r="D1" s="318">
        <f>F08A!B5</f>
        <v>0</v>
      </c>
      <c r="E1" s="37" t="s">
        <v>264</v>
      </c>
      <c r="F1" s="38" t="s">
        <v>382</v>
      </c>
      <c r="G1" s="318">
        <f>F08A!$B6</f>
        <v>0</v>
      </c>
      <c r="H1" s="37" t="s">
        <v>264</v>
      </c>
      <c r="I1" s="38" t="s">
        <v>383</v>
      </c>
      <c r="J1" s="318">
        <f>F08A!$B7</f>
        <v>0</v>
      </c>
      <c r="K1" s="37" t="s">
        <v>264</v>
      </c>
      <c r="L1" s="38" t="s">
        <v>384</v>
      </c>
      <c r="M1" s="318">
        <f>F08A!$B8</f>
        <v>0</v>
      </c>
      <c r="N1" s="37" t="s">
        <v>264</v>
      </c>
      <c r="O1" s="38" t="s">
        <v>385</v>
      </c>
      <c r="P1" s="318">
        <f>F08A!$B9</f>
        <v>0</v>
      </c>
      <c r="Q1" s="37" t="s">
        <v>264</v>
      </c>
      <c r="R1" s="38" t="s">
        <v>386</v>
      </c>
      <c r="S1" s="318">
        <f>F08A!$B10</f>
        <v>0</v>
      </c>
      <c r="T1" s="37" t="s">
        <v>264</v>
      </c>
      <c r="U1" s="38" t="s">
        <v>387</v>
      </c>
      <c r="V1" s="318">
        <f>F08A!$B11</f>
        <v>0</v>
      </c>
      <c r="W1" s="37" t="s">
        <v>264</v>
      </c>
      <c r="X1" s="38" t="s">
        <v>388</v>
      </c>
      <c r="Y1" s="318">
        <f>F08A!$B12</f>
        <v>0</v>
      </c>
      <c r="Z1" s="37" t="s">
        <v>264</v>
      </c>
      <c r="AA1" s="38" t="s">
        <v>389</v>
      </c>
      <c r="AB1" s="318">
        <f>F08A!$B13</f>
        <v>0</v>
      </c>
      <c r="AC1" s="37" t="s">
        <v>264</v>
      </c>
      <c r="AD1" s="38" t="s">
        <v>390</v>
      </c>
      <c r="AE1" s="318">
        <f>F08A!$B14</f>
        <v>0</v>
      </c>
      <c r="AF1" s="37" t="s">
        <v>264</v>
      </c>
      <c r="AG1" s="38" t="s">
        <v>391</v>
      </c>
      <c r="AH1" s="318">
        <f>F08A!$B15</f>
        <v>0</v>
      </c>
      <c r="AI1" s="37" t="s">
        <v>264</v>
      </c>
      <c r="AJ1" s="38" t="s">
        <v>392</v>
      </c>
      <c r="AK1" s="318">
        <f>F08A!$B16</f>
        <v>0</v>
      </c>
      <c r="AL1" s="37" t="s">
        <v>264</v>
      </c>
      <c r="AM1" s="38" t="s">
        <v>399</v>
      </c>
      <c r="AN1" s="318">
        <f>F08A!$B17</f>
        <v>0</v>
      </c>
      <c r="AO1" s="37" t="s">
        <v>264</v>
      </c>
      <c r="AP1" s="38" t="s">
        <v>400</v>
      </c>
      <c r="AQ1" s="318">
        <f>F08A!$B18</f>
        <v>0</v>
      </c>
      <c r="AR1" s="37" t="s">
        <v>264</v>
      </c>
      <c r="AS1" s="38" t="s">
        <v>401</v>
      </c>
      <c r="AT1" s="318">
        <f>F08A!$B19</f>
        <v>0</v>
      </c>
      <c r="AU1" s="37" t="s">
        <v>264</v>
      </c>
      <c r="AV1" s="38" t="s">
        <v>401</v>
      </c>
      <c r="AW1" s="318">
        <f>F08A!$B20</f>
        <v>0</v>
      </c>
      <c r="AX1" s="37" t="s">
        <v>264</v>
      </c>
      <c r="AY1" s="38" t="s">
        <v>402</v>
      </c>
      <c r="AZ1" s="318">
        <f>F08A!$B21</f>
        <v>0</v>
      </c>
      <c r="BA1" s="37" t="s">
        <v>264</v>
      </c>
      <c r="BB1" s="38" t="s">
        <v>403</v>
      </c>
      <c r="BC1" s="318">
        <f>F08A!$B22</f>
        <v>0</v>
      </c>
      <c r="BD1" s="37" t="s">
        <v>264</v>
      </c>
      <c r="BE1" s="38" t="s">
        <v>404</v>
      </c>
      <c r="BF1" s="318">
        <f>F08A!$B23</f>
        <v>0</v>
      </c>
      <c r="BG1" s="37" t="s">
        <v>264</v>
      </c>
      <c r="BH1" s="38" t="s">
        <v>405</v>
      </c>
      <c r="BI1" s="318">
        <f>F08A!$B24</f>
        <v>0</v>
      </c>
      <c r="BJ1" s="51" t="s">
        <v>406</v>
      </c>
    </row>
    <row r="2" spans="1:62" ht="15.75" thickTop="1" x14ac:dyDescent="0.25">
      <c r="A2" s="55"/>
      <c r="B2" s="52" t="s">
        <v>265</v>
      </c>
      <c r="C2" s="53" t="s">
        <v>266</v>
      </c>
      <c r="D2" s="54" t="s">
        <v>267</v>
      </c>
      <c r="E2" s="52" t="s">
        <v>265</v>
      </c>
      <c r="F2" s="53" t="s">
        <v>266</v>
      </c>
      <c r="G2" s="54" t="s">
        <v>267</v>
      </c>
      <c r="H2" s="52" t="s">
        <v>265</v>
      </c>
      <c r="I2" s="53" t="s">
        <v>266</v>
      </c>
      <c r="J2" s="54" t="s">
        <v>267</v>
      </c>
      <c r="K2" s="52" t="s">
        <v>265</v>
      </c>
      <c r="L2" s="53" t="s">
        <v>266</v>
      </c>
      <c r="M2" s="54" t="s">
        <v>267</v>
      </c>
      <c r="N2" s="52" t="s">
        <v>265</v>
      </c>
      <c r="O2" s="53" t="s">
        <v>266</v>
      </c>
      <c r="P2" s="54" t="s">
        <v>267</v>
      </c>
      <c r="Q2" s="52" t="s">
        <v>265</v>
      </c>
      <c r="R2" s="53" t="s">
        <v>266</v>
      </c>
      <c r="S2" s="54" t="s">
        <v>267</v>
      </c>
      <c r="T2" s="52" t="s">
        <v>265</v>
      </c>
      <c r="U2" s="53" t="s">
        <v>266</v>
      </c>
      <c r="V2" s="54" t="s">
        <v>267</v>
      </c>
      <c r="W2" s="52" t="s">
        <v>265</v>
      </c>
      <c r="X2" s="53" t="s">
        <v>266</v>
      </c>
      <c r="Y2" s="54" t="s">
        <v>267</v>
      </c>
      <c r="Z2" s="52" t="s">
        <v>265</v>
      </c>
      <c r="AA2" s="53" t="s">
        <v>266</v>
      </c>
      <c r="AB2" s="54" t="s">
        <v>267</v>
      </c>
      <c r="AC2" s="52" t="s">
        <v>265</v>
      </c>
      <c r="AD2" s="53" t="s">
        <v>266</v>
      </c>
      <c r="AE2" s="54" t="s">
        <v>267</v>
      </c>
      <c r="AF2" s="52" t="s">
        <v>265</v>
      </c>
      <c r="AG2" s="53" t="s">
        <v>266</v>
      </c>
      <c r="AH2" s="54" t="s">
        <v>267</v>
      </c>
      <c r="AI2" s="52" t="s">
        <v>265</v>
      </c>
      <c r="AJ2" s="53" t="s">
        <v>266</v>
      </c>
      <c r="AK2" s="54" t="s">
        <v>267</v>
      </c>
      <c r="AL2" s="52" t="s">
        <v>265</v>
      </c>
      <c r="AM2" s="53" t="s">
        <v>266</v>
      </c>
      <c r="AN2" s="54" t="s">
        <v>267</v>
      </c>
      <c r="AO2" s="52" t="s">
        <v>265</v>
      </c>
      <c r="AP2" s="53" t="s">
        <v>266</v>
      </c>
      <c r="AQ2" s="54" t="s">
        <v>267</v>
      </c>
      <c r="AR2" s="52" t="s">
        <v>265</v>
      </c>
      <c r="AS2" s="53" t="s">
        <v>266</v>
      </c>
      <c r="AT2" s="54" t="s">
        <v>267</v>
      </c>
      <c r="AU2" s="52" t="s">
        <v>265</v>
      </c>
      <c r="AV2" s="53" t="s">
        <v>266</v>
      </c>
      <c r="AW2" s="54" t="s">
        <v>267</v>
      </c>
      <c r="AX2" s="52" t="s">
        <v>265</v>
      </c>
      <c r="AY2" s="53" t="s">
        <v>266</v>
      </c>
      <c r="AZ2" s="54" t="s">
        <v>267</v>
      </c>
      <c r="BA2" s="52" t="s">
        <v>265</v>
      </c>
      <c r="BB2" s="53" t="s">
        <v>266</v>
      </c>
      <c r="BC2" s="54" t="s">
        <v>267</v>
      </c>
      <c r="BD2" s="52" t="s">
        <v>265</v>
      </c>
      <c r="BE2" s="53" t="s">
        <v>266</v>
      </c>
      <c r="BF2" s="54" t="s">
        <v>267</v>
      </c>
      <c r="BG2" s="52" t="s">
        <v>265</v>
      </c>
      <c r="BH2" s="53" t="s">
        <v>266</v>
      </c>
      <c r="BI2" s="54" t="s">
        <v>267</v>
      </c>
    </row>
    <row r="3" spans="1:62" ht="15.75" thickBot="1" x14ac:dyDescent="0.3">
      <c r="A3" s="55"/>
      <c r="B3" s="319"/>
      <c r="C3" s="320"/>
      <c r="D3" s="321" t="s">
        <v>167</v>
      </c>
      <c r="E3" s="319"/>
      <c r="F3" s="66"/>
      <c r="G3" s="321" t="s">
        <v>167</v>
      </c>
      <c r="H3" s="319"/>
      <c r="I3" s="66"/>
      <c r="J3" s="321" t="s">
        <v>167</v>
      </c>
      <c r="K3" s="319"/>
      <c r="L3" s="66"/>
      <c r="M3" s="321" t="s">
        <v>167</v>
      </c>
      <c r="N3" s="319"/>
      <c r="O3" s="66"/>
      <c r="P3" s="321" t="s">
        <v>167</v>
      </c>
      <c r="Q3" s="319"/>
      <c r="R3" s="66"/>
      <c r="S3" s="321" t="s">
        <v>167</v>
      </c>
      <c r="T3" s="319"/>
      <c r="U3" s="66"/>
      <c r="V3" s="321" t="s">
        <v>167</v>
      </c>
      <c r="W3" s="319"/>
      <c r="X3" s="66"/>
      <c r="Y3" s="321" t="s">
        <v>167</v>
      </c>
      <c r="Z3" s="319"/>
      <c r="AA3" s="66"/>
      <c r="AB3" s="321" t="s">
        <v>167</v>
      </c>
      <c r="AC3" s="319"/>
      <c r="AD3" s="66"/>
      <c r="AE3" s="321" t="s">
        <v>167</v>
      </c>
      <c r="AF3" s="319"/>
      <c r="AG3" s="66"/>
      <c r="AH3" s="321" t="s">
        <v>167</v>
      </c>
      <c r="AI3" s="319"/>
      <c r="AJ3" s="66"/>
      <c r="AK3" s="321" t="s">
        <v>167</v>
      </c>
      <c r="AL3" s="319"/>
      <c r="AM3" s="66"/>
      <c r="AN3" s="321" t="s">
        <v>167</v>
      </c>
      <c r="AO3" s="319"/>
      <c r="AP3" s="66"/>
      <c r="AQ3" s="321" t="s">
        <v>167</v>
      </c>
      <c r="AR3" s="319"/>
      <c r="AS3" s="66"/>
      <c r="AT3" s="321" t="s">
        <v>167</v>
      </c>
      <c r="AU3" s="319"/>
      <c r="AV3" s="66"/>
      <c r="AW3" s="321" t="s">
        <v>167</v>
      </c>
      <c r="AX3" s="319"/>
      <c r="AY3" s="66"/>
      <c r="AZ3" s="321" t="s">
        <v>167</v>
      </c>
      <c r="BA3" s="319"/>
      <c r="BB3" s="66"/>
      <c r="BC3" s="321" t="s">
        <v>167</v>
      </c>
      <c r="BD3" s="319"/>
      <c r="BE3" s="66"/>
      <c r="BF3" s="321" t="s">
        <v>167</v>
      </c>
      <c r="BG3" s="319"/>
      <c r="BH3" s="66"/>
      <c r="BI3" s="321" t="s">
        <v>167</v>
      </c>
    </row>
    <row r="4" spans="1:62" ht="15" x14ac:dyDescent="0.25">
      <c r="A4" s="55"/>
    </row>
    <row r="5" spans="1:62" ht="15" x14ac:dyDescent="0.25">
      <c r="A5" s="55"/>
    </row>
    <row r="6" spans="1:62" ht="15" x14ac:dyDescent="0.25">
      <c r="A6" s="55"/>
    </row>
    <row r="7" spans="1:62" ht="15" x14ac:dyDescent="0.25">
      <c r="A7" s="55"/>
    </row>
    <row r="8" spans="1:62" ht="15" x14ac:dyDescent="0.25">
      <c r="A8" s="55"/>
    </row>
    <row r="9" spans="1:62" ht="15" x14ac:dyDescent="0.25">
      <c r="A9" s="55"/>
    </row>
    <row r="10" spans="1:62" ht="15" x14ac:dyDescent="0.25">
      <c r="A10" s="55"/>
    </row>
    <row r="11" spans="1:62" ht="15" x14ac:dyDescent="0.25">
      <c r="A11" s="55"/>
    </row>
    <row r="12" spans="1:62" ht="15" x14ac:dyDescent="0.25">
      <c r="A12" s="55"/>
    </row>
    <row r="13" spans="1:62" ht="15" x14ac:dyDescent="0.25">
      <c r="A13" s="55"/>
    </row>
    <row r="14" spans="1:62" ht="15" x14ac:dyDescent="0.25">
      <c r="A14" s="55"/>
    </row>
    <row r="15" spans="1:62" ht="15" x14ac:dyDescent="0.25">
      <c r="A15" s="55"/>
    </row>
    <row r="16" spans="1:62" ht="15" x14ac:dyDescent="0.25">
      <c r="A16" s="55"/>
    </row>
    <row r="17" spans="1:1" ht="15" x14ac:dyDescent="0.25">
      <c r="A17" s="55"/>
    </row>
    <row r="18" spans="1:1" ht="15" x14ac:dyDescent="0.25">
      <c r="A18" s="55"/>
    </row>
    <row r="19" spans="1:1" ht="15" x14ac:dyDescent="0.25">
      <c r="A19" s="55"/>
    </row>
    <row r="20" spans="1:1" ht="15" x14ac:dyDescent="0.25">
      <c r="A20" s="55"/>
    </row>
    <row r="21" spans="1:1" ht="15" x14ac:dyDescent="0.25">
      <c r="A21" s="55"/>
    </row>
    <row r="22" spans="1:1" ht="15" x14ac:dyDescent="0.25">
      <c r="A22" s="55"/>
    </row>
    <row r="23" spans="1:1" ht="15" x14ac:dyDescent="0.25">
      <c r="A23" s="55"/>
    </row>
  </sheetData>
  <dataConsolidate/>
  <pageMargins left="0.75" right="0.75" top="1" bottom="1" header="0.5" footer="0.5"/>
  <pageSetup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621C2C5E-13A4-4DD2-9B9E-AE93BD5B0B6B}">
            <xm:f>'F01'!$D$26=0</xm:f>
            <x14:dxf>
              <fill>
                <patternFill>
                  <bgColor theme="7" tint="-0.499984740745262"/>
                </patternFill>
              </fill>
            </x14:dxf>
          </x14:cfRule>
          <xm:sqref>B4:BI900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20968-CA50-40D3-8995-178739B9B61A}">
  <sheetPr codeName="Sheet28"/>
  <dimension ref="A1:FE318"/>
  <sheetViews>
    <sheetView workbookViewId="0"/>
  </sheetViews>
  <sheetFormatPr defaultColWidth="10.7109375" defaultRowHeight="15" x14ac:dyDescent="0.25"/>
  <cols>
    <col min="1" max="1" width="3.140625" style="55" customWidth="1"/>
    <col min="2" max="2" width="10.7109375" style="93" customWidth="1"/>
    <col min="3" max="8" width="10.7109375" style="32" customWidth="1"/>
    <col min="9" max="9" width="10.7109375" style="95" customWidth="1"/>
    <col min="10" max="10" width="10.7109375" style="93"/>
    <col min="11" max="16" width="10.7109375" style="32"/>
    <col min="17" max="17" width="10.7109375" style="95"/>
    <col min="18" max="18" width="10.7109375" style="93"/>
    <col min="19" max="24" width="10.7109375" style="32"/>
    <col min="25" max="25" width="10.7109375" style="95"/>
    <col min="26" max="26" width="10.7109375" style="93"/>
    <col min="27" max="32" width="10.7109375" style="32"/>
    <col min="33" max="33" width="10.7109375" style="95"/>
    <col min="34" max="34" width="10.7109375" style="93"/>
    <col min="35" max="40" width="10.7109375" style="32"/>
    <col min="41" max="41" width="10.7109375" style="95"/>
    <col min="42" max="42" width="10.7109375" style="93"/>
    <col min="43" max="48" width="10.7109375" style="32"/>
    <col min="49" max="49" width="10.7109375" style="95"/>
    <col min="50" max="50" width="10.7109375" style="93"/>
    <col min="51" max="56" width="10.7109375" style="32"/>
    <col min="57" max="57" width="10.7109375" style="95"/>
    <col min="58" max="58" width="10.7109375" style="93"/>
    <col min="59" max="64" width="10.7109375" style="32"/>
    <col min="65" max="65" width="10.7109375" style="95"/>
    <col min="66" max="66" width="10.7109375" style="93"/>
    <col min="67" max="72" width="10.7109375" style="32"/>
    <col min="73" max="73" width="10.7109375" style="95"/>
    <col min="74" max="74" width="10.7109375" style="93"/>
    <col min="75" max="80" width="10.7109375" style="32"/>
    <col min="81" max="81" width="10.7109375" style="95"/>
    <col min="82" max="82" width="10.7109375" style="93"/>
    <col min="83" max="88" width="10.7109375" style="32"/>
    <col min="89" max="89" width="10.7109375" style="95"/>
    <col min="90" max="90" width="10.7109375" style="93"/>
    <col min="91" max="96" width="10.7109375" style="32"/>
    <col min="97" max="97" width="10.7109375" style="95"/>
    <col min="98" max="98" width="10.7109375" style="93"/>
    <col min="99" max="104" width="10.7109375" style="32"/>
    <col min="105" max="105" width="10.7109375" style="95"/>
    <col min="106" max="106" width="10.7109375" style="93"/>
    <col min="107" max="112" width="10.7109375" style="32"/>
    <col min="113" max="113" width="10.7109375" style="95"/>
    <col min="114" max="114" width="10.7109375" style="93"/>
    <col min="115" max="120" width="10.7109375" style="32"/>
    <col min="121" max="121" width="10.7109375" style="95"/>
    <col min="122" max="122" width="10.7109375" style="93"/>
    <col min="123" max="128" width="10.7109375" style="32"/>
    <col min="129" max="129" width="10.7109375" style="95"/>
    <col min="130" max="130" width="10.7109375" style="93"/>
    <col min="131" max="136" width="10.7109375" style="32"/>
    <col min="137" max="137" width="10.7109375" style="95"/>
    <col min="138" max="138" width="10.7109375" style="93"/>
    <col min="139" max="144" width="10.7109375" style="32"/>
    <col min="145" max="145" width="10.7109375" style="95"/>
    <col min="146" max="146" width="10.7109375" style="93"/>
    <col min="147" max="152" width="10.7109375" style="32"/>
    <col min="153" max="153" width="10.7109375" style="95"/>
    <col min="154" max="154" width="10.7109375" style="93"/>
    <col min="155" max="160" width="10.7109375" style="32"/>
    <col min="161" max="161" width="10.7109375" style="95"/>
    <col min="162" max="16384" width="10.7109375" style="32"/>
  </cols>
  <sheetData>
    <row r="1" spans="1:161" ht="15.75" thickBot="1" x14ac:dyDescent="0.3">
      <c r="A1" s="62"/>
      <c r="B1" s="96" t="s">
        <v>268</v>
      </c>
      <c r="C1" s="97" t="s">
        <v>381</v>
      </c>
      <c r="D1" s="102">
        <f>F08A!$B5</f>
        <v>0</v>
      </c>
      <c r="E1" s="102"/>
      <c r="F1" s="102"/>
      <c r="G1" s="102"/>
      <c r="H1" s="104"/>
      <c r="I1" s="104"/>
      <c r="J1" s="96" t="s">
        <v>268</v>
      </c>
      <c r="K1" s="97" t="s">
        <v>382</v>
      </c>
      <c r="L1" s="102">
        <f>F08A!$B6</f>
        <v>0</v>
      </c>
      <c r="M1" s="102"/>
      <c r="N1" s="102"/>
      <c r="O1" s="102"/>
      <c r="P1" s="104"/>
      <c r="Q1" s="104"/>
      <c r="R1" s="96" t="s">
        <v>268</v>
      </c>
      <c r="S1" s="97" t="s">
        <v>383</v>
      </c>
      <c r="T1" s="105">
        <f>F08A!$B7</f>
        <v>0</v>
      </c>
      <c r="U1" s="102"/>
      <c r="V1" s="102"/>
      <c r="W1" s="102"/>
      <c r="X1" s="104"/>
      <c r="Y1" s="104"/>
      <c r="Z1" s="96" t="s">
        <v>268</v>
      </c>
      <c r="AA1" s="97" t="s">
        <v>384</v>
      </c>
      <c r="AB1" s="102">
        <f>F08A!$B8</f>
        <v>0</v>
      </c>
      <c r="AC1" s="102"/>
      <c r="AD1" s="102"/>
      <c r="AE1" s="102"/>
      <c r="AF1" s="104"/>
      <c r="AG1" s="104"/>
      <c r="AH1" s="96" t="s">
        <v>268</v>
      </c>
      <c r="AI1" s="97" t="s">
        <v>385</v>
      </c>
      <c r="AJ1" s="102">
        <f>F08A!$B9</f>
        <v>0</v>
      </c>
      <c r="AK1" s="102"/>
      <c r="AL1" s="102"/>
      <c r="AM1" s="102"/>
      <c r="AN1" s="104"/>
      <c r="AO1" s="104"/>
      <c r="AP1" s="96" t="s">
        <v>268</v>
      </c>
      <c r="AQ1" s="97" t="s">
        <v>386</v>
      </c>
      <c r="AR1" s="102">
        <f>F08A!$B10</f>
        <v>0</v>
      </c>
      <c r="AS1" s="102"/>
      <c r="AT1" s="102"/>
      <c r="AU1" s="102"/>
      <c r="AV1" s="104"/>
      <c r="AW1" s="104"/>
      <c r="AX1" s="96" t="s">
        <v>268</v>
      </c>
      <c r="AY1" s="97" t="s">
        <v>387</v>
      </c>
      <c r="AZ1" s="102">
        <f>F08A!$B11</f>
        <v>0</v>
      </c>
      <c r="BA1" s="102"/>
      <c r="BB1" s="102"/>
      <c r="BC1" s="102"/>
      <c r="BD1" s="104"/>
      <c r="BE1" s="104"/>
      <c r="BF1" s="96" t="s">
        <v>268</v>
      </c>
      <c r="BG1" s="97" t="s">
        <v>388</v>
      </c>
      <c r="BH1" s="102">
        <f>F08A!$B12</f>
        <v>0</v>
      </c>
      <c r="BI1" s="102"/>
      <c r="BJ1" s="102"/>
      <c r="BK1" s="102"/>
      <c r="BL1" s="104"/>
      <c r="BM1" s="104"/>
      <c r="BN1" s="96" t="s">
        <v>268</v>
      </c>
      <c r="BO1" s="97" t="s">
        <v>389</v>
      </c>
      <c r="BP1" s="102">
        <f>F08A!$B13</f>
        <v>0</v>
      </c>
      <c r="BQ1" s="102"/>
      <c r="BR1" s="102"/>
      <c r="BS1" s="102"/>
      <c r="BT1" s="104"/>
      <c r="BU1" s="104"/>
      <c r="BV1" s="96" t="s">
        <v>268</v>
      </c>
      <c r="BW1" s="97" t="s">
        <v>390</v>
      </c>
      <c r="BX1" s="102">
        <f>F08A!$B14</f>
        <v>0</v>
      </c>
      <c r="BY1" s="102"/>
      <c r="BZ1" s="102"/>
      <c r="CA1" s="102"/>
      <c r="CB1" s="104"/>
      <c r="CC1" s="104"/>
      <c r="CD1" s="96" t="s">
        <v>268</v>
      </c>
      <c r="CE1" s="97" t="s">
        <v>391</v>
      </c>
      <c r="CF1" s="102">
        <f>F08A!$B15</f>
        <v>0</v>
      </c>
      <c r="CG1" s="102"/>
      <c r="CH1" s="102"/>
      <c r="CI1" s="102"/>
      <c r="CJ1" s="104"/>
      <c r="CK1" s="104"/>
      <c r="CL1" s="96" t="s">
        <v>268</v>
      </c>
      <c r="CM1" s="97" t="s">
        <v>392</v>
      </c>
      <c r="CN1" s="102">
        <f>F08A!$B15</f>
        <v>0</v>
      </c>
      <c r="CO1" s="102"/>
      <c r="CP1" s="102"/>
      <c r="CQ1" s="102"/>
      <c r="CR1" s="104"/>
      <c r="CS1" s="104"/>
      <c r="CT1" s="96" t="s">
        <v>268</v>
      </c>
      <c r="CU1" s="97" t="s">
        <v>399</v>
      </c>
      <c r="CV1" s="102">
        <f>F08A!$B16</f>
        <v>0</v>
      </c>
      <c r="CW1" s="102"/>
      <c r="CX1" s="102"/>
      <c r="CY1" s="102"/>
      <c r="CZ1" s="104"/>
      <c r="DA1" s="104"/>
      <c r="DB1" s="96" t="s">
        <v>268</v>
      </c>
      <c r="DC1" s="97" t="s">
        <v>400</v>
      </c>
      <c r="DD1" s="102">
        <f>F08A!$B17</f>
        <v>0</v>
      </c>
      <c r="DE1" s="102"/>
      <c r="DF1" s="102"/>
      <c r="DG1" s="102"/>
      <c r="DH1" s="104"/>
      <c r="DI1" s="104"/>
      <c r="DJ1" s="96" t="s">
        <v>268</v>
      </c>
      <c r="DK1" s="97" t="s">
        <v>401</v>
      </c>
      <c r="DL1" s="102">
        <f>F08A!$B15</f>
        <v>0</v>
      </c>
      <c r="DM1" s="102"/>
      <c r="DN1" s="102"/>
      <c r="DO1" s="102"/>
      <c r="DP1" s="104"/>
      <c r="DQ1" s="104"/>
      <c r="DR1" s="96" t="s">
        <v>268</v>
      </c>
      <c r="DS1" s="97" t="s">
        <v>407</v>
      </c>
      <c r="DT1" s="102">
        <f>F08A!$B15</f>
        <v>0</v>
      </c>
      <c r="DU1" s="102"/>
      <c r="DV1" s="102"/>
      <c r="DW1" s="102"/>
      <c r="DX1" s="104"/>
      <c r="DY1" s="104"/>
      <c r="DZ1" s="96" t="s">
        <v>268</v>
      </c>
      <c r="EA1" s="97" t="s">
        <v>402</v>
      </c>
      <c r="EB1" s="102">
        <f>F08A!$B15</f>
        <v>0</v>
      </c>
      <c r="EC1" s="102"/>
      <c r="ED1" s="102"/>
      <c r="EE1" s="102"/>
      <c r="EF1" s="104"/>
      <c r="EG1" s="104"/>
      <c r="EH1" s="96" t="s">
        <v>268</v>
      </c>
      <c r="EI1" s="97" t="s">
        <v>403</v>
      </c>
      <c r="EJ1" s="102">
        <f>F08A!$B15</f>
        <v>0</v>
      </c>
      <c r="EK1" s="102"/>
      <c r="EL1" s="102"/>
      <c r="EM1" s="102"/>
      <c r="EN1" s="104"/>
      <c r="EO1" s="104"/>
      <c r="EP1" s="96" t="s">
        <v>268</v>
      </c>
      <c r="EQ1" s="97" t="s">
        <v>404</v>
      </c>
      <c r="ER1" s="102">
        <f>F08A!$B15</f>
        <v>0</v>
      </c>
      <c r="ES1" s="102"/>
      <c r="ET1" s="102"/>
      <c r="EU1" s="102"/>
      <c r="EV1" s="104"/>
      <c r="EW1" s="104"/>
      <c r="EX1" s="96" t="s">
        <v>268</v>
      </c>
      <c r="EY1" s="97" t="s">
        <v>405</v>
      </c>
      <c r="EZ1" s="102">
        <f>F08A!$B15</f>
        <v>0</v>
      </c>
      <c r="FA1" s="102"/>
      <c r="FB1" s="102"/>
      <c r="FC1" s="102"/>
      <c r="FD1" s="104"/>
      <c r="FE1" s="104"/>
    </row>
    <row r="2" spans="1:161" s="197" customFormat="1" ht="34.5" customHeight="1" thickTop="1" x14ac:dyDescent="0.25">
      <c r="A2" s="196"/>
      <c r="B2" s="23" t="s">
        <v>269</v>
      </c>
      <c r="C2" s="29" t="s">
        <v>270</v>
      </c>
      <c r="D2" s="29" t="s">
        <v>271</v>
      </c>
      <c r="E2" s="29" t="s">
        <v>272</v>
      </c>
      <c r="F2" s="29" t="s">
        <v>273</v>
      </c>
      <c r="G2" s="29" t="s">
        <v>274</v>
      </c>
      <c r="H2" s="29" t="s">
        <v>275</v>
      </c>
      <c r="I2" s="29" t="s">
        <v>311</v>
      </c>
      <c r="J2" s="23" t="s">
        <v>269</v>
      </c>
      <c r="K2" s="29" t="s">
        <v>270</v>
      </c>
      <c r="L2" s="29" t="s">
        <v>271</v>
      </c>
      <c r="M2" s="29" t="s">
        <v>272</v>
      </c>
      <c r="N2" s="29" t="s">
        <v>273</v>
      </c>
      <c r="O2" s="29" t="s">
        <v>274</v>
      </c>
      <c r="P2" s="29" t="s">
        <v>275</v>
      </c>
      <c r="Q2" s="29" t="s">
        <v>311</v>
      </c>
      <c r="R2" s="23" t="s">
        <v>269</v>
      </c>
      <c r="S2" s="29" t="s">
        <v>270</v>
      </c>
      <c r="T2" s="29" t="s">
        <v>271</v>
      </c>
      <c r="U2" s="29" t="s">
        <v>272</v>
      </c>
      <c r="V2" s="29" t="s">
        <v>273</v>
      </c>
      <c r="W2" s="29" t="s">
        <v>274</v>
      </c>
      <c r="X2" s="29" t="s">
        <v>275</v>
      </c>
      <c r="Y2" s="29" t="s">
        <v>311</v>
      </c>
      <c r="Z2" s="23" t="s">
        <v>269</v>
      </c>
      <c r="AA2" s="29" t="s">
        <v>270</v>
      </c>
      <c r="AB2" s="29" t="s">
        <v>271</v>
      </c>
      <c r="AC2" s="29" t="s">
        <v>272</v>
      </c>
      <c r="AD2" s="29" t="s">
        <v>273</v>
      </c>
      <c r="AE2" s="29" t="s">
        <v>274</v>
      </c>
      <c r="AF2" s="29" t="s">
        <v>275</v>
      </c>
      <c r="AG2" s="29" t="s">
        <v>311</v>
      </c>
      <c r="AH2" s="23" t="s">
        <v>269</v>
      </c>
      <c r="AI2" s="29" t="s">
        <v>270</v>
      </c>
      <c r="AJ2" s="29" t="s">
        <v>271</v>
      </c>
      <c r="AK2" s="29" t="s">
        <v>272</v>
      </c>
      <c r="AL2" s="29" t="s">
        <v>273</v>
      </c>
      <c r="AM2" s="29" t="s">
        <v>274</v>
      </c>
      <c r="AN2" s="29" t="s">
        <v>275</v>
      </c>
      <c r="AO2" s="29" t="s">
        <v>311</v>
      </c>
      <c r="AP2" s="23" t="s">
        <v>269</v>
      </c>
      <c r="AQ2" s="29" t="s">
        <v>270</v>
      </c>
      <c r="AR2" s="29" t="s">
        <v>271</v>
      </c>
      <c r="AS2" s="29" t="s">
        <v>272</v>
      </c>
      <c r="AT2" s="29" t="s">
        <v>273</v>
      </c>
      <c r="AU2" s="29" t="s">
        <v>274</v>
      </c>
      <c r="AV2" s="29" t="s">
        <v>275</v>
      </c>
      <c r="AW2" s="29" t="s">
        <v>311</v>
      </c>
      <c r="AX2" s="23" t="s">
        <v>269</v>
      </c>
      <c r="AY2" s="29" t="s">
        <v>270</v>
      </c>
      <c r="AZ2" s="29" t="s">
        <v>271</v>
      </c>
      <c r="BA2" s="29" t="s">
        <v>272</v>
      </c>
      <c r="BB2" s="29" t="s">
        <v>273</v>
      </c>
      <c r="BC2" s="29" t="s">
        <v>274</v>
      </c>
      <c r="BD2" s="29" t="s">
        <v>275</v>
      </c>
      <c r="BE2" s="29" t="s">
        <v>311</v>
      </c>
      <c r="BF2" s="23" t="s">
        <v>269</v>
      </c>
      <c r="BG2" s="29" t="s">
        <v>270</v>
      </c>
      <c r="BH2" s="29" t="s">
        <v>271</v>
      </c>
      <c r="BI2" s="29" t="s">
        <v>272</v>
      </c>
      <c r="BJ2" s="29" t="s">
        <v>273</v>
      </c>
      <c r="BK2" s="29" t="s">
        <v>274</v>
      </c>
      <c r="BL2" s="29" t="s">
        <v>275</v>
      </c>
      <c r="BM2" s="29" t="s">
        <v>311</v>
      </c>
      <c r="BN2" s="23" t="s">
        <v>269</v>
      </c>
      <c r="BO2" s="29" t="s">
        <v>270</v>
      </c>
      <c r="BP2" s="29" t="s">
        <v>271</v>
      </c>
      <c r="BQ2" s="29" t="s">
        <v>272</v>
      </c>
      <c r="BR2" s="29" t="s">
        <v>273</v>
      </c>
      <c r="BS2" s="29" t="s">
        <v>274</v>
      </c>
      <c r="BT2" s="29" t="s">
        <v>275</v>
      </c>
      <c r="BU2" s="29" t="s">
        <v>311</v>
      </c>
      <c r="BV2" s="23" t="s">
        <v>269</v>
      </c>
      <c r="BW2" s="29" t="s">
        <v>270</v>
      </c>
      <c r="BX2" s="29" t="s">
        <v>271</v>
      </c>
      <c r="BY2" s="29" t="s">
        <v>272</v>
      </c>
      <c r="BZ2" s="29" t="s">
        <v>273</v>
      </c>
      <c r="CA2" s="29" t="s">
        <v>274</v>
      </c>
      <c r="CB2" s="29" t="s">
        <v>275</v>
      </c>
      <c r="CC2" s="29" t="s">
        <v>311</v>
      </c>
      <c r="CD2" s="23" t="s">
        <v>269</v>
      </c>
      <c r="CE2" s="29" t="s">
        <v>270</v>
      </c>
      <c r="CF2" s="29" t="s">
        <v>271</v>
      </c>
      <c r="CG2" s="29" t="s">
        <v>272</v>
      </c>
      <c r="CH2" s="29" t="s">
        <v>273</v>
      </c>
      <c r="CI2" s="29" t="s">
        <v>274</v>
      </c>
      <c r="CJ2" s="29" t="s">
        <v>275</v>
      </c>
      <c r="CK2" s="29" t="s">
        <v>311</v>
      </c>
      <c r="CL2" s="23" t="s">
        <v>269</v>
      </c>
      <c r="CM2" s="29" t="s">
        <v>270</v>
      </c>
      <c r="CN2" s="29" t="s">
        <v>271</v>
      </c>
      <c r="CO2" s="29" t="s">
        <v>272</v>
      </c>
      <c r="CP2" s="29" t="s">
        <v>273</v>
      </c>
      <c r="CQ2" s="29" t="s">
        <v>274</v>
      </c>
      <c r="CR2" s="29" t="s">
        <v>275</v>
      </c>
      <c r="CS2" s="29" t="s">
        <v>311</v>
      </c>
      <c r="CT2" s="23" t="s">
        <v>269</v>
      </c>
      <c r="CU2" s="29" t="s">
        <v>270</v>
      </c>
      <c r="CV2" s="29" t="s">
        <v>271</v>
      </c>
      <c r="CW2" s="29" t="s">
        <v>272</v>
      </c>
      <c r="CX2" s="29" t="s">
        <v>273</v>
      </c>
      <c r="CY2" s="29" t="s">
        <v>274</v>
      </c>
      <c r="CZ2" s="29" t="s">
        <v>275</v>
      </c>
      <c r="DA2" s="29" t="s">
        <v>311</v>
      </c>
      <c r="DB2" s="23" t="s">
        <v>269</v>
      </c>
      <c r="DC2" s="29" t="s">
        <v>270</v>
      </c>
      <c r="DD2" s="29" t="s">
        <v>271</v>
      </c>
      <c r="DE2" s="29" t="s">
        <v>272</v>
      </c>
      <c r="DF2" s="29" t="s">
        <v>273</v>
      </c>
      <c r="DG2" s="29" t="s">
        <v>274</v>
      </c>
      <c r="DH2" s="29" t="s">
        <v>275</v>
      </c>
      <c r="DI2" s="29" t="s">
        <v>311</v>
      </c>
      <c r="DJ2" s="23" t="s">
        <v>269</v>
      </c>
      <c r="DK2" s="29" t="s">
        <v>270</v>
      </c>
      <c r="DL2" s="29" t="s">
        <v>271</v>
      </c>
      <c r="DM2" s="29" t="s">
        <v>272</v>
      </c>
      <c r="DN2" s="29" t="s">
        <v>273</v>
      </c>
      <c r="DO2" s="29" t="s">
        <v>274</v>
      </c>
      <c r="DP2" s="29" t="s">
        <v>275</v>
      </c>
      <c r="DQ2" s="29" t="s">
        <v>311</v>
      </c>
      <c r="DR2" s="23" t="s">
        <v>269</v>
      </c>
      <c r="DS2" s="29" t="s">
        <v>270</v>
      </c>
      <c r="DT2" s="29" t="s">
        <v>271</v>
      </c>
      <c r="DU2" s="29" t="s">
        <v>272</v>
      </c>
      <c r="DV2" s="29" t="s">
        <v>273</v>
      </c>
      <c r="DW2" s="29" t="s">
        <v>274</v>
      </c>
      <c r="DX2" s="29" t="s">
        <v>275</v>
      </c>
      <c r="DY2" s="29" t="s">
        <v>311</v>
      </c>
      <c r="DZ2" s="23" t="s">
        <v>269</v>
      </c>
      <c r="EA2" s="29" t="s">
        <v>270</v>
      </c>
      <c r="EB2" s="29" t="s">
        <v>271</v>
      </c>
      <c r="EC2" s="29" t="s">
        <v>272</v>
      </c>
      <c r="ED2" s="29" t="s">
        <v>273</v>
      </c>
      <c r="EE2" s="29" t="s">
        <v>274</v>
      </c>
      <c r="EF2" s="29" t="s">
        <v>275</v>
      </c>
      <c r="EG2" s="29" t="s">
        <v>311</v>
      </c>
      <c r="EH2" s="23" t="s">
        <v>269</v>
      </c>
      <c r="EI2" s="29" t="s">
        <v>270</v>
      </c>
      <c r="EJ2" s="29" t="s">
        <v>271</v>
      </c>
      <c r="EK2" s="29" t="s">
        <v>272</v>
      </c>
      <c r="EL2" s="29" t="s">
        <v>273</v>
      </c>
      <c r="EM2" s="29" t="s">
        <v>274</v>
      </c>
      <c r="EN2" s="29" t="s">
        <v>275</v>
      </c>
      <c r="EO2" s="29" t="s">
        <v>311</v>
      </c>
      <c r="EP2" s="23" t="s">
        <v>269</v>
      </c>
      <c r="EQ2" s="29" t="s">
        <v>270</v>
      </c>
      <c r="ER2" s="29" t="s">
        <v>271</v>
      </c>
      <c r="ES2" s="29" t="s">
        <v>272</v>
      </c>
      <c r="ET2" s="29" t="s">
        <v>273</v>
      </c>
      <c r="EU2" s="29" t="s">
        <v>274</v>
      </c>
      <c r="EV2" s="29" t="s">
        <v>275</v>
      </c>
      <c r="EW2" s="29" t="s">
        <v>311</v>
      </c>
      <c r="EX2" s="23" t="s">
        <v>269</v>
      </c>
      <c r="EY2" s="29" t="s">
        <v>270</v>
      </c>
      <c r="EZ2" s="29" t="s">
        <v>271</v>
      </c>
      <c r="FA2" s="29" t="s">
        <v>272</v>
      </c>
      <c r="FB2" s="29" t="s">
        <v>273</v>
      </c>
      <c r="FC2" s="29" t="s">
        <v>274</v>
      </c>
      <c r="FD2" s="29" t="s">
        <v>275</v>
      </c>
      <c r="FE2" s="29" t="s">
        <v>311</v>
      </c>
    </row>
    <row r="3" spans="1:161" s="197" customFormat="1" ht="15.75" customHeight="1" thickBot="1" x14ac:dyDescent="0.3">
      <c r="A3" s="196"/>
      <c r="B3" s="306" t="s">
        <v>131</v>
      </c>
      <c r="C3" s="311" t="s">
        <v>131</v>
      </c>
      <c r="D3" s="311" t="s">
        <v>666</v>
      </c>
      <c r="E3" s="311" t="s">
        <v>131</v>
      </c>
      <c r="F3" s="311" t="s">
        <v>309</v>
      </c>
      <c r="G3" s="312"/>
      <c r="H3" s="312"/>
      <c r="I3" s="312"/>
      <c r="J3" s="306" t="s">
        <v>131</v>
      </c>
      <c r="K3" s="311" t="s">
        <v>131</v>
      </c>
      <c r="L3" s="311" t="s">
        <v>666</v>
      </c>
      <c r="M3" s="311" t="s">
        <v>131</v>
      </c>
      <c r="N3" s="311" t="s">
        <v>309</v>
      </c>
      <c r="O3" s="312"/>
      <c r="P3" s="312"/>
      <c r="Q3" s="312"/>
      <c r="R3" s="306" t="s">
        <v>131</v>
      </c>
      <c r="S3" s="311" t="s">
        <v>131</v>
      </c>
      <c r="T3" s="311" t="s">
        <v>666</v>
      </c>
      <c r="U3" s="311" t="s">
        <v>131</v>
      </c>
      <c r="V3" s="311" t="s">
        <v>309</v>
      </c>
      <c r="W3" s="312"/>
      <c r="X3" s="312"/>
      <c r="Y3" s="312"/>
      <c r="Z3" s="306" t="s">
        <v>131</v>
      </c>
      <c r="AA3" s="311" t="s">
        <v>131</v>
      </c>
      <c r="AB3" s="311" t="s">
        <v>666</v>
      </c>
      <c r="AC3" s="311" t="s">
        <v>131</v>
      </c>
      <c r="AD3" s="311" t="s">
        <v>309</v>
      </c>
      <c r="AE3" s="312"/>
      <c r="AF3" s="312"/>
      <c r="AG3" s="312"/>
      <c r="AH3" s="306" t="s">
        <v>131</v>
      </c>
      <c r="AI3" s="311" t="s">
        <v>131</v>
      </c>
      <c r="AJ3" s="311" t="s">
        <v>666</v>
      </c>
      <c r="AK3" s="311" t="s">
        <v>131</v>
      </c>
      <c r="AL3" s="311" t="s">
        <v>309</v>
      </c>
      <c r="AM3" s="312"/>
      <c r="AN3" s="312"/>
      <c r="AO3" s="312"/>
      <c r="AP3" s="306" t="s">
        <v>131</v>
      </c>
      <c r="AQ3" s="311" t="s">
        <v>131</v>
      </c>
      <c r="AR3" s="311" t="s">
        <v>666</v>
      </c>
      <c r="AS3" s="311" t="s">
        <v>131</v>
      </c>
      <c r="AT3" s="311" t="s">
        <v>309</v>
      </c>
      <c r="AU3" s="312"/>
      <c r="AV3" s="312"/>
      <c r="AW3" s="312"/>
      <c r="AX3" s="306" t="s">
        <v>131</v>
      </c>
      <c r="AY3" s="311" t="s">
        <v>131</v>
      </c>
      <c r="AZ3" s="311" t="s">
        <v>666</v>
      </c>
      <c r="BA3" s="311" t="s">
        <v>131</v>
      </c>
      <c r="BB3" s="311" t="s">
        <v>309</v>
      </c>
      <c r="BC3" s="312"/>
      <c r="BD3" s="312"/>
      <c r="BE3" s="312"/>
      <c r="BF3" s="306" t="s">
        <v>131</v>
      </c>
      <c r="BG3" s="311" t="s">
        <v>131</v>
      </c>
      <c r="BH3" s="311" t="s">
        <v>666</v>
      </c>
      <c r="BI3" s="311" t="s">
        <v>131</v>
      </c>
      <c r="BJ3" s="311" t="s">
        <v>309</v>
      </c>
      <c r="BK3" s="312"/>
      <c r="BL3" s="312"/>
      <c r="BM3" s="312"/>
      <c r="BN3" s="306" t="s">
        <v>131</v>
      </c>
      <c r="BO3" s="311" t="s">
        <v>131</v>
      </c>
      <c r="BP3" s="311" t="s">
        <v>666</v>
      </c>
      <c r="BQ3" s="311" t="s">
        <v>131</v>
      </c>
      <c r="BR3" s="311" t="s">
        <v>309</v>
      </c>
      <c r="BS3" s="312"/>
      <c r="BT3" s="312"/>
      <c r="BU3" s="312"/>
      <c r="BV3" s="306" t="s">
        <v>131</v>
      </c>
      <c r="BW3" s="311" t="s">
        <v>131</v>
      </c>
      <c r="BX3" s="311" t="s">
        <v>666</v>
      </c>
      <c r="BY3" s="311" t="s">
        <v>131</v>
      </c>
      <c r="BZ3" s="311" t="s">
        <v>309</v>
      </c>
      <c r="CA3" s="312"/>
      <c r="CB3" s="312"/>
      <c r="CC3" s="312"/>
      <c r="CD3" s="306" t="s">
        <v>131</v>
      </c>
      <c r="CE3" s="311" t="s">
        <v>131</v>
      </c>
      <c r="CF3" s="311" t="s">
        <v>666</v>
      </c>
      <c r="CG3" s="311" t="s">
        <v>131</v>
      </c>
      <c r="CH3" s="311" t="s">
        <v>309</v>
      </c>
      <c r="CI3" s="312"/>
      <c r="CJ3" s="312"/>
      <c r="CK3" s="312"/>
      <c r="CL3" s="306" t="s">
        <v>131</v>
      </c>
      <c r="CM3" s="311" t="s">
        <v>131</v>
      </c>
      <c r="CN3" s="311" t="s">
        <v>666</v>
      </c>
      <c r="CO3" s="311" t="s">
        <v>131</v>
      </c>
      <c r="CP3" s="311" t="s">
        <v>309</v>
      </c>
      <c r="CQ3" s="312"/>
      <c r="CR3" s="312"/>
      <c r="CS3" s="312"/>
      <c r="CT3" s="306" t="s">
        <v>131</v>
      </c>
      <c r="CU3" s="311" t="s">
        <v>131</v>
      </c>
      <c r="CV3" s="311" t="s">
        <v>666</v>
      </c>
      <c r="CW3" s="311" t="s">
        <v>131</v>
      </c>
      <c r="CX3" s="311" t="s">
        <v>309</v>
      </c>
      <c r="CY3" s="312"/>
      <c r="CZ3" s="312"/>
      <c r="DA3" s="312"/>
      <c r="DB3" s="306" t="s">
        <v>131</v>
      </c>
      <c r="DC3" s="311" t="s">
        <v>131</v>
      </c>
      <c r="DD3" s="311" t="s">
        <v>666</v>
      </c>
      <c r="DE3" s="311" t="s">
        <v>131</v>
      </c>
      <c r="DF3" s="311" t="s">
        <v>309</v>
      </c>
      <c r="DG3" s="312"/>
      <c r="DH3" s="312"/>
      <c r="DI3" s="312"/>
      <c r="DJ3" s="306" t="s">
        <v>131</v>
      </c>
      <c r="DK3" s="311" t="s">
        <v>131</v>
      </c>
      <c r="DL3" s="311" t="s">
        <v>666</v>
      </c>
      <c r="DM3" s="311" t="s">
        <v>131</v>
      </c>
      <c r="DN3" s="311" t="s">
        <v>309</v>
      </c>
      <c r="DO3" s="312"/>
      <c r="DP3" s="312"/>
      <c r="DQ3" s="312"/>
      <c r="DR3" s="306" t="s">
        <v>131</v>
      </c>
      <c r="DS3" s="311" t="s">
        <v>131</v>
      </c>
      <c r="DT3" s="311" t="s">
        <v>666</v>
      </c>
      <c r="DU3" s="311" t="s">
        <v>131</v>
      </c>
      <c r="DV3" s="311" t="s">
        <v>309</v>
      </c>
      <c r="DW3" s="312"/>
      <c r="DX3" s="312"/>
      <c r="DY3" s="312"/>
      <c r="DZ3" s="306" t="s">
        <v>131</v>
      </c>
      <c r="EA3" s="311" t="s">
        <v>131</v>
      </c>
      <c r="EB3" s="311" t="s">
        <v>666</v>
      </c>
      <c r="EC3" s="311" t="s">
        <v>131</v>
      </c>
      <c r="ED3" s="311" t="s">
        <v>309</v>
      </c>
      <c r="EE3" s="312"/>
      <c r="EF3" s="312"/>
      <c r="EG3" s="312"/>
      <c r="EH3" s="306" t="s">
        <v>131</v>
      </c>
      <c r="EI3" s="311" t="s">
        <v>131</v>
      </c>
      <c r="EJ3" s="311" t="s">
        <v>666</v>
      </c>
      <c r="EK3" s="311" t="s">
        <v>131</v>
      </c>
      <c r="EL3" s="311" t="s">
        <v>309</v>
      </c>
      <c r="EM3" s="312"/>
      <c r="EN3" s="312"/>
      <c r="EO3" s="312"/>
      <c r="EP3" s="306" t="s">
        <v>131</v>
      </c>
      <c r="EQ3" s="311" t="s">
        <v>131</v>
      </c>
      <c r="ER3" s="311" t="s">
        <v>666</v>
      </c>
      <c r="ES3" s="311" t="s">
        <v>131</v>
      </c>
      <c r="ET3" s="311" t="s">
        <v>309</v>
      </c>
      <c r="EU3" s="312"/>
      <c r="EV3" s="312"/>
      <c r="EW3" s="312"/>
      <c r="EX3" s="306" t="s">
        <v>131</v>
      </c>
      <c r="EY3" s="311" t="s">
        <v>131</v>
      </c>
      <c r="EZ3" s="311" t="s">
        <v>666</v>
      </c>
      <c r="FA3" s="311" t="s">
        <v>131</v>
      </c>
      <c r="FB3" s="311" t="s">
        <v>309</v>
      </c>
      <c r="FC3" s="312"/>
      <c r="FD3" s="312"/>
      <c r="FE3" s="313"/>
    </row>
    <row r="4" spans="1:161" ht="15.75" hidden="1" thickBot="1" x14ac:dyDescent="0.3">
      <c r="A4" s="62"/>
      <c r="B4" s="322"/>
      <c r="C4" s="323"/>
      <c r="D4" s="323"/>
      <c r="E4" s="323"/>
      <c r="F4" s="323"/>
      <c r="G4" s="323"/>
      <c r="H4" s="324"/>
      <c r="I4" s="325"/>
      <c r="J4" s="322"/>
      <c r="K4" s="323"/>
      <c r="L4" s="323"/>
      <c r="M4" s="323"/>
      <c r="N4" s="323"/>
      <c r="O4" s="323"/>
      <c r="P4" s="324"/>
      <c r="Q4" s="325"/>
      <c r="R4" s="322" t="s">
        <v>578</v>
      </c>
      <c r="S4" s="323" t="s">
        <v>578</v>
      </c>
      <c r="T4" s="323" t="s">
        <v>666</v>
      </c>
      <c r="U4" s="323" t="s">
        <v>131</v>
      </c>
      <c r="V4" s="323" t="s">
        <v>590</v>
      </c>
      <c r="W4" s="323"/>
      <c r="X4" s="324"/>
      <c r="Y4" s="325"/>
      <c r="Z4" s="322" t="s">
        <v>578</v>
      </c>
      <c r="AA4" s="323" t="s">
        <v>578</v>
      </c>
      <c r="AB4" s="323" t="s">
        <v>666</v>
      </c>
      <c r="AC4" s="323" t="s">
        <v>131</v>
      </c>
      <c r="AD4" s="323" t="s">
        <v>590</v>
      </c>
      <c r="AE4" s="323"/>
      <c r="AF4" s="324"/>
      <c r="AG4" s="325"/>
      <c r="AH4" s="322" t="s">
        <v>578</v>
      </c>
      <c r="AI4" s="323" t="s">
        <v>578</v>
      </c>
      <c r="AJ4" s="323" t="s">
        <v>666</v>
      </c>
      <c r="AK4" s="323" t="s">
        <v>131</v>
      </c>
      <c r="AL4" s="323" t="s">
        <v>590</v>
      </c>
      <c r="AM4" s="323"/>
      <c r="AN4" s="324"/>
      <c r="AO4" s="325"/>
      <c r="AP4" s="322" t="s">
        <v>578</v>
      </c>
      <c r="AQ4" s="323" t="s">
        <v>578</v>
      </c>
      <c r="AR4" s="323" t="s">
        <v>666</v>
      </c>
      <c r="AS4" s="323" t="s">
        <v>131</v>
      </c>
      <c r="AT4" s="323" t="s">
        <v>590</v>
      </c>
      <c r="AU4" s="323"/>
      <c r="AV4" s="324"/>
      <c r="AW4" s="325"/>
      <c r="AX4" s="322" t="s">
        <v>578</v>
      </c>
      <c r="AY4" s="323" t="s">
        <v>578</v>
      </c>
      <c r="AZ4" s="323" t="s">
        <v>666</v>
      </c>
      <c r="BA4" s="323" t="s">
        <v>131</v>
      </c>
      <c r="BB4" s="323" t="s">
        <v>590</v>
      </c>
      <c r="BC4" s="323"/>
      <c r="BD4" s="324"/>
      <c r="BE4" s="325"/>
      <c r="BF4" s="322" t="s">
        <v>578</v>
      </c>
      <c r="BG4" s="323" t="s">
        <v>578</v>
      </c>
      <c r="BH4" s="323" t="s">
        <v>666</v>
      </c>
      <c r="BI4" s="323" t="s">
        <v>131</v>
      </c>
      <c r="BJ4" s="323" t="s">
        <v>590</v>
      </c>
      <c r="BK4" s="323"/>
      <c r="BL4" s="324"/>
      <c r="BM4" s="325"/>
      <c r="BN4" s="322" t="s">
        <v>578</v>
      </c>
      <c r="BO4" s="323" t="s">
        <v>578</v>
      </c>
      <c r="BP4" s="323" t="s">
        <v>666</v>
      </c>
      <c r="BQ4" s="323" t="s">
        <v>131</v>
      </c>
      <c r="BR4" s="323" t="s">
        <v>590</v>
      </c>
      <c r="BS4" s="323"/>
      <c r="BT4" s="324"/>
      <c r="BU4" s="325"/>
      <c r="BV4" s="322" t="s">
        <v>578</v>
      </c>
      <c r="BW4" s="323" t="s">
        <v>578</v>
      </c>
      <c r="BX4" s="323" t="s">
        <v>666</v>
      </c>
      <c r="BY4" s="323" t="s">
        <v>131</v>
      </c>
      <c r="BZ4" s="323" t="s">
        <v>590</v>
      </c>
      <c r="CA4" s="323"/>
      <c r="CB4" s="324"/>
      <c r="CC4" s="325"/>
      <c r="CD4" s="322" t="s">
        <v>578</v>
      </c>
      <c r="CE4" s="323" t="s">
        <v>578</v>
      </c>
      <c r="CF4" s="323" t="s">
        <v>666</v>
      </c>
      <c r="CG4" s="323" t="s">
        <v>131</v>
      </c>
      <c r="CH4" s="323" t="s">
        <v>590</v>
      </c>
      <c r="CI4" s="323"/>
      <c r="CJ4" s="324"/>
      <c r="CK4" s="325"/>
      <c r="CL4" s="322" t="s">
        <v>578</v>
      </c>
      <c r="CM4" s="323" t="s">
        <v>578</v>
      </c>
      <c r="CN4" s="323" t="s">
        <v>666</v>
      </c>
      <c r="CO4" s="323" t="s">
        <v>131</v>
      </c>
      <c r="CP4" s="323" t="s">
        <v>590</v>
      </c>
      <c r="CQ4" s="323"/>
      <c r="CR4" s="324"/>
      <c r="CS4" s="325"/>
      <c r="CT4" s="322" t="s">
        <v>578</v>
      </c>
      <c r="CU4" s="323" t="s">
        <v>578</v>
      </c>
      <c r="CV4" s="323" t="s">
        <v>666</v>
      </c>
      <c r="CW4" s="323" t="s">
        <v>131</v>
      </c>
      <c r="CX4" s="323" t="s">
        <v>590</v>
      </c>
      <c r="CY4" s="323"/>
      <c r="CZ4" s="324"/>
      <c r="DA4" s="325"/>
      <c r="DB4" s="322" t="s">
        <v>578</v>
      </c>
      <c r="DC4" s="323" t="s">
        <v>578</v>
      </c>
      <c r="DD4" s="323" t="s">
        <v>666</v>
      </c>
      <c r="DE4" s="323" t="s">
        <v>131</v>
      </c>
      <c r="DF4" s="323" t="s">
        <v>590</v>
      </c>
      <c r="DG4" s="323"/>
      <c r="DH4" s="324"/>
      <c r="DI4" s="325"/>
      <c r="DJ4" s="322" t="s">
        <v>578</v>
      </c>
      <c r="DK4" s="323" t="s">
        <v>578</v>
      </c>
      <c r="DL4" s="323" t="s">
        <v>666</v>
      </c>
      <c r="DM4" s="323" t="s">
        <v>131</v>
      </c>
      <c r="DN4" s="323" t="s">
        <v>590</v>
      </c>
      <c r="DO4" s="323"/>
      <c r="DP4" s="324"/>
      <c r="DQ4" s="325"/>
      <c r="DR4" s="322" t="s">
        <v>578</v>
      </c>
      <c r="DS4" s="323" t="s">
        <v>578</v>
      </c>
      <c r="DT4" s="323" t="s">
        <v>666</v>
      </c>
      <c r="DU4" s="323" t="s">
        <v>131</v>
      </c>
      <c r="DV4" s="323" t="s">
        <v>590</v>
      </c>
      <c r="DW4" s="323"/>
      <c r="DX4" s="324"/>
      <c r="DY4" s="325"/>
      <c r="DZ4" s="322" t="s">
        <v>578</v>
      </c>
      <c r="EA4" s="323" t="s">
        <v>578</v>
      </c>
      <c r="EB4" s="323" t="s">
        <v>666</v>
      </c>
      <c r="EC4" s="323" t="s">
        <v>131</v>
      </c>
      <c r="ED4" s="323" t="s">
        <v>590</v>
      </c>
      <c r="EE4" s="323"/>
      <c r="EF4" s="324"/>
      <c r="EG4" s="325"/>
      <c r="EH4" s="322" t="s">
        <v>578</v>
      </c>
      <c r="EI4" s="323" t="s">
        <v>578</v>
      </c>
      <c r="EJ4" s="323" t="s">
        <v>666</v>
      </c>
      <c r="EK4" s="323" t="s">
        <v>131</v>
      </c>
      <c r="EL4" s="323" t="s">
        <v>590</v>
      </c>
      <c r="EM4" s="323"/>
      <c r="EN4" s="324"/>
      <c r="EO4" s="325"/>
      <c r="EP4" s="322" t="s">
        <v>578</v>
      </c>
      <c r="EQ4" s="323" t="s">
        <v>578</v>
      </c>
      <c r="ER4" s="323" t="s">
        <v>666</v>
      </c>
      <c r="ES4" s="323" t="s">
        <v>131</v>
      </c>
      <c r="ET4" s="323" t="s">
        <v>590</v>
      </c>
      <c r="EU4" s="323"/>
      <c r="EV4" s="324"/>
      <c r="EW4" s="325"/>
      <c r="EX4" s="322" t="s">
        <v>578</v>
      </c>
      <c r="EY4" s="323" t="s">
        <v>578</v>
      </c>
      <c r="EZ4" s="323" t="s">
        <v>666</v>
      </c>
      <c r="FA4" s="323" t="s">
        <v>131</v>
      </c>
      <c r="FB4" s="323" t="s">
        <v>590</v>
      </c>
      <c r="FC4" s="323"/>
      <c r="FD4" s="324"/>
      <c r="FE4" s="326"/>
    </row>
    <row r="5" spans="1:161" x14ac:dyDescent="0.25">
      <c r="C5" s="268"/>
      <c r="D5" s="268"/>
      <c r="E5" s="268"/>
      <c r="F5" s="268"/>
      <c r="G5" s="268"/>
      <c r="H5" s="268"/>
      <c r="I5" s="268"/>
      <c r="K5" s="268"/>
      <c r="L5" s="268"/>
      <c r="M5" s="268"/>
      <c r="N5" s="268"/>
      <c r="O5" s="268"/>
      <c r="P5" s="268"/>
      <c r="Q5" s="268"/>
      <c r="S5" s="268"/>
      <c r="T5" s="268"/>
      <c r="U5" s="268"/>
      <c r="V5" s="268"/>
      <c r="W5" s="268"/>
      <c r="X5" s="268"/>
      <c r="Y5" s="268"/>
      <c r="AA5" s="268"/>
      <c r="AB5" s="268"/>
      <c r="AC5" s="268"/>
      <c r="AD5" s="268"/>
      <c r="AE5" s="268"/>
      <c r="AF5" s="268"/>
      <c r="AG5" s="268"/>
      <c r="AI5" s="268"/>
      <c r="AJ5" s="268"/>
      <c r="AK5" s="268"/>
      <c r="AL5" s="268"/>
      <c r="AM5" s="268"/>
      <c r="AN5" s="268"/>
      <c r="AO5" s="268"/>
      <c r="AQ5" s="268"/>
      <c r="AR5" s="268"/>
      <c r="AS5" s="268"/>
      <c r="AT5" s="268"/>
      <c r="AU5" s="268"/>
      <c r="AV5" s="268"/>
      <c r="AW5" s="268"/>
      <c r="AY5" s="268"/>
      <c r="AZ5" s="268"/>
      <c r="BA5" s="268"/>
      <c r="BB5" s="268"/>
      <c r="BC5" s="268"/>
      <c r="BD5" s="268"/>
      <c r="BE5" s="268"/>
      <c r="BG5" s="268"/>
      <c r="BH5" s="268"/>
      <c r="BI5" s="268"/>
      <c r="BJ5" s="268"/>
      <c r="BK5" s="268"/>
      <c r="BL5" s="268"/>
      <c r="BM5" s="268"/>
      <c r="BO5" s="268"/>
      <c r="BP5" s="268"/>
      <c r="BQ5" s="268"/>
      <c r="BR5" s="268"/>
      <c r="BS5" s="268"/>
      <c r="BT5" s="268"/>
      <c r="BU5" s="268"/>
      <c r="BW5" s="268"/>
      <c r="BX5" s="268"/>
      <c r="BY5" s="268"/>
      <c r="BZ5" s="268"/>
      <c r="CA5" s="268"/>
      <c r="CB5" s="268"/>
      <c r="CC5" s="268"/>
      <c r="CE5" s="268"/>
      <c r="CF5" s="268"/>
      <c r="CG5" s="268"/>
      <c r="CH5" s="268"/>
      <c r="CI5" s="268"/>
      <c r="CJ5" s="268"/>
      <c r="CK5" s="268"/>
      <c r="CM5" s="268"/>
      <c r="CN5" s="268"/>
      <c r="CO5" s="268"/>
      <c r="CP5" s="268"/>
      <c r="CQ5" s="268"/>
      <c r="CR5" s="268"/>
      <c r="CS5" s="268"/>
      <c r="CU5" s="268"/>
      <c r="CV5" s="268"/>
      <c r="CW5" s="268"/>
      <c r="CX5" s="268"/>
      <c r="CY5" s="268"/>
      <c r="CZ5" s="268"/>
      <c r="DA5" s="268"/>
      <c r="DC5" s="268"/>
      <c r="DD5" s="268"/>
      <c r="DE5" s="268"/>
      <c r="DF5" s="268"/>
      <c r="DG5" s="268"/>
      <c r="DH5" s="268"/>
      <c r="DI5" s="268"/>
      <c r="DK5" s="268"/>
      <c r="DL5" s="268"/>
      <c r="DM5" s="268"/>
      <c r="DN5" s="268"/>
      <c r="DO5" s="268"/>
      <c r="DP5" s="268"/>
      <c r="DQ5" s="268"/>
      <c r="DS5" s="268"/>
      <c r="DT5" s="268"/>
      <c r="DU5" s="268"/>
      <c r="DV5" s="268"/>
      <c r="DW5" s="268"/>
      <c r="DX5" s="268"/>
      <c r="DY5" s="268"/>
      <c r="EA5" s="268"/>
      <c r="EB5" s="268"/>
      <c r="EC5" s="268"/>
      <c r="ED5" s="268"/>
      <c r="EE5" s="268"/>
      <c r="EF5" s="268"/>
      <c r="EG5" s="268"/>
      <c r="EI5" s="268"/>
      <c r="EJ5" s="268"/>
      <c r="EK5" s="268"/>
      <c r="EL5" s="268"/>
      <c r="EM5" s="268"/>
      <c r="EN5" s="268"/>
      <c r="EO5" s="268"/>
      <c r="EQ5" s="268"/>
      <c r="ER5" s="268"/>
      <c r="ES5" s="268"/>
      <c r="ET5" s="268"/>
      <c r="EU5" s="268"/>
      <c r="EV5" s="268"/>
      <c r="EW5" s="268"/>
      <c r="EY5" s="268"/>
      <c r="EZ5" s="268"/>
      <c r="FA5" s="268"/>
      <c r="FB5" s="268"/>
      <c r="FC5" s="268"/>
      <c r="FD5" s="268"/>
      <c r="FE5" s="65"/>
    </row>
    <row r="6" spans="1:161" x14ac:dyDescent="0.25">
      <c r="I6" s="268"/>
      <c r="Q6" s="268"/>
      <c r="Y6" s="268"/>
      <c r="AG6" s="268"/>
      <c r="AO6" s="268"/>
      <c r="AW6" s="268"/>
      <c r="BE6" s="268"/>
      <c r="BM6" s="268"/>
      <c r="BU6" s="268"/>
      <c r="CC6" s="268"/>
      <c r="CK6" s="268"/>
      <c r="CS6" s="268"/>
      <c r="DA6" s="268"/>
      <c r="DI6" s="268"/>
      <c r="DQ6" s="268"/>
      <c r="DY6" s="268"/>
      <c r="EG6" s="268"/>
      <c r="EO6" s="268"/>
      <c r="EW6" s="268"/>
      <c r="FE6" s="268"/>
    </row>
    <row r="7" spans="1:161" x14ac:dyDescent="0.25">
      <c r="I7" s="268"/>
      <c r="Q7" s="268"/>
      <c r="Y7" s="268"/>
      <c r="AG7" s="268"/>
      <c r="AO7" s="268"/>
      <c r="AW7" s="268"/>
      <c r="BE7" s="268"/>
      <c r="BM7" s="268"/>
      <c r="BU7" s="268"/>
      <c r="CC7" s="268"/>
      <c r="CK7" s="268"/>
      <c r="CS7" s="268"/>
      <c r="DA7" s="268"/>
      <c r="DI7" s="268"/>
      <c r="DQ7" s="268"/>
      <c r="DY7" s="268"/>
      <c r="EG7" s="268"/>
      <c r="EO7" s="268"/>
      <c r="EW7" s="268"/>
      <c r="FE7" s="268"/>
    </row>
    <row r="8" spans="1:161" x14ac:dyDescent="0.25">
      <c r="I8" s="268"/>
      <c r="Q8" s="268"/>
      <c r="Y8" s="268"/>
      <c r="AG8" s="268"/>
      <c r="AO8" s="268"/>
      <c r="AW8" s="268"/>
      <c r="BE8" s="268"/>
      <c r="BM8" s="268"/>
      <c r="BU8" s="268"/>
      <c r="CC8" s="268"/>
      <c r="CK8" s="268"/>
      <c r="CS8" s="268"/>
      <c r="DA8" s="268"/>
      <c r="DI8" s="268"/>
      <c r="DQ8" s="268"/>
      <c r="DY8" s="268"/>
      <c r="EG8" s="268"/>
      <c r="EO8" s="268"/>
      <c r="EW8" s="268"/>
      <c r="FE8" s="268"/>
    </row>
    <row r="9" spans="1:161" x14ac:dyDescent="0.25">
      <c r="I9" s="268"/>
      <c r="Q9" s="268"/>
      <c r="Y9" s="268"/>
      <c r="AG9" s="268"/>
      <c r="AO9" s="268"/>
      <c r="AW9" s="268"/>
      <c r="BE9" s="268"/>
      <c r="BM9" s="268"/>
      <c r="BU9" s="268"/>
      <c r="CC9" s="268"/>
      <c r="CK9" s="268"/>
      <c r="CS9" s="268"/>
      <c r="DA9" s="268"/>
      <c r="DI9" s="268"/>
      <c r="DQ9" s="268"/>
      <c r="DY9" s="268"/>
      <c r="EG9" s="268"/>
      <c r="EO9" s="268"/>
      <c r="EW9" s="268"/>
      <c r="FE9" s="268"/>
    </row>
    <row r="10" spans="1:161" x14ac:dyDescent="0.25">
      <c r="I10" s="268"/>
      <c r="Q10" s="268"/>
      <c r="Y10" s="268"/>
      <c r="AG10" s="268"/>
      <c r="AO10" s="268"/>
      <c r="AW10" s="268"/>
      <c r="BE10" s="268"/>
      <c r="BM10" s="268"/>
      <c r="BU10" s="268"/>
      <c r="CC10" s="268"/>
      <c r="CK10" s="268"/>
      <c r="CS10" s="268"/>
      <c r="DA10" s="268"/>
      <c r="DI10" s="268"/>
      <c r="DQ10" s="268"/>
      <c r="DY10" s="268"/>
      <c r="EG10" s="268"/>
      <c r="EO10" s="268"/>
      <c r="EW10" s="268"/>
      <c r="FE10" s="268"/>
    </row>
    <row r="11" spans="1:161" x14ac:dyDescent="0.25">
      <c r="I11" s="268"/>
      <c r="Q11" s="268"/>
      <c r="Y11" s="268"/>
      <c r="AG11" s="268"/>
      <c r="AO11" s="268"/>
      <c r="AW11" s="268"/>
      <c r="BE11" s="268"/>
      <c r="BM11" s="268"/>
      <c r="BU11" s="268"/>
      <c r="CC11" s="268"/>
      <c r="CK11" s="268"/>
      <c r="CS11" s="268"/>
      <c r="DA11" s="268"/>
      <c r="DI11" s="268"/>
      <c r="DQ11" s="268"/>
      <c r="DY11" s="268"/>
      <c r="EG11" s="268"/>
      <c r="EO11" s="268"/>
      <c r="EW11" s="268"/>
      <c r="FE11" s="268"/>
    </row>
    <row r="12" spans="1:161" x14ac:dyDescent="0.25">
      <c r="I12" s="268"/>
      <c r="Q12" s="268"/>
      <c r="Y12" s="268"/>
      <c r="AG12" s="268"/>
      <c r="AO12" s="268"/>
      <c r="AW12" s="268"/>
      <c r="BE12" s="268"/>
      <c r="BM12" s="268"/>
      <c r="BU12" s="268"/>
      <c r="CC12" s="268"/>
      <c r="CK12" s="268"/>
      <c r="CS12" s="268"/>
      <c r="DA12" s="268"/>
      <c r="DI12" s="268"/>
      <c r="DQ12" s="268"/>
      <c r="DY12" s="268"/>
      <c r="EG12" s="268"/>
      <c r="EO12" s="268"/>
      <c r="EW12" s="268"/>
      <c r="FE12" s="268"/>
    </row>
    <row r="13" spans="1:161" x14ac:dyDescent="0.25">
      <c r="I13" s="268"/>
      <c r="Q13" s="268"/>
      <c r="Y13" s="268"/>
      <c r="AG13" s="268"/>
      <c r="AO13" s="268"/>
      <c r="AW13" s="268"/>
      <c r="BE13" s="268"/>
      <c r="BM13" s="268"/>
      <c r="BU13" s="268"/>
      <c r="CC13" s="268"/>
      <c r="CK13" s="268"/>
      <c r="CS13" s="268"/>
      <c r="DA13" s="268"/>
      <c r="DI13" s="268"/>
      <c r="DQ13" s="268"/>
      <c r="DY13" s="268"/>
      <c r="EG13" s="268"/>
      <c r="EO13" s="268"/>
      <c r="EW13" s="268"/>
      <c r="FE13" s="268"/>
    </row>
    <row r="14" spans="1:161" x14ac:dyDescent="0.25">
      <c r="I14" s="268"/>
      <c r="Q14" s="268"/>
      <c r="Y14" s="268"/>
      <c r="AG14" s="268"/>
      <c r="AO14" s="268"/>
      <c r="AW14" s="268"/>
      <c r="BE14" s="268"/>
      <c r="BM14" s="268"/>
      <c r="BU14" s="268"/>
      <c r="CC14" s="268"/>
      <c r="CK14" s="268"/>
      <c r="CS14" s="268"/>
      <c r="DA14" s="268"/>
      <c r="DI14" s="268"/>
      <c r="DQ14" s="268"/>
      <c r="DY14" s="268"/>
      <c r="EG14" s="268"/>
      <c r="EO14" s="268"/>
      <c r="EW14" s="268"/>
      <c r="FE14" s="268"/>
    </row>
    <row r="15" spans="1:161" x14ac:dyDescent="0.25">
      <c r="I15" s="268"/>
      <c r="Q15" s="268"/>
      <c r="Y15" s="268"/>
      <c r="AG15" s="268"/>
      <c r="AO15" s="268"/>
      <c r="AW15" s="268"/>
      <c r="BE15" s="268"/>
      <c r="BM15" s="268"/>
      <c r="BU15" s="268"/>
      <c r="CC15" s="268"/>
      <c r="CK15" s="268"/>
      <c r="CS15" s="268"/>
      <c r="DA15" s="268"/>
      <c r="DI15" s="268"/>
      <c r="DQ15" s="268"/>
      <c r="DY15" s="268"/>
      <c r="EG15" s="268"/>
      <c r="EO15" s="268"/>
      <c r="EW15" s="268"/>
      <c r="FE15" s="268"/>
    </row>
    <row r="16" spans="1:161" x14ac:dyDescent="0.25">
      <c r="I16" s="268"/>
      <c r="Q16" s="268"/>
      <c r="Y16" s="268"/>
      <c r="AG16" s="268"/>
      <c r="AO16" s="268"/>
      <c r="AW16" s="268"/>
      <c r="BE16" s="268"/>
      <c r="BM16" s="268"/>
      <c r="BU16" s="268"/>
      <c r="CC16" s="268"/>
      <c r="CK16" s="268"/>
      <c r="CS16" s="268"/>
      <c r="DA16" s="268"/>
      <c r="DI16" s="268"/>
      <c r="DQ16" s="268"/>
      <c r="DY16" s="268"/>
      <c r="EG16" s="268"/>
      <c r="EO16" s="268"/>
      <c r="EW16" s="268"/>
      <c r="FE16" s="268"/>
    </row>
    <row r="17" spans="9:161" x14ac:dyDescent="0.25">
      <c r="I17" s="268"/>
      <c r="Q17" s="268"/>
      <c r="Y17" s="268"/>
      <c r="AG17" s="268"/>
      <c r="AO17" s="268"/>
      <c r="AW17" s="268"/>
      <c r="BE17" s="268"/>
      <c r="BM17" s="268"/>
      <c r="BU17" s="268"/>
      <c r="CC17" s="268"/>
      <c r="CK17" s="268"/>
      <c r="CS17" s="268"/>
      <c r="DA17" s="268"/>
      <c r="DI17" s="268"/>
      <c r="DQ17" s="268"/>
      <c r="DY17" s="268"/>
      <c r="EG17" s="268"/>
      <c r="EO17" s="268"/>
      <c r="EW17" s="268"/>
      <c r="FE17" s="268"/>
    </row>
    <row r="18" spans="9:161" x14ac:dyDescent="0.25">
      <c r="I18" s="268"/>
      <c r="Q18" s="268"/>
      <c r="Y18" s="268"/>
      <c r="AG18" s="268"/>
      <c r="AO18" s="268"/>
      <c r="AW18" s="268"/>
      <c r="BE18" s="268"/>
      <c r="BM18" s="268"/>
      <c r="BU18" s="268"/>
      <c r="CC18" s="268"/>
      <c r="CK18" s="268"/>
      <c r="CS18" s="268"/>
      <c r="DA18" s="268"/>
      <c r="DI18" s="268"/>
      <c r="DQ18" s="268"/>
      <c r="DY18" s="268"/>
      <c r="EG18" s="268"/>
      <c r="EO18" s="268"/>
      <c r="EW18" s="268"/>
      <c r="FE18" s="268"/>
    </row>
    <row r="19" spans="9:161" x14ac:dyDescent="0.25">
      <c r="I19" s="268"/>
      <c r="Q19" s="268"/>
      <c r="Y19" s="268"/>
      <c r="AG19" s="268"/>
      <c r="AO19" s="268"/>
      <c r="AW19" s="268"/>
      <c r="BE19" s="268"/>
      <c r="BM19" s="268"/>
      <c r="BU19" s="268"/>
      <c r="CC19" s="268"/>
      <c r="CK19" s="268"/>
      <c r="CS19" s="268"/>
      <c r="DA19" s="268"/>
      <c r="DI19" s="268"/>
      <c r="DQ19" s="268"/>
      <c r="DY19" s="268"/>
      <c r="EG19" s="268"/>
      <c r="EO19" s="268"/>
      <c r="EW19" s="268"/>
      <c r="FE19" s="268"/>
    </row>
    <row r="20" spans="9:161" x14ac:dyDescent="0.25">
      <c r="I20" s="268"/>
      <c r="Q20" s="268"/>
      <c r="Y20" s="268"/>
      <c r="AG20" s="268"/>
      <c r="AO20" s="268"/>
      <c r="AW20" s="268"/>
      <c r="BE20" s="268"/>
      <c r="BM20" s="268"/>
      <c r="BU20" s="268"/>
      <c r="CC20" s="268"/>
      <c r="CK20" s="268"/>
      <c r="CS20" s="268"/>
      <c r="DA20" s="268"/>
      <c r="DI20" s="268"/>
      <c r="DQ20" s="268"/>
      <c r="DY20" s="268"/>
      <c r="EG20" s="268"/>
      <c r="EO20" s="268"/>
      <c r="EW20" s="268"/>
      <c r="FE20" s="268"/>
    </row>
    <row r="21" spans="9:161" x14ac:dyDescent="0.25">
      <c r="I21" s="268"/>
      <c r="Q21" s="268"/>
      <c r="Y21" s="268"/>
      <c r="AG21" s="268"/>
      <c r="AO21" s="268"/>
      <c r="AW21" s="268"/>
      <c r="BE21" s="268"/>
      <c r="BM21" s="268"/>
      <c r="BU21" s="268"/>
      <c r="CC21" s="268"/>
      <c r="CK21" s="268"/>
      <c r="CS21" s="268"/>
      <c r="DA21" s="268"/>
      <c r="DI21" s="268"/>
      <c r="DQ21" s="268"/>
      <c r="DY21" s="268"/>
      <c r="EG21" s="268"/>
      <c r="EO21" s="268"/>
      <c r="EW21" s="268"/>
      <c r="FE21" s="268"/>
    </row>
    <row r="22" spans="9:161" x14ac:dyDescent="0.25">
      <c r="I22" s="268"/>
      <c r="Q22" s="268"/>
      <c r="Y22" s="268"/>
      <c r="AG22" s="268"/>
      <c r="AO22" s="268"/>
      <c r="AW22" s="268"/>
      <c r="BE22" s="268"/>
      <c r="BM22" s="268"/>
      <c r="BU22" s="268"/>
      <c r="CC22" s="268"/>
      <c r="CK22" s="268"/>
      <c r="CS22" s="268"/>
      <c r="DA22" s="268"/>
      <c r="DI22" s="268"/>
      <c r="DQ22" s="268"/>
      <c r="DY22" s="268"/>
      <c r="EG22" s="268"/>
      <c r="EO22" s="268"/>
      <c r="EW22" s="268"/>
      <c r="FE22" s="268"/>
    </row>
    <row r="23" spans="9:161" x14ac:dyDescent="0.25">
      <c r="I23" s="268"/>
      <c r="Q23" s="268"/>
      <c r="Y23" s="268"/>
      <c r="AG23" s="268"/>
      <c r="AO23" s="268"/>
      <c r="AW23" s="268"/>
      <c r="BE23" s="268"/>
      <c r="BM23" s="268"/>
      <c r="BU23" s="268"/>
      <c r="CC23" s="268"/>
      <c r="CK23" s="268"/>
      <c r="CS23" s="268"/>
      <c r="DA23" s="268"/>
      <c r="DI23" s="268"/>
      <c r="DQ23" s="268"/>
      <c r="DY23" s="268"/>
      <c r="EG23" s="268"/>
      <c r="EO23" s="268"/>
      <c r="EW23" s="268"/>
      <c r="FE23" s="268"/>
    </row>
    <row r="24" spans="9:161" x14ac:dyDescent="0.25">
      <c r="I24" s="268"/>
      <c r="Q24" s="268"/>
      <c r="Y24" s="268"/>
      <c r="AG24" s="268"/>
      <c r="AO24" s="268"/>
      <c r="AW24" s="268"/>
      <c r="BE24" s="268"/>
      <c r="BM24" s="268"/>
      <c r="BU24" s="268"/>
      <c r="CC24" s="268"/>
      <c r="CK24" s="268"/>
      <c r="CS24" s="268"/>
      <c r="DA24" s="268"/>
      <c r="DI24" s="268"/>
      <c r="DQ24" s="268"/>
      <c r="DY24" s="268"/>
      <c r="EG24" s="268"/>
      <c r="EO24" s="268"/>
      <c r="EW24" s="268"/>
      <c r="FE24" s="268"/>
    </row>
    <row r="25" spans="9:161" x14ac:dyDescent="0.25">
      <c r="I25" s="268"/>
      <c r="Q25" s="268"/>
      <c r="Y25" s="268"/>
      <c r="AG25" s="268"/>
      <c r="AO25" s="268"/>
      <c r="AW25" s="268"/>
      <c r="BE25" s="268"/>
      <c r="BM25" s="268"/>
      <c r="BU25" s="268"/>
      <c r="CC25" s="268"/>
      <c r="CK25" s="268"/>
      <c r="CS25" s="268"/>
      <c r="DA25" s="268"/>
      <c r="DI25" s="268"/>
      <c r="DQ25" s="268"/>
      <c r="DY25" s="268"/>
      <c r="EG25" s="268"/>
      <c r="EO25" s="268"/>
      <c r="EW25" s="268"/>
      <c r="FE25" s="268"/>
    </row>
    <row r="26" spans="9:161" x14ac:dyDescent="0.25">
      <c r="I26" s="268"/>
      <c r="Q26" s="268"/>
      <c r="Y26" s="268"/>
      <c r="AG26" s="268"/>
      <c r="AO26" s="268"/>
      <c r="AW26" s="268"/>
      <c r="BE26" s="268"/>
      <c r="BM26" s="268"/>
      <c r="BU26" s="268"/>
      <c r="CC26" s="268"/>
      <c r="CK26" s="268"/>
      <c r="CS26" s="268"/>
      <c r="DA26" s="268"/>
      <c r="DI26" s="268"/>
      <c r="DQ26" s="268"/>
      <c r="DY26" s="268"/>
      <c r="EG26" s="268"/>
      <c r="EO26" s="268"/>
      <c r="EW26" s="268"/>
      <c r="FE26" s="268"/>
    </row>
    <row r="27" spans="9:161" x14ac:dyDescent="0.25">
      <c r="I27" s="268"/>
      <c r="Q27" s="268"/>
      <c r="Y27" s="268"/>
      <c r="AG27" s="268"/>
      <c r="AO27" s="268"/>
      <c r="AW27" s="268"/>
      <c r="BE27" s="268"/>
      <c r="BM27" s="268"/>
      <c r="BU27" s="268"/>
      <c r="CC27" s="268"/>
      <c r="CK27" s="268"/>
      <c r="CS27" s="268"/>
      <c r="DA27" s="268"/>
      <c r="DI27" s="268"/>
      <c r="DQ27" s="268"/>
      <c r="DY27" s="268"/>
      <c r="EG27" s="268"/>
      <c r="EO27" s="268"/>
      <c r="EW27" s="268"/>
      <c r="FE27" s="268"/>
    </row>
    <row r="28" spans="9:161" x14ac:dyDescent="0.25">
      <c r="I28" s="268"/>
      <c r="Q28" s="268"/>
      <c r="Y28" s="268"/>
      <c r="AG28" s="268"/>
      <c r="AO28" s="268"/>
      <c r="AW28" s="268"/>
      <c r="BE28" s="268"/>
      <c r="BM28" s="268"/>
      <c r="BU28" s="268"/>
      <c r="CC28" s="268"/>
      <c r="CK28" s="268"/>
      <c r="CS28" s="268"/>
      <c r="DA28" s="268"/>
      <c r="DI28" s="268"/>
      <c r="DQ28" s="268"/>
      <c r="DY28" s="268"/>
      <c r="EG28" s="268"/>
      <c r="EO28" s="268"/>
      <c r="EW28" s="268"/>
      <c r="FE28" s="268"/>
    </row>
    <row r="29" spans="9:161" x14ac:dyDescent="0.25">
      <c r="I29" s="268"/>
      <c r="Q29" s="268"/>
      <c r="Y29" s="268"/>
      <c r="AG29" s="268"/>
      <c r="AO29" s="268"/>
      <c r="AW29" s="268"/>
      <c r="BE29" s="268"/>
      <c r="BM29" s="268"/>
      <c r="BU29" s="268"/>
      <c r="CC29" s="268"/>
      <c r="CK29" s="268"/>
      <c r="CS29" s="268"/>
      <c r="DA29" s="268"/>
      <c r="DI29" s="268"/>
      <c r="DQ29" s="268"/>
      <c r="DY29" s="268"/>
      <c r="EG29" s="268"/>
      <c r="EO29" s="268"/>
      <c r="EW29" s="268"/>
      <c r="FE29" s="268"/>
    </row>
    <row r="30" spans="9:161" x14ac:dyDescent="0.25">
      <c r="I30" s="268"/>
      <c r="Q30" s="268"/>
      <c r="Y30" s="268"/>
      <c r="AG30" s="268"/>
      <c r="AO30" s="268"/>
      <c r="AW30" s="268"/>
      <c r="BE30" s="268"/>
      <c r="BM30" s="268"/>
      <c r="BU30" s="268"/>
      <c r="CC30" s="268"/>
      <c r="CK30" s="268"/>
      <c r="CS30" s="268"/>
      <c r="DA30" s="268"/>
      <c r="DI30" s="268"/>
      <c r="DQ30" s="268"/>
      <c r="DY30" s="268"/>
      <c r="EG30" s="268"/>
      <c r="EO30" s="268"/>
      <c r="EW30" s="268"/>
      <c r="FE30" s="268"/>
    </row>
    <row r="31" spans="9:161" x14ac:dyDescent="0.25">
      <c r="I31" s="268"/>
      <c r="Q31" s="268"/>
      <c r="Y31" s="268"/>
      <c r="AG31" s="268"/>
      <c r="AO31" s="268"/>
      <c r="AW31" s="268"/>
      <c r="BE31" s="268"/>
      <c r="BM31" s="268"/>
      <c r="BU31" s="268"/>
      <c r="CC31" s="268"/>
      <c r="CK31" s="268"/>
      <c r="CS31" s="268"/>
      <c r="DA31" s="268"/>
      <c r="DI31" s="268"/>
      <c r="DQ31" s="268"/>
      <c r="DY31" s="268"/>
      <c r="EG31" s="268"/>
      <c r="EO31" s="268"/>
      <c r="EW31" s="268"/>
      <c r="FE31" s="268"/>
    </row>
    <row r="32" spans="9:161" x14ac:dyDescent="0.25">
      <c r="I32" s="268"/>
      <c r="Q32" s="268"/>
      <c r="Y32" s="268"/>
      <c r="AG32" s="268"/>
      <c r="AO32" s="268"/>
      <c r="AW32" s="268"/>
      <c r="BE32" s="268"/>
      <c r="BM32" s="268"/>
      <c r="BU32" s="268"/>
      <c r="CC32" s="268"/>
      <c r="CK32" s="268"/>
      <c r="CS32" s="268"/>
      <c r="DA32" s="268"/>
      <c r="DI32" s="268"/>
      <c r="DQ32" s="268"/>
      <c r="DY32" s="268"/>
      <c r="EG32" s="268"/>
      <c r="EO32" s="268"/>
      <c r="EW32" s="268"/>
      <c r="FE32" s="268"/>
    </row>
    <row r="33" spans="9:161" x14ac:dyDescent="0.25">
      <c r="I33" s="268"/>
      <c r="Q33" s="268"/>
      <c r="Y33" s="268"/>
      <c r="AG33" s="268"/>
      <c r="AO33" s="268"/>
      <c r="AW33" s="268"/>
      <c r="BE33" s="268"/>
      <c r="BM33" s="268"/>
      <c r="BU33" s="268"/>
      <c r="CC33" s="268"/>
      <c r="CK33" s="268"/>
      <c r="CS33" s="268"/>
      <c r="DA33" s="268"/>
      <c r="DI33" s="268"/>
      <c r="DQ33" s="268"/>
      <c r="DY33" s="268"/>
      <c r="EG33" s="268"/>
      <c r="EO33" s="268"/>
      <c r="EW33" s="268"/>
      <c r="FE33" s="268"/>
    </row>
    <row r="34" spans="9:161" x14ac:dyDescent="0.25">
      <c r="I34" s="268"/>
      <c r="Q34" s="268"/>
      <c r="Y34" s="268"/>
      <c r="AG34" s="268"/>
      <c r="AO34" s="268"/>
      <c r="AW34" s="268"/>
      <c r="BE34" s="268"/>
      <c r="BM34" s="268"/>
      <c r="BU34" s="268"/>
      <c r="CC34" s="268"/>
      <c r="CK34" s="268"/>
      <c r="CS34" s="268"/>
      <c r="DA34" s="268"/>
      <c r="DI34" s="268"/>
      <c r="DQ34" s="268"/>
      <c r="DY34" s="268"/>
      <c r="EG34" s="268"/>
      <c r="EO34" s="268"/>
      <c r="EW34" s="268"/>
      <c r="FE34" s="268"/>
    </row>
    <row r="35" spans="9:161" x14ac:dyDescent="0.25">
      <c r="I35" s="268"/>
      <c r="Q35" s="268"/>
      <c r="Y35" s="268"/>
      <c r="AG35" s="268"/>
      <c r="AO35" s="268"/>
      <c r="AW35" s="268"/>
      <c r="BE35" s="268"/>
      <c r="BM35" s="268"/>
      <c r="BU35" s="268"/>
      <c r="CC35" s="268"/>
      <c r="CK35" s="268"/>
      <c r="CS35" s="268"/>
      <c r="DA35" s="268"/>
      <c r="DI35" s="268"/>
      <c r="DQ35" s="268"/>
      <c r="DY35" s="268"/>
      <c r="EG35" s="268"/>
      <c r="EO35" s="268"/>
      <c r="EW35" s="268"/>
      <c r="FE35" s="268"/>
    </row>
    <row r="36" spans="9:161" x14ac:dyDescent="0.25">
      <c r="I36" s="268"/>
      <c r="Q36" s="268"/>
      <c r="Y36" s="268"/>
      <c r="AG36" s="268"/>
      <c r="AO36" s="268"/>
      <c r="AW36" s="268"/>
      <c r="BE36" s="268"/>
      <c r="BM36" s="268"/>
      <c r="BU36" s="268"/>
      <c r="CC36" s="268"/>
      <c r="CK36" s="268"/>
      <c r="CS36" s="268"/>
      <c r="DA36" s="268"/>
      <c r="DI36" s="268"/>
      <c r="DQ36" s="268"/>
      <c r="DY36" s="268"/>
      <c r="EG36" s="268"/>
      <c r="EO36" s="268"/>
      <c r="EW36" s="268"/>
      <c r="FE36" s="268"/>
    </row>
    <row r="37" spans="9:161" x14ac:dyDescent="0.25">
      <c r="I37" s="268"/>
      <c r="Q37" s="268"/>
      <c r="Y37" s="268"/>
      <c r="AG37" s="268"/>
      <c r="AO37" s="268"/>
      <c r="AW37" s="268"/>
      <c r="BE37" s="268"/>
      <c r="BM37" s="268"/>
      <c r="BU37" s="268"/>
      <c r="CC37" s="268"/>
      <c r="CK37" s="268"/>
      <c r="CS37" s="268"/>
      <c r="DA37" s="268"/>
      <c r="DI37" s="268"/>
      <c r="DQ37" s="268"/>
      <c r="DY37" s="268"/>
      <c r="EG37" s="268"/>
      <c r="EO37" s="268"/>
      <c r="EW37" s="268"/>
      <c r="FE37" s="268"/>
    </row>
    <row r="38" spans="9:161" x14ac:dyDescent="0.25">
      <c r="I38" s="268"/>
      <c r="Q38" s="268"/>
      <c r="Y38" s="268"/>
      <c r="AG38" s="268"/>
      <c r="AO38" s="268"/>
      <c r="AW38" s="268"/>
      <c r="BE38" s="268"/>
      <c r="BM38" s="268"/>
      <c r="BU38" s="268"/>
      <c r="CC38" s="268"/>
      <c r="CK38" s="268"/>
      <c r="CS38" s="268"/>
      <c r="DA38" s="268"/>
      <c r="DI38" s="268"/>
      <c r="DQ38" s="268"/>
      <c r="DY38" s="268"/>
      <c r="EG38" s="268"/>
      <c r="EO38" s="268"/>
      <c r="EW38" s="268"/>
      <c r="FE38" s="268"/>
    </row>
    <row r="39" spans="9:161" x14ac:dyDescent="0.25">
      <c r="I39" s="268"/>
      <c r="Q39" s="268"/>
      <c r="Y39" s="268"/>
      <c r="AG39" s="268"/>
      <c r="AO39" s="268"/>
      <c r="AW39" s="268"/>
      <c r="BE39" s="268"/>
      <c r="BM39" s="268"/>
      <c r="BU39" s="268"/>
      <c r="CC39" s="268"/>
      <c r="CK39" s="268"/>
      <c r="CS39" s="268"/>
      <c r="DA39" s="268"/>
      <c r="DI39" s="268"/>
      <c r="DQ39" s="268"/>
      <c r="DY39" s="268"/>
      <c r="EG39" s="268"/>
      <c r="EO39" s="268"/>
      <c r="EW39" s="268"/>
      <c r="FE39" s="268"/>
    </row>
    <row r="40" spans="9:161" x14ac:dyDescent="0.25">
      <c r="I40" s="268"/>
      <c r="Q40" s="268"/>
      <c r="Y40" s="268"/>
      <c r="AG40" s="268"/>
      <c r="AO40" s="268"/>
      <c r="AW40" s="268"/>
      <c r="BE40" s="268"/>
      <c r="BM40" s="268"/>
      <c r="BU40" s="268"/>
      <c r="CC40" s="268"/>
      <c r="CK40" s="268"/>
      <c r="CS40" s="268"/>
      <c r="DA40" s="268"/>
      <c r="DI40" s="268"/>
      <c r="DQ40" s="268"/>
      <c r="DY40" s="268"/>
      <c r="EG40" s="268"/>
      <c r="EO40" s="268"/>
      <c r="EW40" s="268"/>
      <c r="FE40" s="268"/>
    </row>
    <row r="41" spans="9:161" x14ac:dyDescent="0.25">
      <c r="I41" s="268"/>
      <c r="Q41" s="268"/>
      <c r="Y41" s="268"/>
      <c r="AG41" s="268"/>
      <c r="AO41" s="268"/>
      <c r="AW41" s="268"/>
      <c r="BE41" s="268"/>
      <c r="BM41" s="268"/>
      <c r="BU41" s="268"/>
      <c r="CC41" s="268"/>
      <c r="CK41" s="268"/>
      <c r="CS41" s="268"/>
      <c r="DA41" s="268"/>
      <c r="DI41" s="268"/>
      <c r="DQ41" s="268"/>
      <c r="DY41" s="268"/>
      <c r="EG41" s="268"/>
      <c r="EO41" s="268"/>
      <c r="EW41" s="268"/>
      <c r="FE41" s="268"/>
    </row>
    <row r="42" spans="9:161" x14ac:dyDescent="0.25">
      <c r="I42" s="268"/>
      <c r="Q42" s="268"/>
      <c r="Y42" s="268"/>
      <c r="AG42" s="268"/>
      <c r="AO42" s="268"/>
      <c r="AW42" s="268"/>
      <c r="BE42" s="268"/>
      <c r="BM42" s="268"/>
      <c r="BU42" s="268"/>
      <c r="CC42" s="268"/>
      <c r="CK42" s="268"/>
      <c r="CS42" s="268"/>
      <c r="DA42" s="268"/>
      <c r="DI42" s="268"/>
      <c r="DQ42" s="268"/>
      <c r="DY42" s="268"/>
      <c r="EG42" s="268"/>
      <c r="EO42" s="268"/>
      <c r="EW42" s="268"/>
      <c r="FE42" s="268"/>
    </row>
    <row r="43" spans="9:161" x14ac:dyDescent="0.25">
      <c r="I43" s="268"/>
      <c r="Q43" s="268"/>
      <c r="Y43" s="268"/>
      <c r="AG43" s="268"/>
      <c r="AO43" s="268"/>
      <c r="AW43" s="268"/>
      <c r="BE43" s="268"/>
      <c r="BM43" s="268"/>
      <c r="BU43" s="268"/>
      <c r="CC43" s="268"/>
      <c r="CK43" s="268"/>
      <c r="CS43" s="268"/>
      <c r="DA43" s="268"/>
      <c r="DI43" s="268"/>
      <c r="DQ43" s="268"/>
      <c r="DY43" s="268"/>
      <c r="EG43" s="268"/>
      <c r="EO43" s="268"/>
      <c r="EW43" s="268"/>
      <c r="FE43" s="268"/>
    </row>
    <row r="44" spans="9:161" x14ac:dyDescent="0.25">
      <c r="I44" s="268"/>
      <c r="Q44" s="268"/>
      <c r="Y44" s="268"/>
      <c r="AG44" s="268"/>
      <c r="AO44" s="268"/>
      <c r="AW44" s="268"/>
      <c r="BE44" s="268"/>
      <c r="BM44" s="268"/>
      <c r="BU44" s="268"/>
      <c r="CC44" s="268"/>
      <c r="CK44" s="268"/>
      <c r="CS44" s="268"/>
      <c r="DA44" s="268"/>
      <c r="DI44" s="268"/>
      <c r="DQ44" s="268"/>
      <c r="DY44" s="268"/>
      <c r="EG44" s="268"/>
      <c r="EO44" s="268"/>
      <c r="EW44" s="268"/>
      <c r="FE44" s="268"/>
    </row>
    <row r="45" spans="9:161" x14ac:dyDescent="0.25">
      <c r="I45" s="268"/>
      <c r="Q45" s="268"/>
      <c r="Y45" s="268"/>
      <c r="AG45" s="268"/>
      <c r="AO45" s="268"/>
      <c r="AW45" s="268"/>
      <c r="BE45" s="268"/>
      <c r="BM45" s="268"/>
      <c r="BU45" s="268"/>
      <c r="CC45" s="268"/>
      <c r="CK45" s="268"/>
      <c r="CS45" s="268"/>
      <c r="DA45" s="268"/>
      <c r="DI45" s="268"/>
      <c r="DQ45" s="268"/>
      <c r="DY45" s="268"/>
      <c r="EG45" s="268"/>
      <c r="EO45" s="268"/>
      <c r="EW45" s="268"/>
      <c r="FE45" s="268"/>
    </row>
    <row r="46" spans="9:161" x14ac:dyDescent="0.25">
      <c r="I46" s="268"/>
      <c r="Q46" s="268"/>
      <c r="Y46" s="268"/>
      <c r="AG46" s="268"/>
      <c r="AO46" s="268"/>
      <c r="AW46" s="268"/>
      <c r="BE46" s="268"/>
      <c r="BM46" s="268"/>
      <c r="BU46" s="268"/>
      <c r="CC46" s="268"/>
      <c r="CK46" s="268"/>
      <c r="CS46" s="268"/>
      <c r="DA46" s="268"/>
      <c r="DI46" s="268"/>
      <c r="DQ46" s="268"/>
      <c r="DY46" s="268"/>
      <c r="EG46" s="268"/>
      <c r="EO46" s="268"/>
      <c r="EW46" s="268"/>
      <c r="FE46" s="268"/>
    </row>
    <row r="47" spans="9:161" x14ac:dyDescent="0.25">
      <c r="I47" s="268"/>
      <c r="Q47" s="268"/>
      <c r="Y47" s="268"/>
      <c r="AG47" s="268"/>
      <c r="AO47" s="268"/>
      <c r="AW47" s="268"/>
      <c r="BE47" s="268"/>
      <c r="BM47" s="268"/>
      <c r="BU47" s="268"/>
      <c r="CC47" s="268"/>
      <c r="CK47" s="268"/>
      <c r="CS47" s="268"/>
      <c r="DA47" s="268"/>
      <c r="DI47" s="268"/>
      <c r="DQ47" s="268"/>
      <c r="DY47" s="268"/>
      <c r="EG47" s="268"/>
      <c r="EO47" s="268"/>
      <c r="EW47" s="268"/>
      <c r="FE47" s="268"/>
    </row>
    <row r="48" spans="9:161" x14ac:dyDescent="0.25">
      <c r="I48" s="268"/>
      <c r="Q48" s="268"/>
      <c r="Y48" s="268"/>
      <c r="AG48" s="268"/>
      <c r="AO48" s="268"/>
      <c r="AW48" s="268"/>
      <c r="BE48" s="268"/>
      <c r="BM48" s="268"/>
      <c r="BU48" s="268"/>
      <c r="CC48" s="268"/>
      <c r="CK48" s="268"/>
      <c r="CS48" s="268"/>
      <c r="DA48" s="268"/>
      <c r="DI48" s="268"/>
      <c r="DQ48" s="268"/>
      <c r="DY48" s="268"/>
      <c r="EG48" s="268"/>
      <c r="EO48" s="268"/>
      <c r="EW48" s="268"/>
      <c r="FE48" s="268"/>
    </row>
    <row r="49" spans="9:161" x14ac:dyDescent="0.25">
      <c r="I49" s="268"/>
      <c r="Q49" s="268"/>
      <c r="Y49" s="268"/>
      <c r="AG49" s="268"/>
      <c r="AO49" s="268"/>
      <c r="AW49" s="268"/>
      <c r="BE49" s="268"/>
      <c r="BM49" s="268"/>
      <c r="BU49" s="268"/>
      <c r="CC49" s="268"/>
      <c r="CK49" s="268"/>
      <c r="CS49" s="268"/>
      <c r="DA49" s="268"/>
      <c r="DI49" s="268"/>
      <c r="DQ49" s="268"/>
      <c r="DY49" s="268"/>
      <c r="EG49" s="268"/>
      <c r="EO49" s="268"/>
      <c r="EW49" s="268"/>
      <c r="FE49" s="268"/>
    </row>
    <row r="50" spans="9:161" x14ac:dyDescent="0.25">
      <c r="I50" s="268"/>
      <c r="Q50" s="268"/>
      <c r="Y50" s="268"/>
      <c r="AG50" s="268"/>
      <c r="AO50" s="268"/>
      <c r="AW50" s="268"/>
      <c r="BE50" s="268"/>
      <c r="BM50" s="268"/>
      <c r="BU50" s="268"/>
      <c r="CC50" s="268"/>
      <c r="CK50" s="268"/>
      <c r="CS50" s="268"/>
      <c r="DA50" s="268"/>
      <c r="DI50" s="268"/>
      <c r="DQ50" s="268"/>
      <c r="DY50" s="268"/>
      <c r="EG50" s="268"/>
      <c r="EO50" s="268"/>
      <c r="EW50" s="268"/>
      <c r="FE50" s="268"/>
    </row>
    <row r="51" spans="9:161" x14ac:dyDescent="0.25">
      <c r="I51" s="268"/>
      <c r="Q51" s="268"/>
      <c r="Y51" s="268"/>
      <c r="AG51" s="268"/>
      <c r="AO51" s="268"/>
      <c r="AW51" s="268"/>
      <c r="BE51" s="268"/>
      <c r="BM51" s="268"/>
      <c r="BU51" s="268"/>
      <c r="CC51" s="268"/>
      <c r="CK51" s="268"/>
      <c r="CS51" s="268"/>
      <c r="DA51" s="268"/>
      <c r="DI51" s="268"/>
      <c r="DQ51" s="268"/>
      <c r="DY51" s="268"/>
      <c r="EG51" s="268"/>
      <c r="EO51" s="268"/>
      <c r="EW51" s="268"/>
      <c r="FE51" s="268"/>
    </row>
    <row r="52" spans="9:161" x14ac:dyDescent="0.25">
      <c r="I52" s="268"/>
      <c r="Q52" s="268"/>
      <c r="Y52" s="268"/>
      <c r="AG52" s="268"/>
      <c r="AO52" s="268"/>
      <c r="AW52" s="268"/>
      <c r="BE52" s="268"/>
      <c r="BM52" s="268"/>
      <c r="BU52" s="268"/>
      <c r="CC52" s="268"/>
      <c r="CK52" s="268"/>
      <c r="CS52" s="268"/>
      <c r="DA52" s="268"/>
      <c r="DI52" s="268"/>
      <c r="DQ52" s="268"/>
      <c r="DY52" s="268"/>
      <c r="EG52" s="268"/>
      <c r="EO52" s="268"/>
      <c r="EW52" s="268"/>
      <c r="FE52" s="268"/>
    </row>
    <row r="53" spans="9:161" x14ac:dyDescent="0.25">
      <c r="I53" s="268"/>
      <c r="Q53" s="268"/>
      <c r="Y53" s="268"/>
      <c r="AG53" s="268"/>
      <c r="AO53" s="268"/>
      <c r="AW53" s="268"/>
      <c r="BE53" s="268"/>
      <c r="BM53" s="268"/>
      <c r="BU53" s="268"/>
      <c r="CC53" s="268"/>
      <c r="CK53" s="268"/>
      <c r="CS53" s="268"/>
      <c r="DA53" s="268"/>
      <c r="DI53" s="268"/>
      <c r="DQ53" s="268"/>
      <c r="DY53" s="268"/>
      <c r="EG53" s="268"/>
      <c r="EO53" s="268"/>
      <c r="EW53" s="268"/>
      <c r="FE53" s="268"/>
    </row>
    <row r="54" spans="9:161" x14ac:dyDescent="0.25">
      <c r="I54" s="268"/>
      <c r="Q54" s="268"/>
      <c r="Y54" s="268"/>
      <c r="AG54" s="268"/>
      <c r="AO54" s="268"/>
      <c r="AW54" s="268"/>
      <c r="BE54" s="268"/>
      <c r="BM54" s="268"/>
      <c r="BU54" s="268"/>
      <c r="CC54" s="268"/>
      <c r="CK54" s="268"/>
      <c r="CS54" s="268"/>
      <c r="DA54" s="268"/>
      <c r="DI54" s="268"/>
      <c r="DQ54" s="268"/>
      <c r="DY54" s="268"/>
      <c r="EG54" s="268"/>
      <c r="EO54" s="268"/>
      <c r="EW54" s="268"/>
      <c r="FE54" s="268"/>
    </row>
    <row r="55" spans="9:161" x14ac:dyDescent="0.25">
      <c r="I55" s="268"/>
      <c r="Q55" s="268"/>
      <c r="Y55" s="268"/>
      <c r="AG55" s="268"/>
      <c r="AO55" s="268"/>
      <c r="AW55" s="268"/>
      <c r="BE55" s="268"/>
      <c r="BM55" s="268"/>
      <c r="BU55" s="268"/>
      <c r="CC55" s="268"/>
      <c r="CK55" s="268"/>
      <c r="CS55" s="268"/>
      <c r="DA55" s="268"/>
      <c r="DI55" s="268"/>
      <c r="DQ55" s="268"/>
      <c r="DY55" s="268"/>
      <c r="EG55" s="268"/>
      <c r="EO55" s="268"/>
      <c r="EW55" s="268"/>
      <c r="FE55" s="268"/>
    </row>
    <row r="56" spans="9:161" x14ac:dyDescent="0.25">
      <c r="I56" s="268"/>
      <c r="Q56" s="268"/>
      <c r="Y56" s="268"/>
      <c r="AG56" s="268"/>
      <c r="AO56" s="268"/>
      <c r="AW56" s="268"/>
      <c r="BE56" s="268"/>
      <c r="BM56" s="268"/>
      <c r="BU56" s="268"/>
      <c r="CC56" s="268"/>
      <c r="CK56" s="268"/>
      <c r="CS56" s="268"/>
      <c r="DA56" s="268"/>
      <c r="DI56" s="268"/>
      <c r="DQ56" s="268"/>
      <c r="DY56" s="268"/>
      <c r="EG56" s="268"/>
      <c r="EO56" s="268"/>
      <c r="EW56" s="268"/>
      <c r="FE56" s="268"/>
    </row>
    <row r="57" spans="9:161" x14ac:dyDescent="0.25">
      <c r="I57" s="268"/>
      <c r="Q57" s="268"/>
      <c r="Y57" s="268"/>
      <c r="AG57" s="268"/>
      <c r="AO57" s="268"/>
      <c r="AW57" s="268"/>
      <c r="BE57" s="268"/>
      <c r="BM57" s="268"/>
      <c r="BU57" s="268"/>
      <c r="CC57" s="268"/>
      <c r="CK57" s="268"/>
      <c r="CS57" s="268"/>
      <c r="DA57" s="268"/>
      <c r="DI57" s="268"/>
      <c r="DQ57" s="268"/>
      <c r="DY57" s="268"/>
      <c r="EG57" s="268"/>
      <c r="EO57" s="268"/>
      <c r="EW57" s="268"/>
      <c r="FE57" s="268"/>
    </row>
    <row r="58" spans="9:161" x14ac:dyDescent="0.25">
      <c r="I58" s="268"/>
      <c r="Q58" s="268"/>
      <c r="Y58" s="268"/>
      <c r="AG58" s="268"/>
      <c r="AO58" s="268"/>
      <c r="AW58" s="268"/>
      <c r="BE58" s="268"/>
      <c r="BM58" s="268"/>
      <c r="BU58" s="268"/>
      <c r="CC58" s="268"/>
      <c r="CK58" s="268"/>
      <c r="CS58" s="268"/>
      <c r="DA58" s="268"/>
      <c r="DI58" s="268"/>
      <c r="DQ58" s="268"/>
      <c r="DY58" s="268"/>
      <c r="EG58" s="268"/>
      <c r="EO58" s="268"/>
      <c r="EW58" s="268"/>
      <c r="FE58" s="268"/>
    </row>
    <row r="59" spans="9:161" x14ac:dyDescent="0.25">
      <c r="I59" s="268"/>
      <c r="Q59" s="268"/>
      <c r="Y59" s="268"/>
      <c r="AG59" s="268"/>
      <c r="AO59" s="268"/>
      <c r="AW59" s="268"/>
      <c r="BE59" s="268"/>
      <c r="BM59" s="268"/>
      <c r="BU59" s="268"/>
      <c r="CC59" s="268"/>
      <c r="CK59" s="268"/>
      <c r="CS59" s="268"/>
      <c r="DA59" s="268"/>
      <c r="DI59" s="268"/>
      <c r="DQ59" s="268"/>
      <c r="DY59" s="268"/>
      <c r="EG59" s="268"/>
      <c r="EO59" s="268"/>
      <c r="EW59" s="268"/>
      <c r="FE59" s="268"/>
    </row>
    <row r="60" spans="9:161" x14ac:dyDescent="0.25">
      <c r="I60" s="268"/>
      <c r="Q60" s="268"/>
      <c r="Y60" s="268"/>
      <c r="AG60" s="268"/>
      <c r="AO60" s="268"/>
      <c r="AW60" s="268"/>
      <c r="BE60" s="268"/>
      <c r="BM60" s="268"/>
      <c r="BU60" s="268"/>
      <c r="CC60" s="268"/>
      <c r="CK60" s="268"/>
      <c r="CS60" s="268"/>
      <c r="DA60" s="268"/>
      <c r="DI60" s="268"/>
      <c r="DQ60" s="268"/>
      <c r="DY60" s="268"/>
      <c r="EG60" s="268"/>
      <c r="EO60" s="268"/>
      <c r="EW60" s="268"/>
      <c r="FE60" s="268"/>
    </row>
    <row r="61" spans="9:161" x14ac:dyDescent="0.25">
      <c r="I61" s="268"/>
      <c r="Q61" s="268"/>
      <c r="Y61" s="268"/>
      <c r="AG61" s="268"/>
      <c r="AO61" s="268"/>
      <c r="AW61" s="268"/>
      <c r="BE61" s="268"/>
      <c r="BM61" s="268"/>
      <c r="BU61" s="268"/>
      <c r="CC61" s="268"/>
      <c r="CK61" s="268"/>
      <c r="CS61" s="268"/>
      <c r="DA61" s="268"/>
      <c r="DI61" s="268"/>
      <c r="DQ61" s="268"/>
      <c r="DY61" s="268"/>
      <c r="EG61" s="268"/>
      <c r="EO61" s="268"/>
      <c r="EW61" s="268"/>
      <c r="FE61" s="268"/>
    </row>
    <row r="62" spans="9:161" x14ac:dyDescent="0.25">
      <c r="I62" s="268"/>
      <c r="Q62" s="268"/>
      <c r="Y62" s="268"/>
      <c r="AG62" s="268"/>
      <c r="AO62" s="268"/>
      <c r="AW62" s="268"/>
      <c r="BE62" s="268"/>
      <c r="BM62" s="268"/>
      <c r="BU62" s="268"/>
      <c r="CC62" s="268"/>
      <c r="CK62" s="268"/>
      <c r="CS62" s="268"/>
      <c r="DA62" s="268"/>
      <c r="DI62" s="268"/>
      <c r="DQ62" s="268"/>
      <c r="DY62" s="268"/>
      <c r="EG62" s="268"/>
      <c r="EO62" s="268"/>
      <c r="EW62" s="268"/>
      <c r="FE62" s="268"/>
    </row>
    <row r="63" spans="9:161" x14ac:dyDescent="0.25">
      <c r="I63" s="268"/>
      <c r="Q63" s="268"/>
      <c r="Y63" s="268"/>
      <c r="AG63" s="268"/>
      <c r="AO63" s="268"/>
      <c r="AW63" s="268"/>
      <c r="BE63" s="268"/>
      <c r="BM63" s="268"/>
      <c r="BU63" s="268"/>
      <c r="CC63" s="268"/>
      <c r="CK63" s="268"/>
      <c r="CS63" s="268"/>
      <c r="DA63" s="268"/>
      <c r="DI63" s="268"/>
      <c r="DQ63" s="268"/>
      <c r="DY63" s="268"/>
      <c r="EG63" s="268"/>
      <c r="EO63" s="268"/>
      <c r="EW63" s="268"/>
      <c r="FE63" s="268"/>
    </row>
    <row r="64" spans="9:161" x14ac:dyDescent="0.25">
      <c r="I64" s="268"/>
      <c r="Q64" s="268"/>
      <c r="Y64" s="268"/>
      <c r="AG64" s="268"/>
      <c r="AO64" s="268"/>
      <c r="AW64" s="268"/>
      <c r="BE64" s="268"/>
      <c r="BM64" s="268"/>
      <c r="BU64" s="268"/>
      <c r="CC64" s="268"/>
      <c r="CK64" s="268"/>
      <c r="CS64" s="268"/>
      <c r="DA64" s="268"/>
      <c r="DI64" s="268"/>
      <c r="DQ64" s="268"/>
      <c r="DY64" s="268"/>
      <c r="EG64" s="268"/>
      <c r="EO64" s="268"/>
      <c r="EW64" s="268"/>
      <c r="FE64" s="268"/>
    </row>
    <row r="65" spans="9:161" x14ac:dyDescent="0.25">
      <c r="I65" s="268"/>
      <c r="Q65" s="268"/>
      <c r="Y65" s="268"/>
      <c r="AG65" s="268"/>
      <c r="AO65" s="268"/>
      <c r="AW65" s="268"/>
      <c r="BE65" s="268"/>
      <c r="BM65" s="268"/>
      <c r="BU65" s="268"/>
      <c r="CC65" s="268"/>
      <c r="CK65" s="268"/>
      <c r="CS65" s="268"/>
      <c r="DA65" s="268"/>
      <c r="DI65" s="268"/>
      <c r="DQ65" s="268"/>
      <c r="DY65" s="268"/>
      <c r="EG65" s="268"/>
      <c r="EO65" s="268"/>
      <c r="EW65" s="268"/>
      <c r="FE65" s="268"/>
    </row>
    <row r="66" spans="9:161" x14ac:dyDescent="0.25">
      <c r="I66" s="268"/>
      <c r="Q66" s="268"/>
      <c r="Y66" s="268"/>
      <c r="AG66" s="268"/>
      <c r="AO66" s="268"/>
      <c r="AW66" s="268"/>
      <c r="BE66" s="268"/>
      <c r="BM66" s="268"/>
      <c r="BU66" s="268"/>
      <c r="CC66" s="268"/>
      <c r="CK66" s="268"/>
      <c r="CS66" s="268"/>
      <c r="DA66" s="268"/>
      <c r="DI66" s="268"/>
      <c r="DQ66" s="268"/>
      <c r="DY66" s="268"/>
      <c r="EG66" s="268"/>
      <c r="EO66" s="268"/>
      <c r="EW66" s="268"/>
      <c r="FE66" s="268"/>
    </row>
    <row r="67" spans="9:161" x14ac:dyDescent="0.25">
      <c r="I67" s="268"/>
      <c r="Q67" s="268"/>
      <c r="Y67" s="268"/>
      <c r="AG67" s="268"/>
      <c r="AO67" s="268"/>
      <c r="AW67" s="268"/>
      <c r="BE67" s="268"/>
      <c r="BM67" s="268"/>
      <c r="BU67" s="268"/>
      <c r="CC67" s="268"/>
      <c r="CK67" s="268"/>
      <c r="CS67" s="268"/>
      <c r="DA67" s="268"/>
      <c r="DI67" s="268"/>
      <c r="DQ67" s="268"/>
      <c r="DY67" s="268"/>
      <c r="EG67" s="268"/>
      <c r="EO67" s="268"/>
      <c r="EW67" s="268"/>
      <c r="FE67" s="268"/>
    </row>
    <row r="68" spans="9:161" x14ac:dyDescent="0.25">
      <c r="I68" s="268"/>
      <c r="Q68" s="268"/>
      <c r="Y68" s="268"/>
      <c r="AG68" s="268"/>
      <c r="AO68" s="268"/>
      <c r="AW68" s="268"/>
      <c r="BE68" s="268"/>
      <c r="BM68" s="268"/>
      <c r="BU68" s="268"/>
      <c r="CC68" s="268"/>
      <c r="CK68" s="268"/>
      <c r="CS68" s="268"/>
      <c r="DA68" s="268"/>
      <c r="DI68" s="268"/>
      <c r="DQ68" s="268"/>
      <c r="DY68" s="268"/>
      <c r="EG68" s="268"/>
      <c r="EO68" s="268"/>
      <c r="EW68" s="268"/>
      <c r="FE68" s="268"/>
    </row>
    <row r="69" spans="9:161" x14ac:dyDescent="0.25">
      <c r="I69" s="268"/>
      <c r="Q69" s="268"/>
      <c r="Y69" s="268"/>
      <c r="AG69" s="268"/>
      <c r="AO69" s="268"/>
      <c r="AW69" s="268"/>
      <c r="BE69" s="268"/>
      <c r="BM69" s="268"/>
      <c r="BU69" s="268"/>
      <c r="CC69" s="268"/>
      <c r="CK69" s="268"/>
      <c r="CS69" s="268"/>
      <c r="DA69" s="268"/>
      <c r="DI69" s="268"/>
      <c r="DQ69" s="268"/>
      <c r="DY69" s="268"/>
      <c r="EG69" s="268"/>
      <c r="EO69" s="268"/>
      <c r="EW69" s="268"/>
      <c r="FE69" s="268"/>
    </row>
    <row r="70" spans="9:161" x14ac:dyDescent="0.25">
      <c r="I70" s="268"/>
      <c r="Q70" s="268"/>
      <c r="Y70" s="268"/>
      <c r="AG70" s="268"/>
      <c r="AO70" s="268"/>
      <c r="AW70" s="268"/>
      <c r="BE70" s="268"/>
      <c r="BM70" s="268"/>
      <c r="BU70" s="268"/>
      <c r="CC70" s="268"/>
      <c r="CK70" s="268"/>
      <c r="CS70" s="268"/>
      <c r="DA70" s="268"/>
      <c r="DI70" s="268"/>
      <c r="DQ70" s="268"/>
      <c r="DY70" s="268"/>
      <c r="EG70" s="268"/>
      <c r="EO70" s="268"/>
      <c r="EW70" s="268"/>
      <c r="FE70" s="268"/>
    </row>
    <row r="71" spans="9:161" x14ac:dyDescent="0.25">
      <c r="I71" s="268"/>
      <c r="Q71" s="268"/>
      <c r="Y71" s="268"/>
      <c r="AG71" s="268"/>
      <c r="AO71" s="268"/>
      <c r="AW71" s="268"/>
      <c r="BE71" s="268"/>
      <c r="BM71" s="268"/>
      <c r="BU71" s="268"/>
      <c r="CC71" s="268"/>
      <c r="CK71" s="268"/>
      <c r="CS71" s="268"/>
      <c r="DA71" s="268"/>
      <c r="DI71" s="268"/>
      <c r="DQ71" s="268"/>
      <c r="DY71" s="268"/>
      <c r="EG71" s="268"/>
      <c r="EO71" s="268"/>
      <c r="EW71" s="268"/>
      <c r="FE71" s="268"/>
    </row>
    <row r="72" spans="9:161" x14ac:dyDescent="0.25">
      <c r="I72" s="268"/>
      <c r="Q72" s="268"/>
      <c r="Y72" s="268"/>
      <c r="AG72" s="268"/>
      <c r="AO72" s="268"/>
      <c r="AW72" s="268"/>
      <c r="BE72" s="268"/>
      <c r="BM72" s="268"/>
      <c r="BU72" s="268"/>
      <c r="CC72" s="268"/>
      <c r="CK72" s="268"/>
      <c r="CS72" s="268"/>
      <c r="DA72" s="268"/>
      <c r="DI72" s="268"/>
      <c r="DQ72" s="268"/>
      <c r="DY72" s="268"/>
      <c r="EG72" s="268"/>
      <c r="EO72" s="268"/>
      <c r="EW72" s="268"/>
      <c r="FE72" s="268"/>
    </row>
    <row r="73" spans="9:161" x14ac:dyDescent="0.25">
      <c r="I73" s="268"/>
      <c r="Q73" s="268"/>
      <c r="Y73" s="268"/>
      <c r="AG73" s="268"/>
      <c r="AO73" s="268"/>
      <c r="AW73" s="268"/>
      <c r="BE73" s="268"/>
      <c r="BM73" s="268"/>
      <c r="BU73" s="268"/>
      <c r="CC73" s="268"/>
      <c r="CK73" s="268"/>
      <c r="CS73" s="268"/>
      <c r="DA73" s="268"/>
      <c r="DI73" s="268"/>
      <c r="DQ73" s="268"/>
      <c r="DY73" s="268"/>
      <c r="EG73" s="268"/>
      <c r="EO73" s="268"/>
      <c r="EW73" s="268"/>
      <c r="FE73" s="268"/>
    </row>
    <row r="74" spans="9:161" x14ac:dyDescent="0.25">
      <c r="I74" s="268"/>
      <c r="Q74" s="268"/>
      <c r="Y74" s="268"/>
      <c r="AG74" s="268"/>
      <c r="AO74" s="268"/>
      <c r="AW74" s="268"/>
      <c r="BE74" s="268"/>
      <c r="BM74" s="268"/>
      <c r="BU74" s="268"/>
      <c r="CC74" s="268"/>
      <c r="CK74" s="268"/>
      <c r="CS74" s="268"/>
      <c r="DA74" s="268"/>
      <c r="DI74" s="268"/>
      <c r="DQ74" s="268"/>
      <c r="DY74" s="268"/>
      <c r="EG74" s="268"/>
      <c r="EO74" s="268"/>
      <c r="EW74" s="268"/>
      <c r="FE74" s="268"/>
    </row>
    <row r="75" spans="9:161" x14ac:dyDescent="0.25">
      <c r="I75" s="268"/>
      <c r="Q75" s="268"/>
      <c r="Y75" s="268"/>
      <c r="AG75" s="268"/>
      <c r="AO75" s="268"/>
      <c r="AW75" s="268"/>
      <c r="BE75" s="268"/>
      <c r="BM75" s="268"/>
      <c r="BU75" s="268"/>
      <c r="CC75" s="268"/>
      <c r="CK75" s="268"/>
      <c r="CS75" s="268"/>
      <c r="DA75" s="268"/>
      <c r="DI75" s="268"/>
      <c r="DQ75" s="268"/>
      <c r="DY75" s="268"/>
      <c r="EG75" s="268"/>
      <c r="EO75" s="268"/>
      <c r="EW75" s="268"/>
      <c r="FE75" s="268"/>
    </row>
    <row r="76" spans="9:161" x14ac:dyDescent="0.25">
      <c r="I76" s="268"/>
      <c r="Q76" s="268"/>
      <c r="Y76" s="268"/>
      <c r="AG76" s="268"/>
      <c r="AO76" s="268"/>
      <c r="AW76" s="268"/>
      <c r="BE76" s="268"/>
      <c r="BM76" s="268"/>
      <c r="BU76" s="268"/>
      <c r="CC76" s="268"/>
      <c r="CK76" s="268"/>
      <c r="CS76" s="268"/>
      <c r="DA76" s="268"/>
      <c r="DI76" s="268"/>
      <c r="DQ76" s="268"/>
      <c r="DY76" s="268"/>
      <c r="EG76" s="268"/>
      <c r="EO76" s="268"/>
      <c r="EW76" s="268"/>
      <c r="FE76" s="268"/>
    </row>
    <row r="77" spans="9:161" x14ac:dyDescent="0.25">
      <c r="I77" s="268"/>
      <c r="Q77" s="268"/>
      <c r="Y77" s="268"/>
      <c r="AG77" s="268"/>
      <c r="AO77" s="268"/>
      <c r="AW77" s="268"/>
      <c r="BE77" s="268"/>
      <c r="BM77" s="268"/>
      <c r="BU77" s="268"/>
      <c r="CC77" s="268"/>
      <c r="CK77" s="268"/>
      <c r="CS77" s="268"/>
      <c r="DA77" s="268"/>
      <c r="DI77" s="268"/>
      <c r="DQ77" s="268"/>
      <c r="DY77" s="268"/>
      <c r="EG77" s="268"/>
      <c r="EO77" s="268"/>
      <c r="EW77" s="268"/>
      <c r="FE77" s="268"/>
    </row>
    <row r="78" spans="9:161" x14ac:dyDescent="0.25">
      <c r="I78" s="268"/>
      <c r="Q78" s="268"/>
      <c r="Y78" s="268"/>
      <c r="AG78" s="268"/>
      <c r="AO78" s="268"/>
      <c r="AW78" s="268"/>
      <c r="BE78" s="268"/>
      <c r="BM78" s="268"/>
      <c r="BU78" s="268"/>
      <c r="CC78" s="268"/>
      <c r="CK78" s="268"/>
      <c r="CS78" s="268"/>
      <c r="DA78" s="268"/>
      <c r="DI78" s="268"/>
      <c r="DQ78" s="268"/>
      <c r="DY78" s="268"/>
      <c r="EG78" s="268"/>
      <c r="EO78" s="268"/>
      <c r="EW78" s="268"/>
      <c r="FE78" s="268"/>
    </row>
    <row r="79" spans="9:161" x14ac:dyDescent="0.25">
      <c r="I79" s="268"/>
      <c r="Q79" s="268"/>
      <c r="Y79" s="268"/>
      <c r="AG79" s="268"/>
      <c r="AO79" s="268"/>
      <c r="AW79" s="268"/>
      <c r="BE79" s="268"/>
      <c r="BM79" s="268"/>
      <c r="BU79" s="268"/>
      <c r="CC79" s="268"/>
      <c r="CK79" s="268"/>
      <c r="CS79" s="268"/>
      <c r="DA79" s="268"/>
      <c r="DI79" s="268"/>
      <c r="DQ79" s="268"/>
      <c r="DY79" s="268"/>
      <c r="EG79" s="268"/>
      <c r="EO79" s="268"/>
      <c r="EW79" s="268"/>
      <c r="FE79" s="268"/>
    </row>
    <row r="80" spans="9:161" x14ac:dyDescent="0.25">
      <c r="I80" s="268"/>
      <c r="Q80" s="268"/>
      <c r="Y80" s="268"/>
      <c r="AG80" s="268"/>
      <c r="AO80" s="268"/>
      <c r="AW80" s="268"/>
      <c r="BE80" s="268"/>
      <c r="BM80" s="268"/>
      <c r="BU80" s="268"/>
      <c r="CC80" s="268"/>
      <c r="CK80" s="268"/>
      <c r="CS80" s="268"/>
      <c r="DA80" s="268"/>
      <c r="DI80" s="268"/>
      <c r="DQ80" s="268"/>
      <c r="DY80" s="268"/>
      <c r="EG80" s="268"/>
      <c r="EO80" s="268"/>
      <c r="EW80" s="268"/>
      <c r="FE80" s="268"/>
    </row>
    <row r="81" spans="9:161" x14ac:dyDescent="0.25">
      <c r="I81" s="268"/>
      <c r="Q81" s="268"/>
      <c r="Y81" s="268"/>
      <c r="AG81" s="268"/>
      <c r="AO81" s="268"/>
      <c r="AW81" s="268"/>
      <c r="BE81" s="268"/>
      <c r="BM81" s="268"/>
      <c r="BU81" s="268"/>
      <c r="CC81" s="268"/>
      <c r="CK81" s="268"/>
      <c r="CS81" s="268"/>
      <c r="DA81" s="268"/>
      <c r="DI81" s="268"/>
      <c r="DQ81" s="268"/>
      <c r="DY81" s="268"/>
      <c r="EG81" s="268"/>
      <c r="EO81" s="268"/>
      <c r="EW81" s="268"/>
      <c r="FE81" s="268"/>
    </row>
    <row r="82" spans="9:161" x14ac:dyDescent="0.25">
      <c r="I82" s="268"/>
      <c r="Q82" s="268"/>
      <c r="Y82" s="268"/>
      <c r="AG82" s="268"/>
      <c r="AO82" s="268"/>
      <c r="AW82" s="268"/>
      <c r="BE82" s="268"/>
      <c r="BM82" s="268"/>
      <c r="BU82" s="268"/>
      <c r="CC82" s="268"/>
      <c r="CK82" s="268"/>
      <c r="CS82" s="268"/>
      <c r="DA82" s="268"/>
      <c r="DI82" s="268"/>
      <c r="DQ82" s="268"/>
      <c r="DY82" s="268"/>
      <c r="EG82" s="268"/>
      <c r="EO82" s="268"/>
      <c r="EW82" s="268"/>
      <c r="FE82" s="268"/>
    </row>
    <row r="83" spans="9:161" x14ac:dyDescent="0.25">
      <c r="I83" s="268"/>
      <c r="Q83" s="268"/>
      <c r="Y83" s="268"/>
      <c r="AG83" s="268"/>
      <c r="AO83" s="268"/>
      <c r="AW83" s="268"/>
      <c r="BE83" s="268"/>
      <c r="BM83" s="268"/>
      <c r="BU83" s="268"/>
      <c r="CC83" s="268"/>
      <c r="CK83" s="268"/>
      <c r="CS83" s="268"/>
      <c r="DA83" s="268"/>
      <c r="DI83" s="268"/>
      <c r="DQ83" s="268"/>
      <c r="DY83" s="268"/>
      <c r="EG83" s="268"/>
      <c r="EO83" s="268"/>
      <c r="EW83" s="268"/>
      <c r="FE83" s="268"/>
    </row>
    <row r="84" spans="9:161" x14ac:dyDescent="0.25">
      <c r="I84" s="268"/>
      <c r="Q84" s="268"/>
      <c r="Y84" s="268"/>
      <c r="AG84" s="268"/>
      <c r="AO84" s="268"/>
      <c r="AW84" s="268"/>
      <c r="BE84" s="268"/>
      <c r="BM84" s="268"/>
      <c r="BU84" s="268"/>
      <c r="CC84" s="268"/>
      <c r="CK84" s="268"/>
      <c r="CS84" s="268"/>
      <c r="DA84" s="268"/>
      <c r="DI84" s="268"/>
      <c r="DQ84" s="268"/>
      <c r="DY84" s="268"/>
      <c r="EG84" s="268"/>
      <c r="EO84" s="268"/>
      <c r="EW84" s="268"/>
      <c r="FE84" s="268"/>
    </row>
    <row r="85" spans="9:161" x14ac:dyDescent="0.25">
      <c r="I85" s="268"/>
      <c r="Q85" s="268"/>
      <c r="Y85" s="268"/>
      <c r="AG85" s="268"/>
      <c r="AO85" s="268"/>
      <c r="AW85" s="268"/>
      <c r="BE85" s="268"/>
      <c r="BM85" s="268"/>
      <c r="BU85" s="268"/>
      <c r="CC85" s="268"/>
      <c r="CK85" s="268"/>
      <c r="CS85" s="268"/>
      <c r="DA85" s="268"/>
      <c r="DI85" s="268"/>
      <c r="DQ85" s="268"/>
      <c r="DY85" s="268"/>
      <c r="EG85" s="268"/>
      <c r="EO85" s="268"/>
      <c r="EW85" s="268"/>
      <c r="FE85" s="268"/>
    </row>
    <row r="86" spans="9:161" x14ac:dyDescent="0.25">
      <c r="I86" s="268"/>
      <c r="Q86" s="268"/>
      <c r="Y86" s="268"/>
      <c r="AG86" s="268"/>
      <c r="AO86" s="268"/>
      <c r="AW86" s="268"/>
      <c r="BE86" s="268"/>
      <c r="BM86" s="268"/>
      <c r="BU86" s="268"/>
      <c r="CC86" s="268"/>
      <c r="CK86" s="268"/>
      <c r="CS86" s="268"/>
      <c r="DA86" s="268"/>
      <c r="DI86" s="268"/>
      <c r="DQ86" s="268"/>
      <c r="DY86" s="268"/>
      <c r="EG86" s="268"/>
      <c r="EO86" s="268"/>
      <c r="EW86" s="268"/>
      <c r="FE86" s="268"/>
    </row>
    <row r="87" spans="9:161" x14ac:dyDescent="0.25">
      <c r="I87" s="268"/>
      <c r="Q87" s="268"/>
      <c r="Y87" s="268"/>
      <c r="AG87" s="268"/>
      <c r="AO87" s="268"/>
      <c r="AW87" s="268"/>
      <c r="BE87" s="268"/>
      <c r="BM87" s="268"/>
      <c r="BU87" s="268"/>
      <c r="CC87" s="268"/>
      <c r="CK87" s="268"/>
      <c r="CS87" s="268"/>
      <c r="DA87" s="268"/>
      <c r="DI87" s="268"/>
      <c r="DQ87" s="268"/>
      <c r="DY87" s="268"/>
      <c r="EG87" s="268"/>
      <c r="EO87" s="268"/>
      <c r="EW87" s="268"/>
      <c r="FE87" s="268"/>
    </row>
    <row r="88" spans="9:161" x14ac:dyDescent="0.25">
      <c r="I88" s="268"/>
      <c r="Q88" s="268"/>
      <c r="Y88" s="268"/>
      <c r="AG88" s="268"/>
      <c r="AO88" s="268"/>
      <c r="AW88" s="268"/>
      <c r="BE88" s="268"/>
      <c r="BM88" s="268"/>
      <c r="BU88" s="268"/>
      <c r="CC88" s="268"/>
      <c r="CK88" s="268"/>
      <c r="CS88" s="268"/>
      <c r="DA88" s="268"/>
      <c r="DI88" s="268"/>
      <c r="DQ88" s="268"/>
      <c r="DY88" s="268"/>
      <c r="EG88" s="268"/>
      <c r="EO88" s="268"/>
      <c r="EW88" s="268"/>
      <c r="FE88" s="268"/>
    </row>
    <row r="89" spans="9:161" x14ac:dyDescent="0.25">
      <c r="I89" s="268"/>
      <c r="Q89" s="268"/>
      <c r="Y89" s="268"/>
      <c r="AG89" s="268"/>
      <c r="AO89" s="268"/>
      <c r="AW89" s="268"/>
      <c r="BE89" s="268"/>
      <c r="BM89" s="268"/>
      <c r="BU89" s="268"/>
      <c r="CC89" s="268"/>
      <c r="CK89" s="268"/>
      <c r="CS89" s="268"/>
      <c r="DA89" s="268"/>
      <c r="DI89" s="268"/>
      <c r="DQ89" s="268"/>
      <c r="DY89" s="268"/>
      <c r="EG89" s="268"/>
      <c r="EO89" s="268"/>
      <c r="EW89" s="268"/>
      <c r="FE89" s="268"/>
    </row>
    <row r="90" spans="9:161" x14ac:dyDescent="0.25">
      <c r="I90" s="268"/>
      <c r="Q90" s="268"/>
      <c r="Y90" s="268"/>
      <c r="AG90" s="268"/>
      <c r="AO90" s="268"/>
      <c r="AW90" s="268"/>
      <c r="BE90" s="268"/>
      <c r="BM90" s="268"/>
      <c r="BU90" s="268"/>
      <c r="CC90" s="268"/>
      <c r="CK90" s="268"/>
      <c r="CS90" s="268"/>
      <c r="DA90" s="268"/>
      <c r="DI90" s="268"/>
      <c r="DQ90" s="268"/>
      <c r="DY90" s="268"/>
      <c r="EG90" s="268"/>
      <c r="EO90" s="268"/>
      <c r="EW90" s="268"/>
      <c r="FE90" s="268"/>
    </row>
    <row r="91" spans="9:161" x14ac:dyDescent="0.25">
      <c r="I91" s="268"/>
      <c r="Q91" s="268"/>
      <c r="Y91" s="268"/>
      <c r="AG91" s="268"/>
      <c r="AO91" s="268"/>
      <c r="AW91" s="268"/>
      <c r="BE91" s="268"/>
      <c r="BM91" s="268"/>
      <c r="BU91" s="268"/>
      <c r="CC91" s="268"/>
      <c r="CK91" s="268"/>
      <c r="CS91" s="268"/>
      <c r="DA91" s="268"/>
      <c r="DI91" s="268"/>
      <c r="DQ91" s="268"/>
      <c r="DY91" s="268"/>
      <c r="EG91" s="268"/>
      <c r="EO91" s="268"/>
      <c r="EW91" s="268"/>
      <c r="FE91" s="268"/>
    </row>
    <row r="92" spans="9:161" x14ac:dyDescent="0.25">
      <c r="I92" s="268"/>
      <c r="Q92" s="268"/>
      <c r="Y92" s="268"/>
      <c r="AG92" s="268"/>
      <c r="AO92" s="268"/>
      <c r="AW92" s="268"/>
      <c r="BE92" s="268"/>
      <c r="BM92" s="268"/>
      <c r="BU92" s="268"/>
      <c r="CC92" s="268"/>
      <c r="CK92" s="268"/>
      <c r="CS92" s="268"/>
      <c r="DA92" s="268"/>
      <c r="DI92" s="268"/>
      <c r="DQ92" s="268"/>
      <c r="DY92" s="268"/>
      <c r="EG92" s="268"/>
      <c r="EO92" s="268"/>
      <c r="EW92" s="268"/>
      <c r="FE92" s="268"/>
    </row>
    <row r="93" spans="9:161" x14ac:dyDescent="0.25">
      <c r="I93" s="268"/>
      <c r="Q93" s="268"/>
      <c r="Y93" s="268"/>
      <c r="AG93" s="268"/>
      <c r="AO93" s="268"/>
      <c r="AW93" s="268"/>
      <c r="BE93" s="268"/>
      <c r="BM93" s="268"/>
      <c r="BU93" s="268"/>
      <c r="CC93" s="268"/>
      <c r="CK93" s="268"/>
      <c r="CS93" s="268"/>
      <c r="DA93" s="268"/>
      <c r="DI93" s="268"/>
      <c r="DQ93" s="268"/>
      <c r="DY93" s="268"/>
      <c r="EG93" s="268"/>
      <c r="EO93" s="268"/>
      <c r="EW93" s="268"/>
      <c r="FE93" s="268"/>
    </row>
    <row r="94" spans="9:161" x14ac:dyDescent="0.25">
      <c r="I94" s="268"/>
      <c r="Q94" s="268"/>
      <c r="Y94" s="268"/>
      <c r="AG94" s="268"/>
      <c r="AO94" s="268"/>
      <c r="AW94" s="268"/>
      <c r="BE94" s="268"/>
      <c r="BM94" s="268"/>
      <c r="BU94" s="268"/>
      <c r="CC94" s="268"/>
      <c r="CK94" s="268"/>
      <c r="CS94" s="268"/>
      <c r="DA94" s="268"/>
      <c r="DI94" s="268"/>
      <c r="DQ94" s="268"/>
      <c r="DY94" s="268"/>
      <c r="EG94" s="268"/>
      <c r="EO94" s="268"/>
      <c r="EW94" s="268"/>
      <c r="FE94" s="268"/>
    </row>
    <row r="95" spans="9:161" x14ac:dyDescent="0.25">
      <c r="I95" s="268"/>
      <c r="Q95" s="268"/>
      <c r="Y95" s="268"/>
      <c r="AG95" s="268"/>
      <c r="AO95" s="268"/>
      <c r="AW95" s="268"/>
      <c r="BE95" s="268"/>
      <c r="BM95" s="268"/>
      <c r="BU95" s="268"/>
      <c r="CC95" s="268"/>
      <c r="CK95" s="268"/>
      <c r="CS95" s="268"/>
      <c r="DA95" s="268"/>
      <c r="DI95" s="268"/>
      <c r="DQ95" s="268"/>
      <c r="DY95" s="268"/>
      <c r="EG95" s="268"/>
      <c r="EO95" s="268"/>
      <c r="EW95" s="268"/>
      <c r="FE95" s="268"/>
    </row>
    <row r="96" spans="9:161" x14ac:dyDescent="0.25">
      <c r="I96" s="268"/>
      <c r="Q96" s="268"/>
      <c r="Y96" s="268"/>
      <c r="AG96" s="268"/>
      <c r="AO96" s="268"/>
      <c r="AW96" s="268"/>
      <c r="BE96" s="268"/>
      <c r="BM96" s="268"/>
      <c r="BU96" s="268"/>
      <c r="CC96" s="268"/>
      <c r="CK96" s="268"/>
      <c r="CS96" s="268"/>
      <c r="DA96" s="268"/>
      <c r="DI96" s="268"/>
      <c r="DQ96" s="268"/>
      <c r="DY96" s="268"/>
      <c r="EG96" s="268"/>
      <c r="EO96" s="268"/>
      <c r="EW96" s="268"/>
      <c r="FE96" s="268"/>
    </row>
    <row r="97" spans="9:161" x14ac:dyDescent="0.25">
      <c r="I97" s="268"/>
      <c r="Q97" s="268"/>
      <c r="Y97" s="268"/>
      <c r="AG97" s="268"/>
      <c r="AO97" s="268"/>
      <c r="AW97" s="268"/>
      <c r="BE97" s="268"/>
      <c r="BM97" s="268"/>
      <c r="BU97" s="268"/>
      <c r="CC97" s="268"/>
      <c r="CK97" s="268"/>
      <c r="CS97" s="268"/>
      <c r="DA97" s="268"/>
      <c r="DI97" s="268"/>
      <c r="DQ97" s="268"/>
      <c r="DY97" s="268"/>
      <c r="EG97" s="268"/>
      <c r="EO97" s="268"/>
      <c r="EW97" s="268"/>
      <c r="FE97" s="268"/>
    </row>
    <row r="98" spans="9:161" x14ac:dyDescent="0.25">
      <c r="I98" s="268"/>
      <c r="Q98" s="268"/>
      <c r="Y98" s="268"/>
      <c r="AG98" s="268"/>
      <c r="AO98" s="268"/>
      <c r="AW98" s="268"/>
      <c r="BE98" s="268"/>
      <c r="BM98" s="268"/>
      <c r="BU98" s="268"/>
      <c r="CC98" s="268"/>
      <c r="CK98" s="268"/>
      <c r="CS98" s="268"/>
      <c r="DA98" s="268"/>
      <c r="DI98" s="268"/>
      <c r="DQ98" s="268"/>
      <c r="DY98" s="268"/>
      <c r="EG98" s="268"/>
      <c r="EO98" s="268"/>
      <c r="EW98" s="268"/>
      <c r="FE98" s="268"/>
    </row>
    <row r="99" spans="9:161" x14ac:dyDescent="0.25">
      <c r="I99" s="268"/>
      <c r="Q99" s="268"/>
      <c r="Y99" s="268"/>
      <c r="AG99" s="268"/>
      <c r="AO99" s="268"/>
      <c r="AW99" s="268"/>
      <c r="BE99" s="268"/>
      <c r="BM99" s="268"/>
      <c r="BU99" s="268"/>
      <c r="CC99" s="268"/>
      <c r="CK99" s="268"/>
      <c r="CS99" s="268"/>
      <c r="DA99" s="268"/>
      <c r="DI99" s="268"/>
      <c r="DQ99" s="268"/>
      <c r="DY99" s="268"/>
      <c r="EG99" s="268"/>
      <c r="EO99" s="268"/>
      <c r="EW99" s="268"/>
      <c r="FE99" s="268"/>
    </row>
    <row r="100" spans="9:161" x14ac:dyDescent="0.25">
      <c r="I100" s="268"/>
      <c r="Q100" s="268"/>
      <c r="Y100" s="268"/>
      <c r="AG100" s="268"/>
      <c r="AO100" s="268"/>
      <c r="AW100" s="268"/>
      <c r="BE100" s="268"/>
      <c r="BM100" s="268"/>
      <c r="BU100" s="268"/>
      <c r="CC100" s="268"/>
      <c r="CK100" s="268"/>
      <c r="CS100" s="268"/>
      <c r="DA100" s="268"/>
      <c r="DI100" s="268"/>
      <c r="DQ100" s="268"/>
      <c r="DY100" s="268"/>
      <c r="EG100" s="268"/>
      <c r="EO100" s="268"/>
      <c r="EW100" s="268"/>
      <c r="FE100" s="268"/>
    </row>
    <row r="101" spans="9:161" x14ac:dyDescent="0.25">
      <c r="I101" s="268"/>
      <c r="Q101" s="268"/>
      <c r="Y101" s="268"/>
      <c r="AG101" s="268"/>
      <c r="AO101" s="268"/>
      <c r="AW101" s="268"/>
      <c r="BE101" s="268"/>
      <c r="BM101" s="268"/>
      <c r="BU101" s="268"/>
      <c r="CC101" s="268"/>
      <c r="CK101" s="268"/>
      <c r="CS101" s="268"/>
      <c r="DA101" s="268"/>
      <c r="DI101" s="268"/>
      <c r="DQ101" s="268"/>
      <c r="DY101" s="268"/>
      <c r="EG101" s="268"/>
      <c r="EO101" s="268"/>
      <c r="EW101" s="268"/>
      <c r="FE101" s="268"/>
    </row>
    <row r="102" spans="9:161" x14ac:dyDescent="0.25">
      <c r="I102" s="268"/>
      <c r="Q102" s="268"/>
      <c r="Y102" s="268"/>
      <c r="AG102" s="268"/>
      <c r="AO102" s="268"/>
      <c r="AW102" s="268"/>
      <c r="BE102" s="268"/>
      <c r="BM102" s="268"/>
      <c r="BU102" s="268"/>
      <c r="CC102" s="268"/>
      <c r="CK102" s="268"/>
      <c r="CS102" s="268"/>
      <c r="DA102" s="268"/>
      <c r="DI102" s="268"/>
      <c r="DQ102" s="268"/>
      <c r="DY102" s="268"/>
      <c r="EG102" s="268"/>
      <c r="EO102" s="268"/>
      <c r="EW102" s="268"/>
      <c r="FE102" s="268"/>
    </row>
    <row r="103" spans="9:161" x14ac:dyDescent="0.25">
      <c r="I103" s="268"/>
      <c r="Q103" s="268"/>
      <c r="Y103" s="268"/>
      <c r="AG103" s="268"/>
      <c r="AO103" s="268"/>
      <c r="AW103" s="268"/>
      <c r="BE103" s="268"/>
      <c r="BM103" s="268"/>
      <c r="BU103" s="268"/>
      <c r="CC103" s="268"/>
      <c r="CK103" s="268"/>
      <c r="CS103" s="268"/>
      <c r="DA103" s="268"/>
      <c r="DI103" s="268"/>
      <c r="DQ103" s="268"/>
      <c r="DY103" s="268"/>
      <c r="EG103" s="268"/>
      <c r="EO103" s="268"/>
      <c r="EW103" s="268"/>
      <c r="FE103" s="268"/>
    </row>
    <row r="104" spans="9:161" x14ac:dyDescent="0.25">
      <c r="I104" s="268"/>
      <c r="Q104" s="268"/>
      <c r="Y104" s="268"/>
      <c r="AG104" s="268"/>
      <c r="AO104" s="268"/>
      <c r="AW104" s="268"/>
      <c r="BE104" s="268"/>
      <c r="BM104" s="268"/>
      <c r="BU104" s="268"/>
      <c r="CC104" s="268"/>
      <c r="CK104" s="268"/>
      <c r="CS104" s="268"/>
      <c r="DA104" s="268"/>
      <c r="DI104" s="268"/>
      <c r="DQ104" s="268"/>
      <c r="DY104" s="268"/>
      <c r="EG104" s="268"/>
      <c r="EO104" s="268"/>
      <c r="EW104" s="268"/>
      <c r="FE104" s="268"/>
    </row>
    <row r="105" spans="9:161" x14ac:dyDescent="0.25">
      <c r="I105" s="268"/>
      <c r="Q105" s="268"/>
      <c r="Y105" s="268"/>
      <c r="AG105" s="268"/>
      <c r="AO105" s="268"/>
      <c r="AW105" s="268"/>
      <c r="BE105" s="268"/>
      <c r="BM105" s="268"/>
      <c r="BU105" s="268"/>
      <c r="CC105" s="268"/>
      <c r="CK105" s="268"/>
      <c r="CS105" s="268"/>
      <c r="DA105" s="268"/>
      <c r="DI105" s="268"/>
      <c r="DQ105" s="268"/>
      <c r="DY105" s="268"/>
      <c r="EG105" s="268"/>
      <c r="EO105" s="268"/>
      <c r="EW105" s="268"/>
      <c r="FE105" s="268"/>
    </row>
    <row r="106" spans="9:161" x14ac:dyDescent="0.25">
      <c r="I106" s="268"/>
      <c r="Q106" s="268"/>
      <c r="Y106" s="268"/>
      <c r="AG106" s="268"/>
      <c r="AO106" s="268"/>
      <c r="AW106" s="268"/>
      <c r="BE106" s="268"/>
      <c r="BM106" s="268"/>
      <c r="BU106" s="268"/>
      <c r="CC106" s="268"/>
      <c r="CK106" s="268"/>
      <c r="CS106" s="268"/>
      <c r="DA106" s="268"/>
      <c r="DI106" s="268"/>
      <c r="DQ106" s="268"/>
      <c r="DY106" s="268"/>
      <c r="EG106" s="268"/>
      <c r="EO106" s="268"/>
      <c r="EW106" s="268"/>
      <c r="FE106" s="268"/>
    </row>
    <row r="107" spans="9:161" x14ac:dyDescent="0.25">
      <c r="I107" s="268"/>
      <c r="Q107" s="268"/>
      <c r="Y107" s="268"/>
      <c r="AG107" s="268"/>
      <c r="AO107" s="268"/>
      <c r="AW107" s="268"/>
      <c r="BE107" s="268"/>
      <c r="BM107" s="268"/>
      <c r="BU107" s="268"/>
      <c r="CC107" s="268"/>
      <c r="CK107" s="268"/>
      <c r="CS107" s="268"/>
      <c r="DA107" s="268"/>
      <c r="DI107" s="268"/>
      <c r="DQ107" s="268"/>
      <c r="DY107" s="268"/>
      <c r="EG107" s="268"/>
      <c r="EO107" s="268"/>
      <c r="EW107" s="268"/>
      <c r="FE107" s="268"/>
    </row>
    <row r="108" spans="9:161" x14ac:dyDescent="0.25">
      <c r="I108" s="268"/>
      <c r="Q108" s="268"/>
      <c r="Y108" s="268"/>
      <c r="AG108" s="268"/>
      <c r="AO108" s="268"/>
      <c r="AW108" s="268"/>
      <c r="BE108" s="268"/>
      <c r="BM108" s="268"/>
      <c r="BU108" s="268"/>
      <c r="CC108" s="268"/>
      <c r="CK108" s="268"/>
      <c r="CS108" s="268"/>
      <c r="DA108" s="268"/>
      <c r="DI108" s="268"/>
      <c r="DQ108" s="268"/>
      <c r="DY108" s="268"/>
      <c r="EG108" s="268"/>
      <c r="EO108" s="268"/>
      <c r="EW108" s="268"/>
      <c r="FE108" s="268"/>
    </row>
    <row r="109" spans="9:161" x14ac:dyDescent="0.25">
      <c r="I109" s="268"/>
      <c r="Q109" s="268"/>
      <c r="Y109" s="268"/>
      <c r="AG109" s="268"/>
      <c r="AO109" s="268"/>
      <c r="AW109" s="268"/>
      <c r="BE109" s="268"/>
      <c r="BM109" s="268"/>
      <c r="BU109" s="268"/>
      <c r="CC109" s="268"/>
      <c r="CK109" s="268"/>
      <c r="CS109" s="268"/>
      <c r="DA109" s="268"/>
      <c r="DI109" s="268"/>
      <c r="DQ109" s="268"/>
      <c r="DY109" s="268"/>
      <c r="EG109" s="268"/>
      <c r="EO109" s="268"/>
      <c r="EW109" s="268"/>
      <c r="FE109" s="268"/>
    </row>
    <row r="110" spans="9:161" x14ac:dyDescent="0.25">
      <c r="I110" s="268"/>
      <c r="Q110" s="268"/>
      <c r="Y110" s="268"/>
      <c r="AG110" s="268"/>
      <c r="AO110" s="268"/>
      <c r="AW110" s="268"/>
      <c r="BE110" s="268"/>
      <c r="BM110" s="268"/>
      <c r="BU110" s="268"/>
      <c r="CC110" s="268"/>
      <c r="CK110" s="268"/>
      <c r="CS110" s="268"/>
      <c r="DA110" s="268"/>
      <c r="DI110" s="268"/>
      <c r="DQ110" s="268"/>
      <c r="DY110" s="268"/>
      <c r="EG110" s="268"/>
      <c r="EO110" s="268"/>
      <c r="EW110" s="268"/>
      <c r="FE110" s="268"/>
    </row>
    <row r="111" spans="9:161" x14ac:dyDescent="0.25">
      <c r="I111" s="268"/>
      <c r="Q111" s="268"/>
      <c r="Y111" s="268"/>
      <c r="AG111" s="268"/>
      <c r="AO111" s="268"/>
      <c r="AW111" s="268"/>
      <c r="BE111" s="268"/>
      <c r="BM111" s="268"/>
      <c r="BU111" s="268"/>
      <c r="CC111" s="268"/>
      <c r="CK111" s="268"/>
      <c r="CS111" s="268"/>
      <c r="DA111" s="268"/>
      <c r="DI111" s="268"/>
      <c r="DQ111" s="268"/>
      <c r="DY111" s="268"/>
      <c r="EG111" s="268"/>
      <c r="EO111" s="268"/>
      <c r="EW111" s="268"/>
      <c r="FE111" s="268"/>
    </row>
    <row r="112" spans="9:161" x14ac:dyDescent="0.25">
      <c r="I112" s="268"/>
      <c r="Q112" s="268"/>
      <c r="Y112" s="268"/>
      <c r="AG112" s="268"/>
      <c r="AO112" s="268"/>
      <c r="AW112" s="268"/>
      <c r="BE112" s="268"/>
      <c r="BM112" s="268"/>
      <c r="BU112" s="268"/>
      <c r="CC112" s="268"/>
      <c r="CK112" s="268"/>
      <c r="CS112" s="268"/>
      <c r="DA112" s="268"/>
      <c r="DI112" s="268"/>
      <c r="DQ112" s="268"/>
      <c r="DY112" s="268"/>
      <c r="EG112" s="268"/>
      <c r="EO112" s="268"/>
      <c r="EW112" s="268"/>
      <c r="FE112" s="268"/>
    </row>
    <row r="113" spans="9:161" x14ac:dyDescent="0.25">
      <c r="I113" s="268"/>
      <c r="Q113" s="268"/>
      <c r="Y113" s="268"/>
      <c r="AG113" s="268"/>
      <c r="AO113" s="268"/>
      <c r="AW113" s="268"/>
      <c r="BE113" s="268"/>
      <c r="BM113" s="268"/>
      <c r="BU113" s="268"/>
      <c r="CC113" s="268"/>
      <c r="CK113" s="268"/>
      <c r="CS113" s="268"/>
      <c r="DA113" s="268"/>
      <c r="DI113" s="268"/>
      <c r="DQ113" s="268"/>
      <c r="DY113" s="268"/>
      <c r="EG113" s="268"/>
      <c r="EO113" s="268"/>
      <c r="EW113" s="268"/>
      <c r="FE113" s="268"/>
    </row>
    <row r="114" spans="9:161" x14ac:dyDescent="0.25">
      <c r="I114" s="268"/>
      <c r="Q114" s="268"/>
      <c r="Y114" s="268"/>
      <c r="AG114" s="268"/>
      <c r="AO114" s="268"/>
      <c r="AW114" s="268"/>
      <c r="BE114" s="268"/>
      <c r="BM114" s="268"/>
      <c r="BU114" s="268"/>
      <c r="CC114" s="268"/>
      <c r="CK114" s="268"/>
      <c r="CS114" s="268"/>
      <c r="DA114" s="268"/>
      <c r="DI114" s="268"/>
      <c r="DQ114" s="268"/>
      <c r="DY114" s="268"/>
      <c r="EG114" s="268"/>
      <c r="EO114" s="268"/>
      <c r="EW114" s="268"/>
      <c r="FE114" s="268"/>
    </row>
    <row r="115" spans="9:161" x14ac:dyDescent="0.25">
      <c r="I115" s="268"/>
      <c r="Q115" s="268"/>
      <c r="Y115" s="268"/>
      <c r="AG115" s="268"/>
      <c r="AO115" s="268"/>
      <c r="AW115" s="268"/>
      <c r="BE115" s="268"/>
      <c r="BM115" s="268"/>
      <c r="BU115" s="268"/>
      <c r="CC115" s="268"/>
      <c r="CK115" s="268"/>
      <c r="CS115" s="268"/>
      <c r="DA115" s="268"/>
      <c r="DI115" s="268"/>
      <c r="DQ115" s="268"/>
      <c r="DY115" s="268"/>
      <c r="EG115" s="268"/>
      <c r="EO115" s="268"/>
      <c r="EW115" s="268"/>
      <c r="FE115" s="268"/>
    </row>
    <row r="116" spans="9:161" x14ac:dyDescent="0.25">
      <c r="I116" s="268"/>
      <c r="Q116" s="268"/>
      <c r="Y116" s="268"/>
      <c r="AG116" s="268"/>
      <c r="AO116" s="268"/>
      <c r="AW116" s="268"/>
      <c r="BE116" s="268"/>
      <c r="BM116" s="268"/>
      <c r="BU116" s="268"/>
      <c r="CC116" s="268"/>
      <c r="CK116" s="268"/>
      <c r="CS116" s="268"/>
      <c r="DA116" s="268"/>
      <c r="DI116" s="268"/>
      <c r="DQ116" s="268"/>
      <c r="DY116" s="268"/>
      <c r="EG116" s="268"/>
      <c r="EO116" s="268"/>
      <c r="EW116" s="268"/>
      <c r="FE116" s="268"/>
    </row>
    <row r="117" spans="9:161" x14ac:dyDescent="0.25">
      <c r="I117" s="268"/>
      <c r="Q117" s="268"/>
      <c r="Y117" s="268"/>
      <c r="AG117" s="268"/>
      <c r="AO117" s="268"/>
      <c r="AW117" s="268"/>
      <c r="BE117" s="268"/>
      <c r="BM117" s="268"/>
      <c r="BU117" s="268"/>
      <c r="CC117" s="268"/>
      <c r="CK117" s="268"/>
      <c r="CS117" s="268"/>
      <c r="DA117" s="268"/>
      <c r="DI117" s="268"/>
      <c r="DQ117" s="268"/>
      <c r="DY117" s="268"/>
      <c r="EG117" s="268"/>
      <c r="EO117" s="268"/>
      <c r="EW117" s="268"/>
      <c r="FE117" s="268"/>
    </row>
    <row r="118" spans="9:161" x14ac:dyDescent="0.25">
      <c r="I118" s="268"/>
      <c r="Q118" s="268"/>
      <c r="Y118" s="268"/>
      <c r="AG118" s="268"/>
      <c r="AO118" s="268"/>
      <c r="AW118" s="268"/>
      <c r="BE118" s="268"/>
      <c r="BM118" s="268"/>
      <c r="BU118" s="268"/>
      <c r="CC118" s="268"/>
      <c r="CK118" s="268"/>
      <c r="CS118" s="268"/>
      <c r="DA118" s="268"/>
      <c r="DI118" s="268"/>
      <c r="DQ118" s="268"/>
      <c r="DY118" s="268"/>
      <c r="EG118" s="268"/>
      <c r="EO118" s="268"/>
      <c r="EW118" s="268"/>
      <c r="FE118" s="268"/>
    </row>
    <row r="119" spans="9:161" x14ac:dyDescent="0.25">
      <c r="I119" s="268"/>
      <c r="Q119" s="268"/>
      <c r="Y119" s="268"/>
      <c r="AG119" s="268"/>
      <c r="AO119" s="268"/>
      <c r="AW119" s="268"/>
      <c r="BE119" s="268"/>
      <c r="BM119" s="268"/>
      <c r="BU119" s="268"/>
      <c r="CC119" s="268"/>
      <c r="CK119" s="268"/>
      <c r="CS119" s="268"/>
      <c r="DA119" s="268"/>
      <c r="DI119" s="268"/>
      <c r="DQ119" s="268"/>
      <c r="DY119" s="268"/>
      <c r="EG119" s="268"/>
      <c r="EO119" s="268"/>
      <c r="EW119" s="268"/>
      <c r="FE119" s="268"/>
    </row>
    <row r="120" spans="9:161" x14ac:dyDescent="0.25">
      <c r="I120" s="268"/>
      <c r="Q120" s="268"/>
      <c r="Y120" s="268"/>
      <c r="AG120" s="268"/>
      <c r="AO120" s="268"/>
      <c r="AW120" s="268"/>
      <c r="BE120" s="268"/>
      <c r="BM120" s="268"/>
      <c r="BU120" s="268"/>
      <c r="CC120" s="268"/>
      <c r="CK120" s="268"/>
      <c r="CS120" s="268"/>
      <c r="DA120" s="268"/>
      <c r="DI120" s="268"/>
      <c r="DQ120" s="268"/>
      <c r="DY120" s="268"/>
      <c r="EG120" s="268"/>
      <c r="EO120" s="268"/>
      <c r="EW120" s="268"/>
      <c r="FE120" s="268"/>
    </row>
    <row r="121" spans="9:161" x14ac:dyDescent="0.25">
      <c r="I121" s="268"/>
      <c r="Q121" s="268"/>
      <c r="Y121" s="268"/>
      <c r="AG121" s="268"/>
      <c r="AO121" s="268"/>
      <c r="AW121" s="268"/>
      <c r="BE121" s="268"/>
      <c r="BM121" s="268"/>
      <c r="BU121" s="268"/>
      <c r="CC121" s="268"/>
      <c r="CK121" s="268"/>
      <c r="CS121" s="268"/>
      <c r="DA121" s="268"/>
      <c r="DI121" s="268"/>
      <c r="DQ121" s="268"/>
      <c r="DY121" s="268"/>
      <c r="EG121" s="268"/>
      <c r="EO121" s="268"/>
      <c r="EW121" s="268"/>
      <c r="FE121" s="268"/>
    </row>
    <row r="122" spans="9:161" x14ac:dyDescent="0.25">
      <c r="I122" s="268"/>
      <c r="Q122" s="268"/>
      <c r="Y122" s="268"/>
      <c r="AG122" s="268"/>
      <c r="AO122" s="268"/>
      <c r="AW122" s="268"/>
      <c r="BE122" s="268"/>
      <c r="BM122" s="268"/>
      <c r="BU122" s="268"/>
      <c r="CC122" s="268"/>
      <c r="CK122" s="268"/>
      <c r="CS122" s="268"/>
      <c r="DA122" s="268"/>
      <c r="DI122" s="268"/>
      <c r="DQ122" s="268"/>
      <c r="DY122" s="268"/>
      <c r="EG122" s="268"/>
      <c r="EO122" s="268"/>
      <c r="EW122" s="268"/>
      <c r="FE122" s="268"/>
    </row>
    <row r="123" spans="9:161" x14ac:dyDescent="0.25">
      <c r="I123" s="268"/>
      <c r="Q123" s="268"/>
      <c r="Y123" s="268"/>
      <c r="AG123" s="268"/>
      <c r="AO123" s="268"/>
      <c r="AW123" s="268"/>
      <c r="BE123" s="268"/>
      <c r="BM123" s="268"/>
      <c r="BU123" s="268"/>
      <c r="CC123" s="268"/>
      <c r="CK123" s="268"/>
      <c r="CS123" s="268"/>
      <c r="DA123" s="268"/>
      <c r="DI123" s="268"/>
      <c r="DQ123" s="268"/>
      <c r="DY123" s="268"/>
      <c r="EG123" s="268"/>
      <c r="EO123" s="268"/>
      <c r="EW123" s="268"/>
      <c r="FE123" s="268"/>
    </row>
    <row r="124" spans="9:161" x14ac:dyDescent="0.25">
      <c r="I124" s="268"/>
      <c r="Q124" s="268"/>
      <c r="Y124" s="268"/>
      <c r="AG124" s="268"/>
      <c r="AO124" s="268"/>
      <c r="AW124" s="268"/>
      <c r="BE124" s="268"/>
      <c r="BM124" s="268"/>
      <c r="BU124" s="268"/>
      <c r="CC124" s="268"/>
      <c r="CK124" s="268"/>
      <c r="CS124" s="268"/>
      <c r="DA124" s="268"/>
      <c r="DI124" s="268"/>
      <c r="DQ124" s="268"/>
      <c r="DY124" s="268"/>
      <c r="EG124" s="268"/>
      <c r="EO124" s="268"/>
      <c r="EW124" s="268"/>
      <c r="FE124" s="268"/>
    </row>
    <row r="125" spans="9:161" x14ac:dyDescent="0.25">
      <c r="I125" s="268"/>
      <c r="Q125" s="268"/>
      <c r="Y125" s="268"/>
      <c r="AG125" s="268"/>
      <c r="AO125" s="268"/>
      <c r="AW125" s="268"/>
      <c r="BE125" s="268"/>
      <c r="BM125" s="268"/>
      <c r="BU125" s="268"/>
      <c r="CC125" s="268"/>
      <c r="CK125" s="268"/>
      <c r="CS125" s="268"/>
      <c r="DA125" s="268"/>
      <c r="DI125" s="268"/>
      <c r="DQ125" s="268"/>
      <c r="DY125" s="268"/>
      <c r="EG125" s="268"/>
      <c r="EO125" s="268"/>
      <c r="EW125" s="268"/>
      <c r="FE125" s="268"/>
    </row>
    <row r="126" spans="9:161" x14ac:dyDescent="0.25">
      <c r="I126" s="268"/>
      <c r="Q126" s="268"/>
      <c r="Y126" s="268"/>
      <c r="AG126" s="268"/>
      <c r="AO126" s="268"/>
      <c r="AW126" s="268"/>
      <c r="BE126" s="268"/>
      <c r="BM126" s="268"/>
      <c r="BU126" s="268"/>
      <c r="CC126" s="268"/>
      <c r="CK126" s="268"/>
      <c r="CS126" s="268"/>
      <c r="DA126" s="268"/>
      <c r="DI126" s="268"/>
      <c r="DQ126" s="268"/>
      <c r="DY126" s="268"/>
      <c r="EG126" s="268"/>
      <c r="EO126" s="268"/>
      <c r="EW126" s="268"/>
      <c r="FE126" s="268"/>
    </row>
    <row r="127" spans="9:161" x14ac:dyDescent="0.25">
      <c r="I127" s="268"/>
      <c r="Q127" s="268"/>
      <c r="Y127" s="268"/>
      <c r="AG127" s="268"/>
      <c r="AO127" s="268"/>
      <c r="AW127" s="268"/>
      <c r="BE127" s="268"/>
      <c r="BM127" s="268"/>
      <c r="BU127" s="268"/>
      <c r="CC127" s="268"/>
      <c r="CK127" s="268"/>
      <c r="CS127" s="268"/>
      <c r="DA127" s="268"/>
      <c r="DI127" s="268"/>
      <c r="DQ127" s="268"/>
      <c r="DY127" s="268"/>
      <c r="EG127" s="268"/>
      <c r="EO127" s="268"/>
      <c r="EW127" s="268"/>
      <c r="FE127" s="268"/>
    </row>
    <row r="128" spans="9:161" x14ac:dyDescent="0.25">
      <c r="I128" s="268"/>
      <c r="Q128" s="268"/>
      <c r="Y128" s="268"/>
      <c r="AG128" s="268"/>
      <c r="AO128" s="268"/>
      <c r="AW128" s="268"/>
      <c r="BE128" s="268"/>
      <c r="BM128" s="268"/>
      <c r="BU128" s="268"/>
      <c r="CC128" s="268"/>
      <c r="CK128" s="268"/>
      <c r="CS128" s="268"/>
      <c r="DA128" s="268"/>
      <c r="DI128" s="268"/>
      <c r="DQ128" s="268"/>
      <c r="DY128" s="268"/>
      <c r="EG128" s="268"/>
      <c r="EO128" s="268"/>
      <c r="EW128" s="268"/>
      <c r="FE128" s="268"/>
    </row>
    <row r="129" spans="9:161" x14ac:dyDescent="0.25">
      <c r="I129" s="268"/>
      <c r="Q129" s="268"/>
      <c r="Y129" s="268"/>
      <c r="AG129" s="268"/>
      <c r="AO129" s="268"/>
      <c r="AW129" s="268"/>
      <c r="BE129" s="268"/>
      <c r="BM129" s="268"/>
      <c r="BU129" s="268"/>
      <c r="CC129" s="268"/>
      <c r="CK129" s="268"/>
      <c r="CS129" s="268"/>
      <c r="DA129" s="268"/>
      <c r="DI129" s="268"/>
      <c r="DQ129" s="268"/>
      <c r="DY129" s="268"/>
      <c r="EG129" s="268"/>
      <c r="EO129" s="268"/>
      <c r="EW129" s="268"/>
      <c r="FE129" s="268"/>
    </row>
    <row r="130" spans="9:161" x14ac:dyDescent="0.25">
      <c r="I130" s="268"/>
      <c r="Q130" s="268"/>
      <c r="Y130" s="268"/>
      <c r="AG130" s="268"/>
      <c r="AO130" s="268"/>
      <c r="AW130" s="268"/>
      <c r="BE130" s="268"/>
      <c r="BM130" s="268"/>
      <c r="BU130" s="268"/>
      <c r="CC130" s="268"/>
      <c r="CK130" s="268"/>
      <c r="CS130" s="268"/>
      <c r="DA130" s="268"/>
      <c r="DI130" s="268"/>
      <c r="DQ130" s="268"/>
      <c r="DY130" s="268"/>
      <c r="EG130" s="268"/>
      <c r="EO130" s="268"/>
      <c r="EW130" s="268"/>
      <c r="FE130" s="268"/>
    </row>
    <row r="131" spans="9:161" x14ac:dyDescent="0.25">
      <c r="I131" s="268"/>
      <c r="Q131" s="268"/>
      <c r="Y131" s="268"/>
      <c r="AG131" s="268"/>
      <c r="AO131" s="268"/>
      <c r="AW131" s="268"/>
      <c r="BE131" s="268"/>
      <c r="BM131" s="268"/>
      <c r="BU131" s="268"/>
      <c r="CC131" s="268"/>
      <c r="CK131" s="268"/>
      <c r="CS131" s="268"/>
      <c r="DA131" s="268"/>
      <c r="DI131" s="268"/>
      <c r="DQ131" s="268"/>
      <c r="DY131" s="268"/>
      <c r="EG131" s="268"/>
      <c r="EO131" s="268"/>
      <c r="EW131" s="268"/>
      <c r="FE131" s="268"/>
    </row>
    <row r="132" spans="9:161" x14ac:dyDescent="0.25">
      <c r="I132" s="268"/>
      <c r="Q132" s="268"/>
      <c r="Y132" s="268"/>
      <c r="AG132" s="268"/>
      <c r="AO132" s="268"/>
      <c r="AW132" s="268"/>
      <c r="BE132" s="268"/>
      <c r="BM132" s="268"/>
      <c r="BU132" s="268"/>
      <c r="CC132" s="268"/>
      <c r="CK132" s="268"/>
      <c r="CS132" s="268"/>
      <c r="DA132" s="268"/>
      <c r="DI132" s="268"/>
      <c r="DQ132" s="268"/>
      <c r="DY132" s="268"/>
      <c r="EG132" s="268"/>
      <c r="EO132" s="268"/>
      <c r="EW132" s="268"/>
      <c r="FE132" s="268"/>
    </row>
    <row r="133" spans="9:161" x14ac:dyDescent="0.25">
      <c r="I133" s="268"/>
      <c r="Q133" s="268"/>
      <c r="Y133" s="268"/>
      <c r="AG133" s="268"/>
      <c r="AO133" s="268"/>
      <c r="AW133" s="268"/>
      <c r="BE133" s="268"/>
      <c r="BM133" s="268"/>
      <c r="BU133" s="268"/>
      <c r="CC133" s="268"/>
      <c r="CK133" s="268"/>
      <c r="CS133" s="268"/>
      <c r="DA133" s="268"/>
      <c r="DI133" s="268"/>
      <c r="DQ133" s="268"/>
      <c r="DY133" s="268"/>
      <c r="EG133" s="268"/>
      <c r="EO133" s="268"/>
      <c r="EW133" s="268"/>
      <c r="FE133" s="268"/>
    </row>
    <row r="134" spans="9:161" x14ac:dyDescent="0.25">
      <c r="I134" s="268"/>
      <c r="Q134" s="268"/>
      <c r="Y134" s="268"/>
      <c r="AG134" s="268"/>
      <c r="AO134" s="268"/>
      <c r="AW134" s="268"/>
      <c r="BE134" s="268"/>
      <c r="BM134" s="268"/>
      <c r="BU134" s="268"/>
      <c r="CC134" s="268"/>
      <c r="CK134" s="268"/>
      <c r="CS134" s="268"/>
      <c r="DA134" s="268"/>
      <c r="DI134" s="268"/>
      <c r="DQ134" s="268"/>
      <c r="DY134" s="268"/>
      <c r="EG134" s="268"/>
      <c r="EO134" s="268"/>
      <c r="EW134" s="268"/>
      <c r="FE134" s="268"/>
    </row>
    <row r="135" spans="9:161" x14ac:dyDescent="0.25">
      <c r="I135" s="268"/>
      <c r="Q135" s="268"/>
      <c r="Y135" s="268"/>
      <c r="AG135" s="268"/>
      <c r="AO135" s="268"/>
      <c r="AW135" s="268"/>
      <c r="BE135" s="268"/>
      <c r="BM135" s="268"/>
      <c r="BU135" s="268"/>
      <c r="CC135" s="268"/>
      <c r="CK135" s="268"/>
      <c r="CS135" s="268"/>
      <c r="DA135" s="268"/>
      <c r="DI135" s="268"/>
      <c r="DQ135" s="268"/>
      <c r="DY135" s="268"/>
      <c r="EG135" s="268"/>
      <c r="EO135" s="268"/>
      <c r="EW135" s="268"/>
      <c r="FE135" s="268"/>
    </row>
    <row r="136" spans="9:161" x14ac:dyDescent="0.25">
      <c r="I136" s="268"/>
      <c r="Q136" s="268"/>
      <c r="Y136" s="268"/>
      <c r="AG136" s="268"/>
      <c r="AO136" s="268"/>
      <c r="AW136" s="268"/>
      <c r="BE136" s="268"/>
      <c r="BM136" s="268"/>
      <c r="BU136" s="268"/>
      <c r="CC136" s="268"/>
      <c r="CK136" s="268"/>
      <c r="CS136" s="268"/>
      <c r="DA136" s="268"/>
      <c r="DI136" s="268"/>
      <c r="DQ136" s="268"/>
      <c r="DY136" s="268"/>
      <c r="EG136" s="268"/>
      <c r="EO136" s="268"/>
      <c r="EW136" s="268"/>
      <c r="FE136" s="268"/>
    </row>
    <row r="137" spans="9:161" x14ac:dyDescent="0.25">
      <c r="I137" s="268"/>
      <c r="Q137" s="268"/>
      <c r="Y137" s="268"/>
      <c r="AG137" s="268"/>
      <c r="AO137" s="268"/>
      <c r="AW137" s="268"/>
      <c r="BE137" s="268"/>
      <c r="BM137" s="268"/>
      <c r="BU137" s="268"/>
      <c r="CC137" s="268"/>
      <c r="CK137" s="268"/>
      <c r="CS137" s="268"/>
      <c r="DA137" s="268"/>
      <c r="DI137" s="268"/>
      <c r="DQ137" s="268"/>
      <c r="DY137" s="268"/>
      <c r="EG137" s="268"/>
      <c r="EO137" s="268"/>
      <c r="EW137" s="268"/>
      <c r="FE137" s="268"/>
    </row>
    <row r="138" spans="9:161" x14ac:dyDescent="0.25">
      <c r="I138" s="268"/>
      <c r="Q138" s="268"/>
      <c r="Y138" s="268"/>
      <c r="AG138" s="268"/>
      <c r="AO138" s="268"/>
      <c r="AW138" s="268"/>
      <c r="BE138" s="268"/>
      <c r="BM138" s="268"/>
      <c r="BU138" s="268"/>
      <c r="CC138" s="268"/>
      <c r="CK138" s="268"/>
      <c r="CS138" s="268"/>
      <c r="DA138" s="268"/>
      <c r="DI138" s="268"/>
      <c r="DQ138" s="268"/>
      <c r="DY138" s="268"/>
      <c r="EG138" s="268"/>
      <c r="EO138" s="268"/>
      <c r="EW138" s="268"/>
      <c r="FE138" s="268"/>
    </row>
    <row r="139" spans="9:161" x14ac:dyDescent="0.25">
      <c r="I139" s="268"/>
      <c r="Q139" s="268"/>
      <c r="Y139" s="268"/>
      <c r="AG139" s="268"/>
      <c r="AO139" s="268"/>
      <c r="AW139" s="268"/>
      <c r="BE139" s="268"/>
      <c r="BM139" s="268"/>
      <c r="BU139" s="268"/>
      <c r="CC139" s="268"/>
      <c r="CK139" s="268"/>
      <c r="CS139" s="268"/>
      <c r="DA139" s="268"/>
      <c r="DI139" s="268"/>
      <c r="DQ139" s="268"/>
      <c r="DY139" s="268"/>
      <c r="EG139" s="268"/>
      <c r="EO139" s="268"/>
      <c r="EW139" s="268"/>
      <c r="FE139" s="268"/>
    </row>
    <row r="140" spans="9:161" x14ac:dyDescent="0.25">
      <c r="I140" s="268"/>
      <c r="Q140" s="268"/>
      <c r="Y140" s="268"/>
      <c r="AG140" s="268"/>
      <c r="AO140" s="268"/>
      <c r="AW140" s="268"/>
      <c r="BE140" s="268"/>
      <c r="BM140" s="268"/>
      <c r="BU140" s="268"/>
      <c r="CC140" s="268"/>
      <c r="CK140" s="268"/>
      <c r="CS140" s="268"/>
      <c r="DA140" s="268"/>
      <c r="DI140" s="268"/>
      <c r="DQ140" s="268"/>
      <c r="DY140" s="268"/>
      <c r="EG140" s="268"/>
      <c r="EO140" s="268"/>
      <c r="EW140" s="268"/>
      <c r="FE140" s="268"/>
    </row>
    <row r="141" spans="9:161" x14ac:dyDescent="0.25">
      <c r="I141" s="268"/>
      <c r="Q141" s="268"/>
      <c r="Y141" s="268"/>
      <c r="AG141" s="268"/>
      <c r="AO141" s="268"/>
      <c r="AW141" s="268"/>
      <c r="BE141" s="268"/>
      <c r="BM141" s="268"/>
      <c r="BU141" s="268"/>
      <c r="CC141" s="268"/>
      <c r="CK141" s="268"/>
      <c r="CS141" s="268"/>
      <c r="DA141" s="268"/>
      <c r="DI141" s="268"/>
      <c r="DQ141" s="268"/>
      <c r="DY141" s="268"/>
      <c r="EG141" s="268"/>
      <c r="EO141" s="268"/>
      <c r="EW141" s="268"/>
      <c r="FE141" s="268"/>
    </row>
    <row r="142" spans="9:161" x14ac:dyDescent="0.25">
      <c r="I142" s="268"/>
      <c r="Q142" s="268"/>
      <c r="Y142" s="268"/>
      <c r="AG142" s="268"/>
      <c r="AO142" s="268"/>
      <c r="AW142" s="268"/>
      <c r="BE142" s="268"/>
      <c r="BM142" s="268"/>
      <c r="BU142" s="268"/>
      <c r="CC142" s="268"/>
      <c r="CK142" s="268"/>
      <c r="CS142" s="268"/>
      <c r="DA142" s="268"/>
      <c r="DI142" s="268"/>
      <c r="DQ142" s="268"/>
      <c r="DY142" s="268"/>
      <c r="EG142" s="268"/>
      <c r="EO142" s="268"/>
      <c r="EW142" s="268"/>
      <c r="FE142" s="268"/>
    </row>
    <row r="143" spans="9:161" x14ac:dyDescent="0.25">
      <c r="I143" s="268"/>
      <c r="Q143" s="268"/>
      <c r="Y143" s="268"/>
      <c r="AG143" s="268"/>
      <c r="AO143" s="268"/>
      <c r="AW143" s="268"/>
      <c r="BE143" s="268"/>
      <c r="BM143" s="268"/>
      <c r="BU143" s="268"/>
      <c r="CC143" s="268"/>
      <c r="CK143" s="268"/>
      <c r="CS143" s="268"/>
      <c r="DA143" s="268"/>
      <c r="DI143" s="268"/>
      <c r="DQ143" s="268"/>
      <c r="DY143" s="268"/>
      <c r="EG143" s="268"/>
      <c r="EO143" s="268"/>
      <c r="EW143" s="268"/>
      <c r="FE143" s="268"/>
    </row>
    <row r="144" spans="9:161" x14ac:dyDescent="0.25">
      <c r="I144" s="268"/>
      <c r="Q144" s="268"/>
      <c r="Y144" s="268"/>
      <c r="AG144" s="268"/>
      <c r="AO144" s="268"/>
      <c r="AW144" s="268"/>
      <c r="BE144" s="268"/>
      <c r="BM144" s="268"/>
      <c r="BU144" s="268"/>
      <c r="CC144" s="268"/>
      <c r="CK144" s="268"/>
      <c r="CS144" s="268"/>
      <c r="DA144" s="268"/>
      <c r="DI144" s="268"/>
      <c r="DQ144" s="268"/>
      <c r="DY144" s="268"/>
      <c r="EG144" s="268"/>
      <c r="EO144" s="268"/>
      <c r="EW144" s="268"/>
      <c r="FE144" s="268"/>
    </row>
    <row r="145" spans="9:161" x14ac:dyDescent="0.25">
      <c r="I145" s="268"/>
      <c r="Q145" s="268"/>
      <c r="Y145" s="268"/>
      <c r="AG145" s="268"/>
      <c r="AO145" s="268"/>
      <c r="AW145" s="268"/>
      <c r="BE145" s="268"/>
      <c r="BM145" s="268"/>
      <c r="BU145" s="268"/>
      <c r="CC145" s="268"/>
      <c r="CK145" s="268"/>
      <c r="CS145" s="268"/>
      <c r="DA145" s="268"/>
      <c r="DI145" s="268"/>
      <c r="DQ145" s="268"/>
      <c r="DY145" s="268"/>
      <c r="EG145" s="268"/>
      <c r="EO145" s="268"/>
      <c r="EW145" s="268"/>
      <c r="FE145" s="268"/>
    </row>
    <row r="146" spans="9:161" x14ac:dyDescent="0.25">
      <c r="I146" s="268"/>
      <c r="Q146" s="268"/>
      <c r="Y146" s="268"/>
      <c r="AG146" s="268"/>
      <c r="AO146" s="268"/>
      <c r="AW146" s="268"/>
      <c r="BE146" s="268"/>
      <c r="BM146" s="268"/>
      <c r="BU146" s="268"/>
      <c r="CC146" s="268"/>
      <c r="CK146" s="268"/>
      <c r="CS146" s="268"/>
      <c r="DA146" s="268"/>
      <c r="DI146" s="268"/>
      <c r="DQ146" s="268"/>
      <c r="DY146" s="268"/>
      <c r="EG146" s="268"/>
      <c r="EO146" s="268"/>
      <c r="EW146" s="268"/>
      <c r="FE146" s="268"/>
    </row>
    <row r="147" spans="9:161" x14ac:dyDescent="0.25">
      <c r="I147" s="268"/>
      <c r="Q147" s="268"/>
      <c r="Y147" s="268"/>
      <c r="AG147" s="268"/>
      <c r="AO147" s="268"/>
      <c r="AW147" s="268"/>
      <c r="BE147" s="268"/>
      <c r="BM147" s="268"/>
      <c r="BU147" s="268"/>
      <c r="CC147" s="268"/>
      <c r="CK147" s="268"/>
      <c r="CS147" s="268"/>
      <c r="DA147" s="268"/>
      <c r="DI147" s="268"/>
      <c r="DQ147" s="268"/>
      <c r="DY147" s="268"/>
      <c r="EG147" s="268"/>
      <c r="EO147" s="268"/>
      <c r="EW147" s="268"/>
      <c r="FE147" s="268"/>
    </row>
    <row r="148" spans="9:161" x14ac:dyDescent="0.25">
      <c r="I148" s="268"/>
      <c r="Q148" s="268"/>
      <c r="Y148" s="268"/>
      <c r="AG148" s="268"/>
      <c r="AO148" s="268"/>
      <c r="AW148" s="268"/>
      <c r="BE148" s="268"/>
      <c r="BM148" s="268"/>
      <c r="BU148" s="268"/>
      <c r="CC148" s="268"/>
      <c r="CK148" s="268"/>
      <c r="CS148" s="268"/>
      <c r="DA148" s="268"/>
      <c r="DI148" s="268"/>
      <c r="DQ148" s="268"/>
      <c r="DY148" s="268"/>
      <c r="EG148" s="268"/>
      <c r="EO148" s="268"/>
      <c r="EW148" s="268"/>
      <c r="FE148" s="268"/>
    </row>
    <row r="149" spans="9:161" x14ac:dyDescent="0.25">
      <c r="I149" s="268"/>
      <c r="Q149" s="268"/>
      <c r="Y149" s="268"/>
      <c r="AG149" s="268"/>
      <c r="AO149" s="268"/>
      <c r="AW149" s="268"/>
      <c r="BE149" s="268"/>
      <c r="BM149" s="268"/>
      <c r="BU149" s="268"/>
      <c r="CC149" s="268"/>
      <c r="CK149" s="268"/>
      <c r="CS149" s="268"/>
      <c r="DA149" s="268"/>
      <c r="DI149" s="268"/>
      <c r="DQ149" s="268"/>
      <c r="DY149" s="268"/>
      <c r="EG149" s="268"/>
      <c r="EO149" s="268"/>
      <c r="EW149" s="268"/>
      <c r="FE149" s="268"/>
    </row>
    <row r="150" spans="9:161" x14ac:dyDescent="0.25">
      <c r="I150" s="268"/>
      <c r="Q150" s="268"/>
      <c r="Y150" s="268"/>
      <c r="AG150" s="268"/>
      <c r="AO150" s="268"/>
      <c r="AW150" s="268"/>
      <c r="BE150" s="268"/>
      <c r="BM150" s="268"/>
      <c r="BU150" s="268"/>
      <c r="CC150" s="268"/>
      <c r="CK150" s="268"/>
      <c r="CS150" s="268"/>
      <c r="DA150" s="268"/>
      <c r="DI150" s="268"/>
      <c r="DQ150" s="268"/>
      <c r="DY150" s="268"/>
      <c r="EG150" s="268"/>
      <c r="EO150" s="268"/>
      <c r="EW150" s="268"/>
      <c r="FE150" s="268"/>
    </row>
    <row r="151" spans="9:161" x14ac:dyDescent="0.25">
      <c r="I151" s="268"/>
      <c r="Q151" s="268"/>
      <c r="Y151" s="268"/>
      <c r="AG151" s="268"/>
      <c r="AO151" s="268"/>
      <c r="AW151" s="268"/>
      <c r="BE151" s="268"/>
      <c r="BM151" s="268"/>
      <c r="BU151" s="268"/>
      <c r="CC151" s="268"/>
      <c r="CK151" s="268"/>
      <c r="CS151" s="268"/>
      <c r="DA151" s="268"/>
      <c r="DI151" s="268"/>
      <c r="DQ151" s="268"/>
      <c r="DY151" s="268"/>
      <c r="EG151" s="268"/>
      <c r="EO151" s="268"/>
      <c r="EW151" s="268"/>
      <c r="FE151" s="268"/>
    </row>
    <row r="152" spans="9:161" x14ac:dyDescent="0.25">
      <c r="I152" s="268"/>
      <c r="Q152" s="268"/>
      <c r="Y152" s="268"/>
      <c r="AG152" s="268"/>
      <c r="AO152" s="268"/>
      <c r="AW152" s="268"/>
      <c r="BE152" s="268"/>
      <c r="BM152" s="268"/>
      <c r="BU152" s="268"/>
      <c r="CC152" s="268"/>
      <c r="CK152" s="268"/>
      <c r="CS152" s="268"/>
      <c r="DA152" s="268"/>
      <c r="DI152" s="268"/>
      <c r="DQ152" s="268"/>
      <c r="DY152" s="268"/>
      <c r="EG152" s="268"/>
      <c r="EO152" s="268"/>
      <c r="EW152" s="268"/>
      <c r="FE152" s="268"/>
    </row>
    <row r="153" spans="9:161" x14ac:dyDescent="0.25">
      <c r="I153" s="268"/>
      <c r="Q153" s="268"/>
      <c r="Y153" s="268"/>
      <c r="AG153" s="268"/>
      <c r="AO153" s="268"/>
      <c r="AW153" s="268"/>
      <c r="BE153" s="268"/>
      <c r="BM153" s="268"/>
      <c r="BU153" s="268"/>
      <c r="CC153" s="268"/>
      <c r="CK153" s="268"/>
      <c r="CS153" s="268"/>
      <c r="DA153" s="268"/>
      <c r="DI153" s="268"/>
      <c r="DQ153" s="268"/>
      <c r="DY153" s="268"/>
      <c r="EG153" s="268"/>
      <c r="EO153" s="268"/>
      <c r="EW153" s="268"/>
      <c r="FE153" s="268"/>
    </row>
    <row r="154" spans="9:161" x14ac:dyDescent="0.25">
      <c r="I154" s="268"/>
      <c r="Q154" s="268"/>
      <c r="Y154" s="268"/>
      <c r="AG154" s="268"/>
      <c r="AO154" s="268"/>
      <c r="AW154" s="268"/>
      <c r="BE154" s="268"/>
      <c r="BM154" s="268"/>
      <c r="BU154" s="268"/>
      <c r="CC154" s="268"/>
      <c r="CK154" s="268"/>
      <c r="CS154" s="268"/>
      <c r="DA154" s="268"/>
      <c r="DI154" s="268"/>
      <c r="DQ154" s="268"/>
      <c r="DY154" s="268"/>
      <c r="EG154" s="268"/>
      <c r="EO154" s="268"/>
      <c r="EW154" s="268"/>
      <c r="FE154" s="268"/>
    </row>
    <row r="155" spans="9:161" x14ac:dyDescent="0.25">
      <c r="I155" s="268"/>
      <c r="Q155" s="268"/>
      <c r="Y155" s="268"/>
      <c r="AG155" s="268"/>
      <c r="AO155" s="268"/>
      <c r="AW155" s="268"/>
      <c r="BE155" s="268"/>
      <c r="BM155" s="268"/>
      <c r="BU155" s="268"/>
      <c r="CC155" s="268"/>
      <c r="CK155" s="268"/>
      <c r="CS155" s="268"/>
      <c r="DA155" s="268"/>
      <c r="DI155" s="268"/>
      <c r="DQ155" s="268"/>
      <c r="DY155" s="268"/>
      <c r="EG155" s="268"/>
      <c r="EO155" s="268"/>
      <c r="EW155" s="268"/>
      <c r="FE155" s="268"/>
    </row>
    <row r="156" spans="9:161" x14ac:dyDescent="0.25">
      <c r="I156" s="268"/>
      <c r="Q156" s="268"/>
      <c r="Y156" s="268"/>
      <c r="AG156" s="268"/>
      <c r="AO156" s="268"/>
      <c r="AW156" s="268"/>
      <c r="BE156" s="268"/>
      <c r="BM156" s="268"/>
      <c r="BU156" s="268"/>
      <c r="CC156" s="268"/>
      <c r="CK156" s="268"/>
      <c r="CS156" s="268"/>
      <c r="DA156" s="268"/>
      <c r="DI156" s="268"/>
      <c r="DQ156" s="268"/>
      <c r="DY156" s="268"/>
      <c r="EG156" s="268"/>
      <c r="EO156" s="268"/>
      <c r="EW156" s="268"/>
      <c r="FE156" s="268"/>
    </row>
    <row r="157" spans="9:161" x14ac:dyDescent="0.25">
      <c r="I157" s="268"/>
      <c r="Q157" s="268"/>
      <c r="Y157" s="268"/>
      <c r="AG157" s="268"/>
      <c r="AO157" s="268"/>
      <c r="AW157" s="268"/>
      <c r="BE157" s="268"/>
      <c r="BM157" s="268"/>
      <c r="BU157" s="268"/>
      <c r="CC157" s="268"/>
      <c r="CK157" s="268"/>
      <c r="CS157" s="268"/>
      <c r="DA157" s="268"/>
      <c r="DI157" s="268"/>
      <c r="DQ157" s="268"/>
      <c r="DY157" s="268"/>
      <c r="EG157" s="268"/>
      <c r="EO157" s="268"/>
      <c r="EW157" s="268"/>
      <c r="FE157" s="268"/>
    </row>
    <row r="158" spans="9:161" x14ac:dyDescent="0.25">
      <c r="I158" s="268"/>
      <c r="Q158" s="268"/>
      <c r="Y158" s="268"/>
      <c r="AG158" s="268"/>
      <c r="AO158" s="268"/>
      <c r="AW158" s="268"/>
      <c r="BE158" s="268"/>
      <c r="BM158" s="268"/>
      <c r="BU158" s="268"/>
      <c r="CC158" s="268"/>
      <c r="CK158" s="268"/>
      <c r="CS158" s="268"/>
      <c r="DA158" s="268"/>
      <c r="DI158" s="268"/>
      <c r="DQ158" s="268"/>
      <c r="DY158" s="268"/>
      <c r="EG158" s="268"/>
      <c r="EO158" s="268"/>
      <c r="EW158" s="268"/>
      <c r="FE158" s="268"/>
    </row>
    <row r="159" spans="9:161" x14ac:dyDescent="0.25">
      <c r="I159" s="268"/>
      <c r="Q159" s="268"/>
      <c r="Y159" s="268"/>
      <c r="AG159" s="268"/>
      <c r="AO159" s="268"/>
      <c r="AW159" s="268"/>
      <c r="BE159" s="268"/>
      <c r="BM159" s="268"/>
      <c r="BU159" s="268"/>
      <c r="CC159" s="268"/>
      <c r="CK159" s="268"/>
      <c r="CS159" s="268"/>
      <c r="DA159" s="268"/>
      <c r="DI159" s="268"/>
      <c r="DQ159" s="268"/>
      <c r="DY159" s="268"/>
      <c r="EG159" s="268"/>
      <c r="EO159" s="268"/>
      <c r="EW159" s="268"/>
      <c r="FE159" s="268"/>
    </row>
    <row r="160" spans="9:161" x14ac:dyDescent="0.25">
      <c r="I160" s="268"/>
      <c r="Q160" s="268"/>
      <c r="Y160" s="268"/>
      <c r="AG160" s="268"/>
      <c r="AO160" s="268"/>
      <c r="AW160" s="268"/>
      <c r="BE160" s="268"/>
      <c r="BM160" s="268"/>
      <c r="BU160" s="268"/>
      <c r="CC160" s="268"/>
      <c r="CK160" s="268"/>
      <c r="CS160" s="268"/>
      <c r="DA160" s="268"/>
      <c r="DI160" s="268"/>
      <c r="DQ160" s="268"/>
      <c r="DY160" s="268"/>
      <c r="EG160" s="268"/>
      <c r="EO160" s="268"/>
      <c r="EW160" s="268"/>
      <c r="FE160" s="268"/>
    </row>
    <row r="161" spans="9:161" x14ac:dyDescent="0.25">
      <c r="I161" s="268"/>
      <c r="Q161" s="268"/>
      <c r="Y161" s="268"/>
      <c r="AG161" s="268"/>
      <c r="AO161" s="268"/>
      <c r="AW161" s="268"/>
      <c r="BE161" s="268"/>
      <c r="BM161" s="268"/>
      <c r="BU161" s="268"/>
      <c r="CC161" s="268"/>
      <c r="CK161" s="268"/>
      <c r="CS161" s="268"/>
      <c r="DA161" s="268"/>
      <c r="DI161" s="268"/>
      <c r="DQ161" s="268"/>
      <c r="DY161" s="268"/>
      <c r="EG161" s="268"/>
      <c r="EO161" s="268"/>
      <c r="EW161" s="268"/>
      <c r="FE161" s="268"/>
    </row>
    <row r="162" spans="9:161" x14ac:dyDescent="0.25">
      <c r="I162" s="268"/>
      <c r="Q162" s="268"/>
      <c r="Y162" s="268"/>
      <c r="AG162" s="268"/>
      <c r="AO162" s="268"/>
      <c r="AW162" s="268"/>
      <c r="BE162" s="268"/>
      <c r="BM162" s="268"/>
      <c r="BU162" s="268"/>
      <c r="CC162" s="268"/>
      <c r="CK162" s="268"/>
      <c r="CS162" s="268"/>
      <c r="DA162" s="268"/>
      <c r="DI162" s="268"/>
      <c r="DQ162" s="268"/>
      <c r="DY162" s="268"/>
      <c r="EG162" s="268"/>
      <c r="EO162" s="268"/>
      <c r="EW162" s="268"/>
      <c r="FE162" s="268"/>
    </row>
    <row r="163" spans="9:161" x14ac:dyDescent="0.25">
      <c r="I163" s="268"/>
      <c r="Q163" s="268"/>
      <c r="Y163" s="268"/>
      <c r="AG163" s="268"/>
      <c r="AO163" s="268"/>
      <c r="AW163" s="268"/>
      <c r="BE163" s="268"/>
      <c r="BM163" s="268"/>
      <c r="BU163" s="268"/>
      <c r="CC163" s="268"/>
      <c r="CK163" s="268"/>
      <c r="CS163" s="268"/>
      <c r="DA163" s="268"/>
      <c r="DI163" s="268"/>
      <c r="DQ163" s="268"/>
      <c r="DY163" s="268"/>
      <c r="EG163" s="268"/>
      <c r="EO163" s="268"/>
      <c r="EW163" s="268"/>
      <c r="FE163" s="268"/>
    </row>
    <row r="164" spans="9:161" x14ac:dyDescent="0.25">
      <c r="I164" s="268"/>
      <c r="Q164" s="268"/>
      <c r="Y164" s="268"/>
      <c r="AG164" s="268"/>
      <c r="AO164" s="268"/>
      <c r="AW164" s="268"/>
      <c r="BE164" s="268"/>
      <c r="BM164" s="268"/>
      <c r="BU164" s="268"/>
      <c r="CC164" s="268"/>
      <c r="CK164" s="268"/>
      <c r="CS164" s="268"/>
      <c r="DA164" s="268"/>
      <c r="DI164" s="268"/>
      <c r="DQ164" s="268"/>
      <c r="DY164" s="268"/>
      <c r="EG164" s="268"/>
      <c r="EO164" s="268"/>
      <c r="EW164" s="268"/>
      <c r="FE164" s="268"/>
    </row>
    <row r="165" spans="9:161" x14ac:dyDescent="0.25">
      <c r="I165" s="268"/>
      <c r="Q165" s="268"/>
      <c r="Y165" s="268"/>
      <c r="AG165" s="268"/>
      <c r="AO165" s="268"/>
      <c r="AW165" s="268"/>
      <c r="BE165" s="268"/>
      <c r="BM165" s="268"/>
      <c r="BU165" s="268"/>
      <c r="CC165" s="268"/>
      <c r="CK165" s="268"/>
      <c r="CS165" s="268"/>
      <c r="DA165" s="268"/>
      <c r="DI165" s="268"/>
      <c r="DQ165" s="268"/>
      <c r="DY165" s="268"/>
      <c r="EG165" s="268"/>
      <c r="EO165" s="268"/>
      <c r="EW165" s="268"/>
      <c r="FE165" s="268"/>
    </row>
    <row r="166" spans="9:161" x14ac:dyDescent="0.25">
      <c r="I166" s="268"/>
      <c r="Q166" s="268"/>
      <c r="Y166" s="268"/>
      <c r="AG166" s="268"/>
      <c r="AO166" s="268"/>
      <c r="AW166" s="268"/>
      <c r="BE166" s="268"/>
      <c r="BM166" s="268"/>
      <c r="BU166" s="268"/>
      <c r="CC166" s="268"/>
      <c r="CK166" s="268"/>
      <c r="CS166" s="268"/>
      <c r="DA166" s="268"/>
      <c r="DI166" s="268"/>
      <c r="DQ166" s="268"/>
      <c r="DY166" s="268"/>
      <c r="EG166" s="268"/>
      <c r="EO166" s="268"/>
      <c r="EW166" s="268"/>
      <c r="FE166" s="268"/>
    </row>
    <row r="167" spans="9:161" x14ac:dyDescent="0.25">
      <c r="I167" s="268"/>
      <c r="Q167" s="268"/>
      <c r="Y167" s="268"/>
      <c r="AG167" s="268"/>
      <c r="AO167" s="268"/>
      <c r="AW167" s="268"/>
      <c r="BE167" s="268"/>
      <c r="BM167" s="268"/>
      <c r="BU167" s="268"/>
      <c r="CC167" s="268"/>
      <c r="CK167" s="268"/>
      <c r="CS167" s="268"/>
      <c r="DA167" s="268"/>
      <c r="DI167" s="268"/>
      <c r="DQ167" s="268"/>
      <c r="DY167" s="268"/>
      <c r="EG167" s="268"/>
      <c r="EO167" s="268"/>
      <c r="EW167" s="268"/>
      <c r="FE167" s="268"/>
    </row>
    <row r="168" spans="9:161" x14ac:dyDescent="0.25">
      <c r="I168" s="268"/>
      <c r="Q168" s="268"/>
      <c r="Y168" s="268"/>
      <c r="AG168" s="268"/>
      <c r="AO168" s="268"/>
      <c r="AW168" s="268"/>
      <c r="BE168" s="268"/>
      <c r="BM168" s="268"/>
      <c r="BU168" s="268"/>
      <c r="CC168" s="268"/>
      <c r="CK168" s="268"/>
      <c r="CS168" s="268"/>
      <c r="DA168" s="268"/>
      <c r="DI168" s="268"/>
      <c r="DQ168" s="268"/>
      <c r="DY168" s="268"/>
      <c r="EG168" s="268"/>
      <c r="EO168" s="268"/>
      <c r="EW168" s="268"/>
      <c r="FE168" s="268"/>
    </row>
    <row r="169" spans="9:161" x14ac:dyDescent="0.25">
      <c r="I169" s="268"/>
      <c r="Q169" s="268"/>
      <c r="Y169" s="268"/>
      <c r="AG169" s="268"/>
      <c r="AO169" s="268"/>
      <c r="AW169" s="268"/>
      <c r="BE169" s="268"/>
      <c r="BM169" s="268"/>
      <c r="BU169" s="268"/>
      <c r="CC169" s="268"/>
      <c r="CK169" s="268"/>
      <c r="CS169" s="268"/>
      <c r="DA169" s="268"/>
      <c r="DI169" s="268"/>
      <c r="DQ169" s="268"/>
      <c r="DY169" s="268"/>
      <c r="EG169" s="268"/>
      <c r="EO169" s="268"/>
      <c r="EW169" s="268"/>
      <c r="FE169" s="268"/>
    </row>
    <row r="170" spans="9:161" x14ac:dyDescent="0.25">
      <c r="I170" s="268"/>
      <c r="Q170" s="268"/>
      <c r="Y170" s="268"/>
      <c r="AG170" s="268"/>
      <c r="AO170" s="268"/>
      <c r="AW170" s="268"/>
      <c r="BE170" s="268"/>
      <c r="BM170" s="268"/>
      <c r="BU170" s="268"/>
      <c r="CC170" s="268"/>
      <c r="CK170" s="268"/>
      <c r="CS170" s="268"/>
      <c r="DA170" s="268"/>
      <c r="DI170" s="268"/>
      <c r="DQ170" s="268"/>
      <c r="DY170" s="268"/>
      <c r="EG170" s="268"/>
      <c r="EO170" s="268"/>
      <c r="EW170" s="268"/>
      <c r="FE170" s="268"/>
    </row>
    <row r="171" spans="9:161" x14ac:dyDescent="0.25">
      <c r="I171" s="268"/>
      <c r="Q171" s="268"/>
      <c r="Y171" s="268"/>
      <c r="AG171" s="268"/>
      <c r="AO171" s="268"/>
      <c r="AW171" s="268"/>
      <c r="BE171" s="268"/>
      <c r="BM171" s="268"/>
      <c r="BU171" s="268"/>
      <c r="CC171" s="268"/>
      <c r="CK171" s="268"/>
      <c r="CS171" s="268"/>
      <c r="DA171" s="268"/>
      <c r="DI171" s="268"/>
      <c r="DQ171" s="268"/>
      <c r="DY171" s="268"/>
      <c r="EG171" s="268"/>
      <c r="EO171" s="268"/>
      <c r="EW171" s="268"/>
      <c r="FE171" s="268"/>
    </row>
    <row r="172" spans="9:161" x14ac:dyDescent="0.25">
      <c r="I172" s="268"/>
      <c r="Q172" s="268"/>
      <c r="Y172" s="268"/>
      <c r="AG172" s="268"/>
      <c r="AO172" s="268"/>
      <c r="AW172" s="268"/>
      <c r="BE172" s="268"/>
      <c r="BM172" s="268"/>
      <c r="BU172" s="268"/>
      <c r="CC172" s="268"/>
      <c r="CK172" s="268"/>
      <c r="CS172" s="268"/>
      <c r="DA172" s="268"/>
      <c r="DI172" s="268"/>
      <c r="DQ172" s="268"/>
      <c r="DY172" s="268"/>
      <c r="EG172" s="268"/>
      <c r="EO172" s="268"/>
      <c r="EW172" s="268"/>
      <c r="FE172" s="268"/>
    </row>
    <row r="173" spans="9:161" x14ac:dyDescent="0.25">
      <c r="I173" s="268"/>
      <c r="Q173" s="268"/>
      <c r="Y173" s="268"/>
      <c r="AG173" s="268"/>
      <c r="AO173" s="268"/>
      <c r="AW173" s="268"/>
      <c r="BE173" s="268"/>
      <c r="BM173" s="268"/>
      <c r="BU173" s="268"/>
      <c r="CC173" s="268"/>
      <c r="CK173" s="268"/>
      <c r="CS173" s="268"/>
      <c r="DA173" s="268"/>
      <c r="DI173" s="268"/>
      <c r="DQ173" s="268"/>
      <c r="DY173" s="268"/>
      <c r="EG173" s="268"/>
      <c r="EO173" s="268"/>
      <c r="EW173" s="268"/>
      <c r="FE173" s="268"/>
    </row>
    <row r="174" spans="9:161" x14ac:dyDescent="0.25">
      <c r="I174" s="268"/>
      <c r="Q174" s="268"/>
      <c r="Y174" s="268"/>
      <c r="AG174" s="268"/>
      <c r="AO174" s="268"/>
      <c r="AW174" s="268"/>
      <c r="BE174" s="268"/>
      <c r="BM174" s="268"/>
      <c r="BU174" s="268"/>
      <c r="CC174" s="268"/>
      <c r="CK174" s="268"/>
      <c r="CS174" s="268"/>
      <c r="DA174" s="268"/>
      <c r="DI174" s="268"/>
      <c r="DQ174" s="268"/>
      <c r="DY174" s="268"/>
      <c r="EG174" s="268"/>
      <c r="EO174" s="268"/>
      <c r="EW174" s="268"/>
      <c r="FE174" s="268"/>
    </row>
    <row r="175" spans="9:161" x14ac:dyDescent="0.25">
      <c r="I175" s="268"/>
      <c r="Q175" s="268"/>
      <c r="Y175" s="268"/>
      <c r="AG175" s="268"/>
      <c r="AO175" s="268"/>
      <c r="AW175" s="268"/>
      <c r="BE175" s="268"/>
      <c r="BM175" s="268"/>
      <c r="BU175" s="268"/>
      <c r="CC175" s="268"/>
      <c r="CK175" s="268"/>
      <c r="CS175" s="268"/>
      <c r="DA175" s="268"/>
      <c r="DI175" s="268"/>
      <c r="DQ175" s="268"/>
      <c r="DY175" s="268"/>
      <c r="EG175" s="268"/>
      <c r="EO175" s="268"/>
      <c r="EW175" s="268"/>
      <c r="FE175" s="268"/>
    </row>
    <row r="176" spans="9:161" x14ac:dyDescent="0.25">
      <c r="I176" s="268"/>
      <c r="Q176" s="268"/>
      <c r="Y176" s="268"/>
      <c r="AG176" s="268"/>
      <c r="AO176" s="268"/>
      <c r="AW176" s="268"/>
      <c r="BE176" s="268"/>
      <c r="BM176" s="268"/>
      <c r="BU176" s="268"/>
      <c r="CC176" s="268"/>
      <c r="CK176" s="268"/>
      <c r="CS176" s="268"/>
      <c r="DA176" s="268"/>
      <c r="DI176" s="268"/>
      <c r="DQ176" s="268"/>
      <c r="DY176" s="268"/>
      <c r="EG176" s="268"/>
      <c r="EO176" s="268"/>
      <c r="EW176" s="268"/>
      <c r="FE176" s="268"/>
    </row>
    <row r="177" spans="9:161" x14ac:dyDescent="0.25">
      <c r="I177" s="268"/>
      <c r="Q177" s="268"/>
      <c r="Y177" s="268"/>
      <c r="AG177" s="268"/>
      <c r="AO177" s="268"/>
      <c r="AW177" s="268"/>
      <c r="BE177" s="268"/>
      <c r="BM177" s="268"/>
      <c r="BU177" s="268"/>
      <c r="CC177" s="268"/>
      <c r="CK177" s="268"/>
      <c r="CS177" s="268"/>
      <c r="DA177" s="268"/>
      <c r="DI177" s="268"/>
      <c r="DQ177" s="268"/>
      <c r="DY177" s="268"/>
      <c r="EG177" s="268"/>
      <c r="EO177" s="268"/>
      <c r="EW177" s="268"/>
      <c r="FE177" s="268"/>
    </row>
    <row r="178" spans="9:161" x14ac:dyDescent="0.25">
      <c r="I178" s="268"/>
      <c r="Q178" s="268"/>
      <c r="Y178" s="268"/>
      <c r="AG178" s="268"/>
      <c r="AO178" s="268"/>
      <c r="AW178" s="268"/>
      <c r="BE178" s="268"/>
      <c r="BM178" s="268"/>
      <c r="BU178" s="268"/>
      <c r="CC178" s="268"/>
      <c r="CK178" s="268"/>
      <c r="CS178" s="268"/>
      <c r="DA178" s="268"/>
      <c r="DI178" s="268"/>
      <c r="DQ178" s="268"/>
      <c r="DY178" s="268"/>
      <c r="EG178" s="268"/>
      <c r="EO178" s="268"/>
      <c r="EW178" s="268"/>
      <c r="FE178" s="268"/>
    </row>
    <row r="179" spans="9:161" x14ac:dyDescent="0.25">
      <c r="I179" s="268"/>
      <c r="Q179" s="268"/>
      <c r="Y179" s="268"/>
      <c r="AG179" s="268"/>
      <c r="AO179" s="268"/>
      <c r="AW179" s="268"/>
      <c r="BE179" s="268"/>
      <c r="BM179" s="268"/>
      <c r="BU179" s="268"/>
      <c r="CC179" s="268"/>
      <c r="CK179" s="268"/>
      <c r="CS179" s="268"/>
      <c r="DA179" s="268"/>
      <c r="DI179" s="268"/>
      <c r="DQ179" s="268"/>
      <c r="DY179" s="268"/>
      <c r="EG179" s="268"/>
      <c r="EO179" s="268"/>
      <c r="EW179" s="268"/>
      <c r="FE179" s="268"/>
    </row>
    <row r="180" spans="9:161" x14ac:dyDescent="0.25">
      <c r="I180" s="268"/>
      <c r="Q180" s="268"/>
      <c r="Y180" s="268"/>
      <c r="AG180" s="268"/>
      <c r="AO180" s="268"/>
      <c r="AW180" s="268"/>
      <c r="BE180" s="268"/>
      <c r="BM180" s="268"/>
      <c r="BU180" s="268"/>
      <c r="CC180" s="268"/>
      <c r="CK180" s="268"/>
      <c r="CS180" s="268"/>
      <c r="DA180" s="268"/>
      <c r="DI180" s="268"/>
      <c r="DQ180" s="268"/>
      <c r="DY180" s="268"/>
      <c r="EG180" s="268"/>
      <c r="EO180" s="268"/>
      <c r="EW180" s="268"/>
      <c r="FE180" s="268"/>
    </row>
    <row r="181" spans="9:161" x14ac:dyDescent="0.25">
      <c r="I181" s="268"/>
      <c r="Q181" s="268"/>
      <c r="Y181" s="268"/>
      <c r="AG181" s="268"/>
      <c r="AO181" s="268"/>
      <c r="AW181" s="268"/>
      <c r="BE181" s="268"/>
      <c r="BM181" s="268"/>
      <c r="BU181" s="268"/>
      <c r="CC181" s="268"/>
      <c r="CK181" s="268"/>
      <c r="CS181" s="268"/>
      <c r="DA181" s="268"/>
      <c r="DI181" s="268"/>
      <c r="DQ181" s="268"/>
      <c r="DY181" s="268"/>
      <c r="EG181" s="268"/>
      <c r="EO181" s="268"/>
      <c r="EW181" s="268"/>
      <c r="FE181" s="268"/>
    </row>
    <row r="182" spans="9:161" x14ac:dyDescent="0.25">
      <c r="I182" s="268"/>
      <c r="Q182" s="268"/>
      <c r="Y182" s="268"/>
      <c r="AG182" s="268"/>
      <c r="AO182" s="268"/>
      <c r="AW182" s="268"/>
      <c r="BE182" s="268"/>
      <c r="BM182" s="268"/>
      <c r="BU182" s="268"/>
      <c r="CC182" s="268"/>
      <c r="CK182" s="268"/>
      <c r="CS182" s="268"/>
      <c r="DA182" s="268"/>
      <c r="DI182" s="268"/>
      <c r="DQ182" s="268"/>
      <c r="DY182" s="268"/>
      <c r="EG182" s="268"/>
      <c r="EO182" s="268"/>
      <c r="EW182" s="268"/>
      <c r="FE182" s="268"/>
    </row>
    <row r="183" spans="9:161" x14ac:dyDescent="0.25">
      <c r="I183" s="268"/>
      <c r="Q183" s="268"/>
      <c r="Y183" s="268"/>
      <c r="AG183" s="268"/>
      <c r="AO183" s="268"/>
      <c r="AW183" s="268"/>
      <c r="BE183" s="268"/>
      <c r="BM183" s="268"/>
      <c r="BU183" s="268"/>
      <c r="CC183" s="268"/>
      <c r="CK183" s="268"/>
      <c r="CS183" s="268"/>
      <c r="DA183" s="268"/>
      <c r="DI183" s="268"/>
      <c r="DQ183" s="268"/>
      <c r="DY183" s="268"/>
      <c r="EG183" s="268"/>
      <c r="EO183" s="268"/>
      <c r="EW183" s="268"/>
      <c r="FE183" s="268"/>
    </row>
    <row r="184" spans="9:161" x14ac:dyDescent="0.25">
      <c r="I184" s="268"/>
      <c r="Q184" s="268"/>
      <c r="Y184" s="268"/>
      <c r="AG184" s="268"/>
      <c r="AO184" s="268"/>
      <c r="AW184" s="268"/>
      <c r="BE184" s="268"/>
      <c r="BM184" s="268"/>
      <c r="BU184" s="268"/>
      <c r="CC184" s="268"/>
      <c r="CK184" s="268"/>
      <c r="CS184" s="268"/>
      <c r="DA184" s="268"/>
      <c r="DI184" s="268"/>
      <c r="DQ184" s="268"/>
      <c r="DY184" s="268"/>
      <c r="EG184" s="268"/>
      <c r="EO184" s="268"/>
      <c r="EW184" s="268"/>
      <c r="FE184" s="268"/>
    </row>
    <row r="185" spans="9:161" x14ac:dyDescent="0.25">
      <c r="I185" s="268"/>
      <c r="Q185" s="268"/>
      <c r="Y185" s="268"/>
      <c r="AG185" s="268"/>
      <c r="AO185" s="268"/>
      <c r="AW185" s="268"/>
      <c r="BE185" s="268"/>
      <c r="BM185" s="268"/>
      <c r="BU185" s="268"/>
      <c r="CC185" s="268"/>
      <c r="CK185" s="268"/>
      <c r="CS185" s="268"/>
      <c r="DA185" s="268"/>
      <c r="DI185" s="268"/>
      <c r="DQ185" s="268"/>
      <c r="DY185" s="268"/>
      <c r="EG185" s="268"/>
      <c r="EO185" s="268"/>
      <c r="EW185" s="268"/>
      <c r="FE185" s="268"/>
    </row>
    <row r="186" spans="9:161" x14ac:dyDescent="0.25">
      <c r="I186" s="268"/>
      <c r="Q186" s="268"/>
      <c r="Y186" s="268"/>
      <c r="AG186" s="268"/>
      <c r="AO186" s="268"/>
      <c r="AW186" s="268"/>
      <c r="BE186" s="268"/>
      <c r="BM186" s="268"/>
      <c r="BU186" s="268"/>
      <c r="CC186" s="268"/>
      <c r="CK186" s="268"/>
      <c r="CS186" s="268"/>
      <c r="DA186" s="268"/>
      <c r="DI186" s="268"/>
      <c r="DQ186" s="268"/>
      <c r="DY186" s="268"/>
      <c r="EG186" s="268"/>
      <c r="EO186" s="268"/>
      <c r="EW186" s="268"/>
      <c r="FE186" s="268"/>
    </row>
    <row r="187" spans="9:161" x14ac:dyDescent="0.25">
      <c r="I187" s="268"/>
      <c r="Q187" s="268"/>
      <c r="Y187" s="268"/>
      <c r="AG187" s="268"/>
      <c r="AO187" s="268"/>
      <c r="AW187" s="268"/>
      <c r="BE187" s="268"/>
      <c r="BM187" s="268"/>
      <c r="BU187" s="268"/>
      <c r="CC187" s="268"/>
      <c r="CK187" s="268"/>
      <c r="CS187" s="268"/>
      <c r="DA187" s="268"/>
      <c r="DI187" s="268"/>
      <c r="DQ187" s="268"/>
      <c r="DY187" s="268"/>
      <c r="EG187" s="268"/>
      <c r="EO187" s="268"/>
      <c r="EW187" s="268"/>
      <c r="FE187" s="268"/>
    </row>
    <row r="188" spans="9:161" x14ac:dyDescent="0.25">
      <c r="I188" s="268"/>
      <c r="Q188" s="268"/>
      <c r="Y188" s="268"/>
      <c r="AG188" s="268"/>
      <c r="AO188" s="268"/>
      <c r="AW188" s="268"/>
      <c r="BE188" s="268"/>
      <c r="BM188" s="268"/>
      <c r="BU188" s="268"/>
      <c r="CC188" s="268"/>
      <c r="CK188" s="268"/>
      <c r="CS188" s="268"/>
      <c r="DA188" s="268"/>
      <c r="DI188" s="268"/>
      <c r="DQ188" s="268"/>
      <c r="DY188" s="268"/>
      <c r="EG188" s="268"/>
      <c r="EO188" s="268"/>
      <c r="EW188" s="268"/>
      <c r="FE188" s="268"/>
    </row>
    <row r="189" spans="9:161" x14ac:dyDescent="0.25">
      <c r="I189" s="268"/>
      <c r="Q189" s="268"/>
      <c r="Y189" s="268"/>
      <c r="AG189" s="268"/>
      <c r="AO189" s="268"/>
      <c r="AW189" s="268"/>
      <c r="BE189" s="268"/>
      <c r="BM189" s="268"/>
      <c r="BU189" s="268"/>
      <c r="CC189" s="268"/>
      <c r="CK189" s="268"/>
      <c r="CS189" s="268"/>
      <c r="DA189" s="268"/>
      <c r="DI189" s="268"/>
      <c r="DQ189" s="268"/>
      <c r="DY189" s="268"/>
      <c r="EG189" s="268"/>
      <c r="EO189" s="268"/>
      <c r="EW189" s="268"/>
      <c r="FE189" s="268"/>
    </row>
    <row r="190" spans="9:161" x14ac:dyDescent="0.25">
      <c r="I190" s="268"/>
      <c r="Q190" s="268"/>
      <c r="Y190" s="268"/>
      <c r="AG190" s="268"/>
      <c r="AO190" s="268"/>
      <c r="AW190" s="268"/>
      <c r="BE190" s="268"/>
      <c r="BM190" s="268"/>
      <c r="BU190" s="268"/>
      <c r="CC190" s="268"/>
      <c r="CK190" s="268"/>
      <c r="CS190" s="268"/>
      <c r="DA190" s="268"/>
      <c r="DI190" s="268"/>
      <c r="DQ190" s="268"/>
      <c r="DY190" s="268"/>
      <c r="EG190" s="268"/>
      <c r="EO190" s="268"/>
      <c r="EW190" s="268"/>
      <c r="FE190" s="268"/>
    </row>
    <row r="191" spans="9:161" x14ac:dyDescent="0.25">
      <c r="I191" s="268"/>
      <c r="Q191" s="268"/>
      <c r="Y191" s="268"/>
      <c r="AG191" s="268"/>
      <c r="AO191" s="268"/>
      <c r="AW191" s="268"/>
      <c r="BE191" s="268"/>
      <c r="BM191" s="268"/>
      <c r="BU191" s="268"/>
      <c r="CC191" s="268"/>
      <c r="CK191" s="268"/>
      <c r="CS191" s="268"/>
      <c r="DA191" s="268"/>
      <c r="DI191" s="268"/>
      <c r="DQ191" s="268"/>
      <c r="DY191" s="268"/>
      <c r="EG191" s="268"/>
      <c r="EO191" s="268"/>
      <c r="EW191" s="268"/>
      <c r="FE191" s="268"/>
    </row>
    <row r="192" spans="9:161" x14ac:dyDescent="0.25">
      <c r="I192" s="268"/>
      <c r="Q192" s="268"/>
      <c r="Y192" s="268"/>
      <c r="AG192" s="268"/>
      <c r="AO192" s="268"/>
      <c r="AW192" s="268"/>
      <c r="BE192" s="268"/>
      <c r="BM192" s="268"/>
      <c r="BU192" s="268"/>
      <c r="CC192" s="268"/>
      <c r="CK192" s="268"/>
      <c r="CS192" s="268"/>
      <c r="DA192" s="268"/>
      <c r="DI192" s="268"/>
      <c r="DQ192" s="268"/>
      <c r="DY192" s="268"/>
      <c r="EG192" s="268"/>
      <c r="EO192" s="268"/>
      <c r="EW192" s="268"/>
      <c r="FE192" s="268"/>
    </row>
    <row r="193" spans="9:161" x14ac:dyDescent="0.25">
      <c r="I193" s="268"/>
      <c r="Q193" s="268"/>
      <c r="Y193" s="268"/>
      <c r="AG193" s="268"/>
      <c r="AO193" s="268"/>
      <c r="AW193" s="268"/>
      <c r="BE193" s="268"/>
      <c r="BM193" s="268"/>
      <c r="BU193" s="268"/>
      <c r="CC193" s="268"/>
      <c r="CK193" s="268"/>
      <c r="CS193" s="268"/>
      <c r="DA193" s="268"/>
      <c r="DI193" s="268"/>
      <c r="DQ193" s="268"/>
      <c r="DY193" s="268"/>
      <c r="EG193" s="268"/>
      <c r="EO193" s="268"/>
      <c r="EW193" s="268"/>
      <c r="FE193" s="268"/>
    </row>
    <row r="194" spans="9:161" x14ac:dyDescent="0.25">
      <c r="I194" s="268"/>
      <c r="Q194" s="268"/>
      <c r="Y194" s="268"/>
      <c r="AG194" s="268"/>
      <c r="AO194" s="268"/>
      <c r="AW194" s="268"/>
      <c r="BE194" s="268"/>
      <c r="BM194" s="268"/>
      <c r="BU194" s="268"/>
      <c r="CC194" s="268"/>
      <c r="CK194" s="268"/>
      <c r="CS194" s="268"/>
      <c r="DA194" s="268"/>
      <c r="DI194" s="268"/>
      <c r="DQ194" s="268"/>
      <c r="DY194" s="268"/>
      <c r="EG194" s="268"/>
      <c r="EO194" s="268"/>
      <c r="EW194" s="268"/>
      <c r="FE194" s="268"/>
    </row>
    <row r="195" spans="9:161" x14ac:dyDescent="0.25">
      <c r="I195" s="268"/>
      <c r="Q195" s="268"/>
      <c r="Y195" s="268"/>
      <c r="AG195" s="268"/>
      <c r="AO195" s="268"/>
      <c r="AW195" s="268"/>
      <c r="BE195" s="268"/>
      <c r="BM195" s="268"/>
      <c r="BU195" s="268"/>
      <c r="CC195" s="268"/>
      <c r="CK195" s="268"/>
      <c r="CS195" s="268"/>
      <c r="DA195" s="268"/>
      <c r="DI195" s="268"/>
      <c r="DQ195" s="268"/>
      <c r="DY195" s="268"/>
      <c r="EG195" s="268"/>
      <c r="EO195" s="268"/>
      <c r="EW195" s="268"/>
      <c r="FE195" s="268"/>
    </row>
    <row r="196" spans="9:161" x14ac:dyDescent="0.25">
      <c r="I196" s="268"/>
      <c r="Q196" s="268"/>
      <c r="Y196" s="268"/>
      <c r="AG196" s="268"/>
      <c r="AO196" s="268"/>
      <c r="AW196" s="268"/>
      <c r="BE196" s="268"/>
      <c r="BM196" s="268"/>
      <c r="BU196" s="268"/>
      <c r="CC196" s="268"/>
      <c r="CK196" s="268"/>
      <c r="CS196" s="268"/>
      <c r="DA196" s="268"/>
      <c r="DI196" s="268"/>
      <c r="DQ196" s="268"/>
      <c r="DY196" s="268"/>
      <c r="EG196" s="268"/>
      <c r="EO196" s="268"/>
      <c r="EW196" s="268"/>
      <c r="FE196" s="268"/>
    </row>
    <row r="197" spans="9:161" x14ac:dyDescent="0.25">
      <c r="I197" s="268"/>
      <c r="Q197" s="268"/>
      <c r="Y197" s="268"/>
      <c r="AG197" s="268"/>
      <c r="AO197" s="268"/>
      <c r="AW197" s="268"/>
      <c r="BE197" s="268"/>
      <c r="BM197" s="268"/>
      <c r="BU197" s="268"/>
      <c r="CC197" s="268"/>
      <c r="CK197" s="268"/>
      <c r="CS197" s="268"/>
      <c r="DA197" s="268"/>
      <c r="DI197" s="268"/>
      <c r="DQ197" s="268"/>
      <c r="DY197" s="268"/>
      <c r="EG197" s="268"/>
      <c r="EO197" s="268"/>
      <c r="EW197" s="268"/>
      <c r="FE197" s="268"/>
    </row>
    <row r="198" spans="9:161" x14ac:dyDescent="0.25">
      <c r="I198" s="268"/>
      <c r="Q198" s="268"/>
      <c r="Y198" s="268"/>
      <c r="AG198" s="268"/>
      <c r="AO198" s="268"/>
      <c r="AW198" s="268"/>
      <c r="BE198" s="268"/>
      <c r="BM198" s="268"/>
      <c r="BU198" s="268"/>
      <c r="CC198" s="268"/>
      <c r="CK198" s="268"/>
      <c r="CS198" s="268"/>
      <c r="DA198" s="268"/>
      <c r="DI198" s="268"/>
      <c r="DQ198" s="268"/>
      <c r="DY198" s="268"/>
      <c r="EG198" s="268"/>
      <c r="EO198" s="268"/>
      <c r="EW198" s="268"/>
      <c r="FE198" s="268"/>
    </row>
    <row r="199" spans="9:161" x14ac:dyDescent="0.25">
      <c r="I199" s="268"/>
      <c r="Q199" s="268"/>
      <c r="Y199" s="268"/>
      <c r="AG199" s="268"/>
      <c r="AO199" s="268"/>
      <c r="AW199" s="268"/>
      <c r="BE199" s="268"/>
      <c r="BM199" s="268"/>
      <c r="BU199" s="268"/>
      <c r="CC199" s="268"/>
      <c r="CK199" s="268"/>
      <c r="CS199" s="268"/>
      <c r="DA199" s="268"/>
      <c r="DI199" s="268"/>
      <c r="DQ199" s="268"/>
      <c r="DY199" s="268"/>
      <c r="EG199" s="268"/>
      <c r="EO199" s="268"/>
      <c r="EW199" s="268"/>
      <c r="FE199" s="268"/>
    </row>
    <row r="200" spans="9:161" x14ac:dyDescent="0.25">
      <c r="I200" s="268"/>
      <c r="Q200" s="268"/>
      <c r="Y200" s="268"/>
      <c r="AG200" s="268"/>
      <c r="AO200" s="268"/>
      <c r="AW200" s="268"/>
      <c r="BE200" s="268"/>
      <c r="BM200" s="268"/>
      <c r="BU200" s="268"/>
      <c r="CC200" s="268"/>
      <c r="CK200" s="268"/>
      <c r="CS200" s="268"/>
      <c r="DA200" s="268"/>
      <c r="DI200" s="268"/>
      <c r="DQ200" s="268"/>
      <c r="DY200" s="268"/>
      <c r="EG200" s="268"/>
      <c r="EO200" s="268"/>
      <c r="EW200" s="268"/>
      <c r="FE200" s="268"/>
    </row>
    <row r="201" spans="9:161" x14ac:dyDescent="0.25">
      <c r="I201" s="268"/>
      <c r="Q201" s="268"/>
      <c r="Y201" s="268"/>
      <c r="AG201" s="268"/>
      <c r="AO201" s="268"/>
      <c r="AW201" s="268"/>
      <c r="BE201" s="268"/>
      <c r="BM201" s="268"/>
      <c r="BU201" s="268"/>
      <c r="CC201" s="268"/>
      <c r="CK201" s="268"/>
      <c r="CS201" s="268"/>
      <c r="DA201" s="268"/>
      <c r="DI201" s="268"/>
      <c r="DQ201" s="268"/>
      <c r="DY201" s="268"/>
      <c r="EG201" s="268"/>
      <c r="EO201" s="268"/>
      <c r="EW201" s="268"/>
      <c r="FE201" s="268"/>
    </row>
    <row r="202" spans="9:161" x14ac:dyDescent="0.25">
      <c r="I202" s="268"/>
      <c r="Q202" s="268"/>
      <c r="Y202" s="268"/>
      <c r="AG202" s="268"/>
      <c r="AO202" s="268"/>
      <c r="AW202" s="268"/>
      <c r="BE202" s="268"/>
      <c r="BM202" s="268"/>
      <c r="BU202" s="268"/>
      <c r="CC202" s="268"/>
      <c r="CK202" s="268"/>
      <c r="CS202" s="268"/>
      <c r="DA202" s="268"/>
      <c r="DI202" s="268"/>
      <c r="DQ202" s="268"/>
      <c r="DY202" s="268"/>
      <c r="EG202" s="268"/>
      <c r="EO202" s="268"/>
      <c r="EW202" s="268"/>
      <c r="FE202" s="268"/>
    </row>
    <row r="203" spans="9:161" x14ac:dyDescent="0.25">
      <c r="I203" s="268"/>
      <c r="Q203" s="268"/>
      <c r="Y203" s="268"/>
      <c r="AG203" s="268"/>
      <c r="AO203" s="268"/>
      <c r="AW203" s="268"/>
      <c r="BE203" s="268"/>
      <c r="BM203" s="268"/>
      <c r="BU203" s="268"/>
      <c r="CC203" s="268"/>
      <c r="CK203" s="268"/>
      <c r="CS203" s="268"/>
      <c r="DA203" s="268"/>
      <c r="DI203" s="268"/>
      <c r="DQ203" s="268"/>
      <c r="DY203" s="268"/>
      <c r="EG203" s="268"/>
      <c r="EO203" s="268"/>
      <c r="EW203" s="268"/>
      <c r="FE203" s="268"/>
    </row>
    <row r="204" spans="9:161" x14ac:dyDescent="0.25">
      <c r="I204" s="268"/>
      <c r="Q204" s="268"/>
      <c r="Y204" s="268"/>
      <c r="AG204" s="268"/>
      <c r="AO204" s="268"/>
      <c r="AW204" s="268"/>
      <c r="BE204" s="268"/>
      <c r="BM204" s="268"/>
      <c r="BU204" s="268"/>
      <c r="CC204" s="268"/>
      <c r="CK204" s="268"/>
      <c r="CS204" s="268"/>
      <c r="DA204" s="268"/>
      <c r="DI204" s="268"/>
      <c r="DQ204" s="268"/>
      <c r="DY204" s="268"/>
      <c r="EG204" s="268"/>
      <c r="EO204" s="268"/>
      <c r="EW204" s="268"/>
      <c r="FE204" s="268"/>
    </row>
    <row r="205" spans="9:161" x14ac:dyDescent="0.25">
      <c r="I205" s="268"/>
      <c r="Q205" s="268"/>
      <c r="Y205" s="268"/>
      <c r="AG205" s="268"/>
      <c r="AO205" s="268"/>
      <c r="AW205" s="268"/>
      <c r="BE205" s="268"/>
      <c r="BM205" s="268"/>
      <c r="BU205" s="268"/>
      <c r="CC205" s="268"/>
      <c r="CK205" s="268"/>
      <c r="CS205" s="268"/>
      <c r="DA205" s="268"/>
      <c r="DI205" s="268"/>
      <c r="DQ205" s="268"/>
      <c r="DY205" s="268"/>
      <c r="EG205" s="268"/>
      <c r="EO205" s="268"/>
      <c r="EW205" s="268"/>
      <c r="FE205" s="268"/>
    </row>
    <row r="206" spans="9:161" x14ac:dyDescent="0.25">
      <c r="I206" s="268"/>
      <c r="Q206" s="268"/>
      <c r="Y206" s="268"/>
      <c r="AG206" s="268"/>
      <c r="AO206" s="268"/>
      <c r="AW206" s="268"/>
      <c r="BE206" s="268"/>
      <c r="BM206" s="268"/>
      <c r="BU206" s="268"/>
      <c r="CC206" s="268"/>
      <c r="CK206" s="268"/>
      <c r="CS206" s="268"/>
      <c r="DA206" s="268"/>
      <c r="DI206" s="268"/>
      <c r="DQ206" s="268"/>
      <c r="DY206" s="268"/>
      <c r="EG206" s="268"/>
      <c r="EO206" s="268"/>
      <c r="EW206" s="268"/>
      <c r="FE206" s="268"/>
    </row>
    <row r="207" spans="9:161" x14ac:dyDescent="0.25">
      <c r="I207" s="268"/>
      <c r="Q207" s="268"/>
      <c r="Y207" s="268"/>
      <c r="AG207" s="268"/>
      <c r="AO207" s="268"/>
      <c r="AW207" s="268"/>
      <c r="BE207" s="268"/>
      <c r="BM207" s="268"/>
      <c r="BU207" s="268"/>
      <c r="CC207" s="268"/>
      <c r="CK207" s="268"/>
      <c r="CS207" s="268"/>
      <c r="DA207" s="268"/>
      <c r="DI207" s="268"/>
      <c r="DQ207" s="268"/>
      <c r="DY207" s="268"/>
      <c r="EG207" s="268"/>
      <c r="EO207" s="268"/>
      <c r="EW207" s="268"/>
      <c r="FE207" s="268"/>
    </row>
    <row r="208" spans="9:161" x14ac:dyDescent="0.25">
      <c r="I208" s="268"/>
      <c r="Q208" s="268"/>
      <c r="Y208" s="268"/>
      <c r="AG208" s="268"/>
      <c r="AO208" s="268"/>
      <c r="AW208" s="268"/>
      <c r="BE208" s="268"/>
      <c r="BM208" s="268"/>
      <c r="BU208" s="268"/>
      <c r="CC208" s="268"/>
      <c r="CK208" s="268"/>
      <c r="CS208" s="268"/>
      <c r="DA208" s="268"/>
      <c r="DI208" s="268"/>
      <c r="DQ208" s="268"/>
      <c r="DY208" s="268"/>
      <c r="EG208" s="268"/>
      <c r="EO208" s="268"/>
      <c r="EW208" s="268"/>
      <c r="FE208" s="268"/>
    </row>
    <row r="209" spans="9:161" x14ac:dyDescent="0.25">
      <c r="I209" s="268"/>
      <c r="Q209" s="268"/>
      <c r="Y209" s="268"/>
      <c r="AG209" s="268"/>
      <c r="AO209" s="268"/>
      <c r="AW209" s="268"/>
      <c r="BE209" s="268"/>
      <c r="BM209" s="268"/>
      <c r="BU209" s="268"/>
      <c r="CC209" s="268"/>
      <c r="CK209" s="268"/>
      <c r="CS209" s="268"/>
      <c r="DA209" s="268"/>
      <c r="DI209" s="268"/>
      <c r="DQ209" s="268"/>
      <c r="DY209" s="268"/>
      <c r="EG209" s="268"/>
      <c r="EO209" s="268"/>
      <c r="EW209" s="268"/>
      <c r="FE209" s="268"/>
    </row>
    <row r="210" spans="9:161" x14ac:dyDescent="0.25">
      <c r="I210" s="268"/>
      <c r="Q210" s="268"/>
      <c r="Y210" s="268"/>
      <c r="AG210" s="268"/>
      <c r="AO210" s="268"/>
      <c r="AW210" s="268"/>
      <c r="BE210" s="268"/>
      <c r="BM210" s="268"/>
      <c r="BU210" s="268"/>
      <c r="CC210" s="268"/>
      <c r="CK210" s="268"/>
      <c r="CS210" s="268"/>
      <c r="DA210" s="268"/>
      <c r="DI210" s="268"/>
      <c r="DQ210" s="268"/>
      <c r="DY210" s="268"/>
      <c r="EG210" s="268"/>
      <c r="EO210" s="268"/>
      <c r="EW210" s="268"/>
      <c r="FE210" s="268"/>
    </row>
    <row r="211" spans="9:161" x14ac:dyDescent="0.25">
      <c r="I211" s="268"/>
      <c r="Q211" s="268"/>
      <c r="Y211" s="268"/>
      <c r="AG211" s="268"/>
      <c r="AO211" s="268"/>
      <c r="AW211" s="268"/>
      <c r="BE211" s="268"/>
      <c r="BM211" s="268"/>
      <c r="BU211" s="268"/>
      <c r="CC211" s="268"/>
      <c r="CK211" s="268"/>
      <c r="CS211" s="268"/>
      <c r="DA211" s="268"/>
      <c r="DI211" s="268"/>
      <c r="DQ211" s="268"/>
      <c r="DY211" s="268"/>
      <c r="EG211" s="268"/>
      <c r="EO211" s="268"/>
      <c r="EW211" s="268"/>
      <c r="FE211" s="268"/>
    </row>
    <row r="212" spans="9:161" x14ac:dyDescent="0.25">
      <c r="I212" s="268"/>
      <c r="Q212" s="268"/>
      <c r="Y212" s="268"/>
      <c r="AG212" s="268"/>
      <c r="AO212" s="268"/>
      <c r="AW212" s="268"/>
      <c r="BE212" s="268"/>
      <c r="BM212" s="268"/>
      <c r="BU212" s="268"/>
      <c r="CC212" s="268"/>
      <c r="CK212" s="268"/>
      <c r="CS212" s="268"/>
      <c r="DA212" s="268"/>
      <c r="DI212" s="268"/>
      <c r="DQ212" s="268"/>
      <c r="DY212" s="268"/>
      <c r="EG212" s="268"/>
      <c r="EO212" s="268"/>
      <c r="EW212" s="268"/>
      <c r="FE212" s="268"/>
    </row>
    <row r="213" spans="9:161" x14ac:dyDescent="0.25">
      <c r="I213" s="268"/>
      <c r="Q213" s="268"/>
      <c r="Y213" s="268"/>
      <c r="AG213" s="268"/>
      <c r="AO213" s="268"/>
      <c r="AW213" s="268"/>
      <c r="BE213" s="268"/>
      <c r="BM213" s="268"/>
      <c r="BU213" s="268"/>
      <c r="CC213" s="268"/>
      <c r="CK213" s="268"/>
      <c r="CS213" s="268"/>
      <c r="DA213" s="268"/>
      <c r="DI213" s="268"/>
      <c r="DQ213" s="268"/>
      <c r="DY213" s="268"/>
      <c r="EG213" s="268"/>
      <c r="EO213" s="268"/>
      <c r="EW213" s="268"/>
      <c r="FE213" s="268"/>
    </row>
    <row r="214" spans="9:161" x14ac:dyDescent="0.25">
      <c r="I214" s="268"/>
      <c r="Q214" s="268"/>
      <c r="Y214" s="268"/>
      <c r="AG214" s="268"/>
      <c r="AO214" s="268"/>
      <c r="AW214" s="268"/>
      <c r="BE214" s="268"/>
      <c r="BM214" s="268"/>
      <c r="BU214" s="268"/>
      <c r="CC214" s="268"/>
      <c r="CK214" s="268"/>
      <c r="CS214" s="268"/>
      <c r="DA214" s="268"/>
      <c r="DI214" s="268"/>
      <c r="DQ214" s="268"/>
      <c r="DY214" s="268"/>
      <c r="EG214" s="268"/>
      <c r="EO214" s="268"/>
      <c r="EW214" s="268"/>
      <c r="FE214" s="268"/>
    </row>
    <row r="215" spans="9:161" x14ac:dyDescent="0.25">
      <c r="I215" s="268"/>
      <c r="Q215" s="268"/>
      <c r="Y215" s="268"/>
      <c r="AG215" s="268"/>
      <c r="AO215" s="268"/>
      <c r="AW215" s="268"/>
      <c r="BE215" s="268"/>
      <c r="BM215" s="268"/>
      <c r="BU215" s="268"/>
      <c r="CC215" s="268"/>
      <c r="CK215" s="268"/>
      <c r="CS215" s="268"/>
      <c r="DA215" s="268"/>
      <c r="DI215" s="268"/>
      <c r="DQ215" s="268"/>
      <c r="DY215" s="268"/>
      <c r="EG215" s="268"/>
      <c r="EO215" s="268"/>
      <c r="EW215" s="268"/>
      <c r="FE215" s="268"/>
    </row>
    <row r="216" spans="9:161" x14ac:dyDescent="0.25">
      <c r="I216" s="268"/>
      <c r="Q216" s="268"/>
      <c r="Y216" s="268"/>
      <c r="AG216" s="268"/>
      <c r="AO216" s="268"/>
      <c r="AW216" s="268"/>
      <c r="BE216" s="268"/>
      <c r="BM216" s="268"/>
      <c r="BU216" s="268"/>
      <c r="CC216" s="268"/>
      <c r="CK216" s="268"/>
      <c r="CS216" s="268"/>
      <c r="DA216" s="268"/>
      <c r="DI216" s="268"/>
      <c r="DQ216" s="268"/>
      <c r="DY216" s="268"/>
      <c r="EG216" s="268"/>
      <c r="EO216" s="268"/>
      <c r="EW216" s="268"/>
      <c r="FE216" s="268"/>
    </row>
    <row r="217" spans="9:161" x14ac:dyDescent="0.25">
      <c r="I217" s="268"/>
      <c r="Q217" s="268"/>
      <c r="Y217" s="268"/>
      <c r="AG217" s="268"/>
      <c r="AO217" s="268"/>
      <c r="AW217" s="268"/>
      <c r="BE217" s="268"/>
      <c r="BM217" s="268"/>
      <c r="BU217" s="268"/>
      <c r="CC217" s="268"/>
      <c r="CK217" s="268"/>
      <c r="CS217" s="268"/>
      <c r="DA217" s="268"/>
      <c r="DI217" s="268"/>
      <c r="DQ217" s="268"/>
      <c r="DY217" s="268"/>
      <c r="EG217" s="268"/>
      <c r="EO217" s="268"/>
      <c r="EW217" s="268"/>
      <c r="FE217" s="268"/>
    </row>
    <row r="218" spans="9:161" x14ac:dyDescent="0.25">
      <c r="I218" s="268"/>
      <c r="Q218" s="268"/>
      <c r="Y218" s="268"/>
      <c r="AG218" s="268"/>
      <c r="AO218" s="268"/>
      <c r="AW218" s="268"/>
      <c r="BE218" s="268"/>
      <c r="BM218" s="268"/>
      <c r="BU218" s="268"/>
      <c r="CC218" s="268"/>
      <c r="CK218" s="268"/>
      <c r="CS218" s="268"/>
      <c r="DA218" s="268"/>
      <c r="DI218" s="268"/>
      <c r="DQ218" s="268"/>
      <c r="DY218" s="268"/>
      <c r="EG218" s="268"/>
      <c r="EO218" s="268"/>
      <c r="EW218" s="268"/>
      <c r="FE218" s="268"/>
    </row>
    <row r="219" spans="9:161" x14ac:dyDescent="0.25">
      <c r="I219" s="268"/>
      <c r="Q219" s="268"/>
      <c r="Y219" s="268"/>
      <c r="AG219" s="268"/>
      <c r="AO219" s="268"/>
      <c r="AW219" s="268"/>
      <c r="BE219" s="268"/>
      <c r="BM219" s="268"/>
      <c r="BU219" s="268"/>
      <c r="CC219" s="268"/>
      <c r="CK219" s="268"/>
      <c r="CS219" s="268"/>
      <c r="DA219" s="268"/>
      <c r="DI219" s="268"/>
      <c r="DQ219" s="268"/>
      <c r="DY219" s="268"/>
      <c r="EG219" s="268"/>
      <c r="EO219" s="268"/>
      <c r="EW219" s="268"/>
      <c r="FE219" s="268"/>
    </row>
    <row r="220" spans="9:161" x14ac:dyDescent="0.25">
      <c r="I220" s="268"/>
      <c r="Q220" s="268"/>
      <c r="Y220" s="268"/>
      <c r="AG220" s="268"/>
      <c r="AO220" s="268"/>
      <c r="AW220" s="268"/>
      <c r="BE220" s="268"/>
      <c r="BM220" s="268"/>
      <c r="BU220" s="268"/>
      <c r="CC220" s="268"/>
      <c r="CK220" s="268"/>
      <c r="CS220" s="268"/>
      <c r="DA220" s="268"/>
      <c r="DI220" s="268"/>
      <c r="DQ220" s="268"/>
      <c r="DY220" s="268"/>
      <c r="EG220" s="268"/>
      <c r="EO220" s="268"/>
      <c r="EW220" s="268"/>
      <c r="FE220" s="268"/>
    </row>
    <row r="221" spans="9:161" x14ac:dyDescent="0.25">
      <c r="I221" s="268"/>
      <c r="Q221" s="268"/>
      <c r="Y221" s="268"/>
      <c r="AG221" s="268"/>
      <c r="AO221" s="268"/>
      <c r="AW221" s="268"/>
      <c r="BE221" s="268"/>
      <c r="BM221" s="268"/>
      <c r="BU221" s="268"/>
      <c r="CC221" s="268"/>
      <c r="CK221" s="268"/>
      <c r="CS221" s="268"/>
      <c r="DA221" s="268"/>
      <c r="DI221" s="268"/>
      <c r="DQ221" s="268"/>
      <c r="DY221" s="268"/>
      <c r="EG221" s="268"/>
      <c r="EO221" s="268"/>
      <c r="EW221" s="268"/>
      <c r="FE221" s="268"/>
    </row>
    <row r="222" spans="9:161" x14ac:dyDescent="0.25">
      <c r="I222" s="268"/>
      <c r="Q222" s="268"/>
      <c r="Y222" s="268"/>
      <c r="AG222" s="268"/>
      <c r="AO222" s="268"/>
      <c r="AW222" s="268"/>
      <c r="BE222" s="268"/>
      <c r="BM222" s="268"/>
      <c r="BU222" s="268"/>
      <c r="CC222" s="268"/>
      <c r="CK222" s="268"/>
      <c r="CS222" s="268"/>
      <c r="DA222" s="268"/>
      <c r="DI222" s="268"/>
      <c r="DQ222" s="268"/>
      <c r="DY222" s="268"/>
      <c r="EG222" s="268"/>
      <c r="EO222" s="268"/>
      <c r="EW222" s="268"/>
      <c r="FE222" s="268"/>
    </row>
    <row r="223" spans="9:161" x14ac:dyDescent="0.25">
      <c r="I223" s="268"/>
      <c r="Q223" s="268"/>
      <c r="Y223" s="268"/>
      <c r="AG223" s="268"/>
      <c r="AO223" s="268"/>
      <c r="AW223" s="268"/>
      <c r="BE223" s="268"/>
      <c r="BM223" s="268"/>
      <c r="BU223" s="268"/>
      <c r="CC223" s="268"/>
      <c r="CK223" s="268"/>
      <c r="CS223" s="268"/>
      <c r="DA223" s="268"/>
      <c r="DI223" s="268"/>
      <c r="DQ223" s="268"/>
      <c r="DY223" s="268"/>
      <c r="EG223" s="268"/>
      <c r="EO223" s="268"/>
      <c r="EW223" s="268"/>
      <c r="FE223" s="268"/>
    </row>
    <row r="224" spans="9:161" x14ac:dyDescent="0.25">
      <c r="I224" s="268"/>
      <c r="Q224" s="268"/>
      <c r="Y224" s="268"/>
      <c r="AG224" s="268"/>
      <c r="AO224" s="268"/>
      <c r="AW224" s="268"/>
      <c r="BE224" s="268"/>
      <c r="BM224" s="268"/>
      <c r="BU224" s="268"/>
      <c r="CC224" s="268"/>
      <c r="CK224" s="268"/>
      <c r="CS224" s="268"/>
      <c r="DA224" s="268"/>
      <c r="DI224" s="268"/>
      <c r="DQ224" s="268"/>
      <c r="DY224" s="268"/>
      <c r="EG224" s="268"/>
      <c r="EO224" s="268"/>
      <c r="EW224" s="268"/>
      <c r="FE224" s="268"/>
    </row>
    <row r="225" spans="9:161" x14ac:dyDescent="0.25">
      <c r="I225" s="268"/>
      <c r="Q225" s="268"/>
      <c r="Y225" s="268"/>
      <c r="AG225" s="268"/>
      <c r="AO225" s="268"/>
      <c r="AW225" s="268"/>
      <c r="BE225" s="268"/>
      <c r="BM225" s="268"/>
      <c r="BU225" s="268"/>
      <c r="CC225" s="268"/>
      <c r="CK225" s="268"/>
      <c r="CS225" s="268"/>
      <c r="DA225" s="268"/>
      <c r="DI225" s="268"/>
      <c r="DQ225" s="268"/>
      <c r="DY225" s="268"/>
      <c r="EG225" s="268"/>
      <c r="EO225" s="268"/>
      <c r="EW225" s="268"/>
      <c r="FE225" s="268"/>
    </row>
    <row r="226" spans="9:161" x14ac:dyDescent="0.25">
      <c r="I226" s="268"/>
      <c r="Q226" s="268"/>
      <c r="Y226" s="268"/>
      <c r="AG226" s="268"/>
      <c r="AO226" s="268"/>
      <c r="AW226" s="268"/>
      <c r="BE226" s="268"/>
      <c r="BM226" s="268"/>
      <c r="BU226" s="268"/>
      <c r="CC226" s="268"/>
      <c r="CK226" s="268"/>
      <c r="CS226" s="268"/>
      <c r="DA226" s="268"/>
      <c r="DI226" s="268"/>
      <c r="DQ226" s="268"/>
      <c r="DY226" s="268"/>
      <c r="EG226" s="268"/>
      <c r="EO226" s="268"/>
      <c r="EW226" s="268"/>
      <c r="FE226" s="268"/>
    </row>
    <row r="227" spans="9:161" x14ac:dyDescent="0.25">
      <c r="I227" s="268"/>
      <c r="Q227" s="268"/>
      <c r="Y227" s="268"/>
      <c r="AG227" s="268"/>
      <c r="AO227" s="268"/>
      <c r="AW227" s="268"/>
      <c r="BE227" s="268"/>
      <c r="BM227" s="268"/>
      <c r="BU227" s="268"/>
      <c r="CC227" s="268"/>
      <c r="CK227" s="268"/>
      <c r="CS227" s="268"/>
      <c r="DA227" s="268"/>
      <c r="DI227" s="268"/>
      <c r="DQ227" s="268"/>
      <c r="DY227" s="268"/>
      <c r="EG227" s="268"/>
      <c r="EO227" s="268"/>
      <c r="EW227" s="268"/>
      <c r="FE227" s="268"/>
    </row>
    <row r="228" spans="9:161" x14ac:dyDescent="0.25">
      <c r="I228" s="268"/>
      <c r="Q228" s="268"/>
      <c r="Y228" s="268"/>
      <c r="AG228" s="268"/>
      <c r="AO228" s="268"/>
      <c r="AW228" s="268"/>
      <c r="BE228" s="268"/>
      <c r="BM228" s="268"/>
      <c r="BU228" s="268"/>
      <c r="CC228" s="268"/>
      <c r="CK228" s="268"/>
      <c r="CS228" s="268"/>
      <c r="DA228" s="268"/>
      <c r="DI228" s="268"/>
      <c r="DQ228" s="268"/>
      <c r="DY228" s="268"/>
      <c r="EG228" s="268"/>
      <c r="EO228" s="268"/>
      <c r="EW228" s="268"/>
      <c r="FE228" s="268"/>
    </row>
    <row r="229" spans="9:161" x14ac:dyDescent="0.25">
      <c r="I229" s="268"/>
      <c r="Q229" s="268"/>
      <c r="Y229" s="268"/>
      <c r="AG229" s="268"/>
      <c r="AO229" s="268"/>
      <c r="AW229" s="268"/>
      <c r="BE229" s="268"/>
      <c r="BM229" s="268"/>
      <c r="BU229" s="268"/>
      <c r="CC229" s="268"/>
      <c r="CK229" s="268"/>
      <c r="CS229" s="268"/>
      <c r="DA229" s="268"/>
      <c r="DI229" s="268"/>
      <c r="DQ229" s="268"/>
      <c r="DY229" s="268"/>
      <c r="EG229" s="268"/>
      <c r="EO229" s="268"/>
      <c r="EW229" s="268"/>
      <c r="FE229" s="268"/>
    </row>
    <row r="230" spans="9:161" x14ac:dyDescent="0.25">
      <c r="I230" s="268"/>
      <c r="Q230" s="268"/>
      <c r="Y230" s="268"/>
      <c r="AG230" s="268"/>
      <c r="AO230" s="268"/>
      <c r="AW230" s="268"/>
      <c r="BE230" s="268"/>
      <c r="BM230" s="268"/>
      <c r="BU230" s="268"/>
      <c r="CC230" s="268"/>
      <c r="CK230" s="268"/>
      <c r="CS230" s="268"/>
      <c r="DA230" s="268"/>
      <c r="DI230" s="268"/>
      <c r="DQ230" s="268"/>
      <c r="DY230" s="268"/>
      <c r="EG230" s="268"/>
      <c r="EO230" s="268"/>
      <c r="EW230" s="268"/>
      <c r="FE230" s="268"/>
    </row>
    <row r="231" spans="9:161" x14ac:dyDescent="0.25">
      <c r="I231" s="268"/>
      <c r="Q231" s="268"/>
      <c r="Y231" s="268"/>
      <c r="AG231" s="268"/>
      <c r="AO231" s="268"/>
      <c r="AW231" s="268"/>
      <c r="BE231" s="268"/>
      <c r="BM231" s="268"/>
      <c r="BU231" s="268"/>
      <c r="CC231" s="268"/>
      <c r="CK231" s="268"/>
      <c r="CS231" s="268"/>
      <c r="DA231" s="268"/>
      <c r="DI231" s="268"/>
      <c r="DQ231" s="268"/>
      <c r="DY231" s="268"/>
      <c r="EG231" s="268"/>
      <c r="EO231" s="268"/>
      <c r="EW231" s="268"/>
      <c r="FE231" s="268"/>
    </row>
    <row r="232" spans="9:161" x14ac:dyDescent="0.25">
      <c r="I232" s="268"/>
      <c r="Q232" s="268"/>
      <c r="Y232" s="268"/>
      <c r="AG232" s="268"/>
      <c r="AO232" s="268"/>
      <c r="AW232" s="268"/>
      <c r="BE232" s="268"/>
      <c r="BM232" s="268"/>
      <c r="BU232" s="268"/>
      <c r="CC232" s="268"/>
      <c r="CK232" s="268"/>
      <c r="CS232" s="268"/>
      <c r="DA232" s="268"/>
      <c r="DI232" s="268"/>
      <c r="DQ232" s="268"/>
      <c r="DY232" s="268"/>
      <c r="EG232" s="268"/>
      <c r="EO232" s="268"/>
      <c r="EW232" s="268"/>
      <c r="FE232" s="268"/>
    </row>
    <row r="233" spans="9:161" x14ac:dyDescent="0.25">
      <c r="I233" s="268"/>
      <c r="Q233" s="268"/>
      <c r="Y233" s="268"/>
      <c r="AG233" s="268"/>
      <c r="AO233" s="268"/>
      <c r="AW233" s="268"/>
      <c r="BE233" s="268"/>
      <c r="BM233" s="268"/>
      <c r="BU233" s="268"/>
      <c r="CC233" s="268"/>
      <c r="CK233" s="268"/>
      <c r="CS233" s="268"/>
      <c r="DA233" s="268"/>
      <c r="DI233" s="268"/>
      <c r="DQ233" s="268"/>
      <c r="DY233" s="268"/>
      <c r="EG233" s="268"/>
      <c r="EO233" s="268"/>
      <c r="EW233" s="268"/>
      <c r="FE233" s="268"/>
    </row>
    <row r="234" spans="9:161" x14ac:dyDescent="0.25">
      <c r="I234" s="268"/>
      <c r="Q234" s="268"/>
      <c r="Y234" s="268"/>
      <c r="AG234" s="268"/>
      <c r="AO234" s="268"/>
      <c r="AW234" s="268"/>
      <c r="BE234" s="268"/>
      <c r="BM234" s="268"/>
      <c r="BU234" s="268"/>
      <c r="CC234" s="268"/>
      <c r="CK234" s="268"/>
      <c r="CS234" s="268"/>
      <c r="DA234" s="268"/>
      <c r="DI234" s="268"/>
      <c r="DQ234" s="268"/>
      <c r="DY234" s="268"/>
      <c r="EG234" s="268"/>
      <c r="EO234" s="268"/>
      <c r="EW234" s="268"/>
      <c r="FE234" s="268"/>
    </row>
    <row r="235" spans="9:161" x14ac:dyDescent="0.25">
      <c r="I235" s="268"/>
      <c r="Q235" s="268"/>
      <c r="Y235" s="268"/>
      <c r="AG235" s="268"/>
      <c r="AO235" s="268"/>
      <c r="AW235" s="268"/>
      <c r="BE235" s="268"/>
      <c r="BM235" s="268"/>
      <c r="BU235" s="268"/>
      <c r="CC235" s="268"/>
      <c r="CK235" s="268"/>
      <c r="CS235" s="268"/>
      <c r="DA235" s="268"/>
      <c r="DI235" s="268"/>
      <c r="DQ235" s="268"/>
      <c r="DY235" s="268"/>
      <c r="EG235" s="268"/>
      <c r="EO235" s="268"/>
      <c r="EW235" s="268"/>
      <c r="FE235" s="268"/>
    </row>
    <row r="236" spans="9:161" x14ac:dyDescent="0.25">
      <c r="I236" s="268"/>
      <c r="Q236" s="268"/>
      <c r="Y236" s="268"/>
      <c r="AG236" s="268"/>
      <c r="AO236" s="268"/>
      <c r="AW236" s="268"/>
      <c r="BE236" s="268"/>
      <c r="BM236" s="268"/>
      <c r="BU236" s="268"/>
      <c r="CC236" s="268"/>
      <c r="CK236" s="268"/>
      <c r="CS236" s="268"/>
      <c r="DA236" s="268"/>
      <c r="DI236" s="268"/>
      <c r="DQ236" s="268"/>
      <c r="DY236" s="268"/>
      <c r="EG236" s="268"/>
      <c r="EO236" s="268"/>
      <c r="EW236" s="268"/>
      <c r="FE236" s="268"/>
    </row>
    <row r="237" spans="9:161" x14ac:dyDescent="0.25">
      <c r="I237" s="268"/>
      <c r="Q237" s="268"/>
      <c r="Y237" s="268"/>
      <c r="AG237" s="268"/>
      <c r="AO237" s="268"/>
      <c r="AW237" s="268"/>
      <c r="BE237" s="268"/>
      <c r="BM237" s="268"/>
      <c r="BU237" s="268"/>
      <c r="CC237" s="268"/>
      <c r="CK237" s="268"/>
      <c r="CS237" s="268"/>
      <c r="DA237" s="268"/>
      <c r="DI237" s="268"/>
      <c r="DQ237" s="268"/>
      <c r="DY237" s="268"/>
      <c r="EG237" s="268"/>
      <c r="EO237" s="268"/>
      <c r="EW237" s="268"/>
      <c r="FE237" s="268"/>
    </row>
    <row r="238" spans="9:161" x14ac:dyDescent="0.25">
      <c r="I238" s="268"/>
      <c r="Q238" s="268"/>
      <c r="Y238" s="268"/>
      <c r="AG238" s="268"/>
      <c r="AO238" s="268"/>
      <c r="AW238" s="268"/>
      <c r="BE238" s="268"/>
      <c r="BM238" s="268"/>
      <c r="BU238" s="268"/>
      <c r="CC238" s="268"/>
      <c r="CK238" s="268"/>
      <c r="CS238" s="268"/>
      <c r="DA238" s="268"/>
      <c r="DI238" s="268"/>
      <c r="DQ238" s="268"/>
      <c r="DY238" s="268"/>
      <c r="EG238" s="268"/>
      <c r="EO238" s="268"/>
      <c r="EW238" s="268"/>
      <c r="FE238" s="268"/>
    </row>
    <row r="239" spans="9:161" x14ac:dyDescent="0.25">
      <c r="I239" s="268"/>
      <c r="Q239" s="268"/>
      <c r="Y239" s="268"/>
      <c r="AG239" s="268"/>
      <c r="AO239" s="268"/>
      <c r="AW239" s="268"/>
      <c r="BE239" s="268"/>
      <c r="BM239" s="268"/>
      <c r="BU239" s="268"/>
      <c r="CC239" s="268"/>
      <c r="CK239" s="268"/>
      <c r="CS239" s="268"/>
      <c r="DA239" s="268"/>
      <c r="DI239" s="268"/>
      <c r="DQ239" s="268"/>
      <c r="DY239" s="268"/>
      <c r="EG239" s="268"/>
      <c r="EO239" s="268"/>
      <c r="EW239" s="268"/>
      <c r="FE239" s="268"/>
    </row>
    <row r="240" spans="9:161" x14ac:dyDescent="0.25">
      <c r="I240" s="268"/>
      <c r="Q240" s="268"/>
      <c r="Y240" s="268"/>
      <c r="AG240" s="268"/>
      <c r="AO240" s="268"/>
      <c r="AW240" s="268"/>
      <c r="BE240" s="268"/>
      <c r="BM240" s="268"/>
      <c r="BU240" s="268"/>
      <c r="CC240" s="268"/>
      <c r="CK240" s="268"/>
      <c r="CS240" s="268"/>
      <c r="DA240" s="268"/>
      <c r="DI240" s="268"/>
      <c r="DQ240" s="268"/>
      <c r="DY240" s="268"/>
      <c r="EG240" s="268"/>
      <c r="EO240" s="268"/>
      <c r="EW240" s="268"/>
      <c r="FE240" s="268"/>
    </row>
    <row r="241" spans="9:161" x14ac:dyDescent="0.25">
      <c r="I241" s="268"/>
      <c r="Q241" s="268"/>
      <c r="Y241" s="268"/>
      <c r="AG241" s="268"/>
      <c r="AO241" s="268"/>
      <c r="AW241" s="268"/>
      <c r="BE241" s="268"/>
      <c r="BM241" s="268"/>
      <c r="BU241" s="268"/>
      <c r="CC241" s="268"/>
      <c r="CK241" s="268"/>
      <c r="CS241" s="268"/>
      <c r="DA241" s="268"/>
      <c r="DI241" s="268"/>
      <c r="DQ241" s="268"/>
      <c r="DY241" s="268"/>
      <c r="EG241" s="268"/>
      <c r="EO241" s="268"/>
      <c r="EW241" s="268"/>
      <c r="FE241" s="268"/>
    </row>
    <row r="242" spans="9:161" x14ac:dyDescent="0.25">
      <c r="I242" s="268"/>
      <c r="Q242" s="268"/>
      <c r="Y242" s="268"/>
      <c r="AG242" s="268"/>
      <c r="AO242" s="268"/>
      <c r="AW242" s="268"/>
      <c r="BE242" s="268"/>
      <c r="BM242" s="268"/>
      <c r="BU242" s="268"/>
      <c r="CC242" s="268"/>
      <c r="CK242" s="268"/>
      <c r="CS242" s="268"/>
      <c r="DA242" s="268"/>
      <c r="DI242" s="268"/>
      <c r="DQ242" s="268"/>
      <c r="DY242" s="268"/>
      <c r="EG242" s="268"/>
      <c r="EO242" s="268"/>
      <c r="EW242" s="268"/>
      <c r="FE242" s="268"/>
    </row>
    <row r="243" spans="9:161" x14ac:dyDescent="0.25">
      <c r="I243" s="268"/>
      <c r="Q243" s="268"/>
      <c r="Y243" s="268"/>
      <c r="AG243" s="268"/>
      <c r="AO243" s="268"/>
      <c r="AW243" s="268"/>
      <c r="BE243" s="268"/>
      <c r="BM243" s="268"/>
      <c r="BU243" s="268"/>
      <c r="CC243" s="268"/>
      <c r="CK243" s="268"/>
      <c r="CS243" s="268"/>
      <c r="DA243" s="268"/>
      <c r="DI243" s="268"/>
      <c r="DQ243" s="268"/>
      <c r="DY243" s="268"/>
      <c r="EG243" s="268"/>
      <c r="EO243" s="268"/>
      <c r="EW243" s="268"/>
      <c r="FE243" s="268"/>
    </row>
    <row r="244" spans="9:161" x14ac:dyDescent="0.25">
      <c r="I244" s="268"/>
      <c r="Q244" s="268"/>
      <c r="Y244" s="268"/>
      <c r="AG244" s="268"/>
      <c r="AO244" s="268"/>
      <c r="AW244" s="268"/>
      <c r="BE244" s="268"/>
      <c r="BM244" s="268"/>
      <c r="BU244" s="268"/>
      <c r="CC244" s="268"/>
      <c r="CK244" s="268"/>
      <c r="CS244" s="268"/>
      <c r="DA244" s="268"/>
      <c r="DI244" s="268"/>
      <c r="DQ244" s="268"/>
      <c r="DY244" s="268"/>
      <c r="EG244" s="268"/>
      <c r="EO244" s="268"/>
      <c r="EW244" s="268"/>
      <c r="FE244" s="268"/>
    </row>
    <row r="245" spans="9:161" x14ac:dyDescent="0.25">
      <c r="I245" s="268"/>
      <c r="Q245" s="268"/>
      <c r="Y245" s="268"/>
      <c r="AG245" s="268"/>
      <c r="AO245" s="268"/>
      <c r="AW245" s="268"/>
      <c r="BE245" s="268"/>
      <c r="BM245" s="268"/>
      <c r="BU245" s="268"/>
      <c r="CC245" s="268"/>
      <c r="CK245" s="268"/>
      <c r="CS245" s="268"/>
      <c r="DA245" s="268"/>
      <c r="DI245" s="268"/>
      <c r="DQ245" s="268"/>
      <c r="DY245" s="268"/>
      <c r="EG245" s="268"/>
      <c r="EO245" s="268"/>
      <c r="EW245" s="268"/>
      <c r="FE245" s="268"/>
    </row>
    <row r="246" spans="9:161" x14ac:dyDescent="0.25">
      <c r="I246" s="268"/>
      <c r="Q246" s="268"/>
      <c r="Y246" s="268"/>
      <c r="AG246" s="268"/>
      <c r="AO246" s="268"/>
      <c r="AW246" s="268"/>
      <c r="BE246" s="268"/>
      <c r="BM246" s="268"/>
      <c r="BU246" s="268"/>
      <c r="CC246" s="268"/>
      <c r="CK246" s="268"/>
      <c r="CS246" s="268"/>
      <c r="DA246" s="268"/>
      <c r="DI246" s="268"/>
      <c r="DQ246" s="268"/>
      <c r="DY246" s="268"/>
      <c r="EG246" s="268"/>
      <c r="EO246" s="268"/>
      <c r="EW246" s="268"/>
      <c r="FE246" s="268"/>
    </row>
    <row r="247" spans="9:161" x14ac:dyDescent="0.25">
      <c r="I247" s="268"/>
      <c r="Q247" s="268"/>
      <c r="Y247" s="268"/>
      <c r="AG247" s="268"/>
      <c r="AO247" s="268"/>
      <c r="AW247" s="268"/>
      <c r="BE247" s="268"/>
      <c r="BM247" s="268"/>
      <c r="BU247" s="268"/>
      <c r="CC247" s="268"/>
      <c r="CK247" s="268"/>
      <c r="CS247" s="268"/>
      <c r="DA247" s="268"/>
      <c r="DI247" s="268"/>
      <c r="DQ247" s="268"/>
      <c r="DY247" s="268"/>
      <c r="EG247" s="268"/>
      <c r="EO247" s="268"/>
      <c r="EW247" s="268"/>
      <c r="FE247" s="268"/>
    </row>
    <row r="248" spans="9:161" x14ac:dyDescent="0.25">
      <c r="I248" s="268"/>
      <c r="Q248" s="268"/>
      <c r="Y248" s="268"/>
      <c r="AG248" s="268"/>
      <c r="AO248" s="268"/>
      <c r="AW248" s="268"/>
      <c r="BE248" s="268"/>
      <c r="BM248" s="268"/>
      <c r="BU248" s="268"/>
      <c r="CC248" s="268"/>
      <c r="CK248" s="268"/>
      <c r="CS248" s="268"/>
      <c r="DA248" s="268"/>
      <c r="DI248" s="268"/>
      <c r="DQ248" s="268"/>
      <c r="DY248" s="268"/>
      <c r="EG248" s="268"/>
      <c r="EO248" s="268"/>
      <c r="EW248" s="268"/>
      <c r="FE248" s="268"/>
    </row>
    <row r="249" spans="9:161" x14ac:dyDescent="0.25">
      <c r="I249" s="268"/>
      <c r="Q249" s="268"/>
      <c r="Y249" s="268"/>
      <c r="AG249" s="268"/>
      <c r="AO249" s="268"/>
      <c r="AW249" s="268"/>
      <c r="BE249" s="268"/>
      <c r="BM249" s="268"/>
      <c r="BU249" s="268"/>
      <c r="CC249" s="268"/>
      <c r="CK249" s="268"/>
      <c r="CS249" s="268"/>
      <c r="DA249" s="268"/>
      <c r="DI249" s="268"/>
      <c r="DQ249" s="268"/>
      <c r="DY249" s="268"/>
      <c r="EG249" s="268"/>
      <c r="EO249" s="268"/>
      <c r="EW249" s="268"/>
      <c r="FE249" s="268"/>
    </row>
    <row r="250" spans="9:161" x14ac:dyDescent="0.25">
      <c r="I250" s="268"/>
      <c r="Q250" s="268"/>
      <c r="Y250" s="268"/>
      <c r="AG250" s="268"/>
      <c r="AO250" s="268"/>
      <c r="AW250" s="268"/>
      <c r="BE250" s="268"/>
      <c r="BM250" s="268"/>
      <c r="BU250" s="268"/>
      <c r="CC250" s="268"/>
      <c r="CK250" s="268"/>
      <c r="CS250" s="268"/>
      <c r="DA250" s="268"/>
      <c r="DI250" s="268"/>
      <c r="DQ250" s="268"/>
      <c r="DY250" s="268"/>
      <c r="EG250" s="268"/>
      <c r="EO250" s="268"/>
      <c r="EW250" s="268"/>
      <c r="FE250" s="268"/>
    </row>
    <row r="251" spans="9:161" x14ac:dyDescent="0.25">
      <c r="I251" s="268"/>
      <c r="Q251" s="268"/>
      <c r="Y251" s="268"/>
      <c r="AG251" s="268"/>
      <c r="AO251" s="268"/>
      <c r="AW251" s="268"/>
      <c r="BE251" s="268"/>
      <c r="BM251" s="268"/>
      <c r="BU251" s="268"/>
      <c r="CC251" s="268"/>
      <c r="CK251" s="268"/>
      <c r="CS251" s="268"/>
      <c r="DA251" s="268"/>
      <c r="DI251" s="268"/>
      <c r="DQ251" s="268"/>
      <c r="DY251" s="268"/>
      <c r="EG251" s="268"/>
      <c r="EO251" s="268"/>
      <c r="EW251" s="268"/>
      <c r="FE251" s="268"/>
    </row>
    <row r="252" spans="9:161" x14ac:dyDescent="0.25">
      <c r="I252" s="268"/>
      <c r="Q252" s="268"/>
      <c r="Y252" s="268"/>
      <c r="AG252" s="268"/>
      <c r="AO252" s="268"/>
      <c r="AW252" s="268"/>
      <c r="BE252" s="268"/>
      <c r="BM252" s="268"/>
      <c r="BU252" s="268"/>
      <c r="CC252" s="268"/>
      <c r="CK252" s="268"/>
      <c r="CS252" s="268"/>
      <c r="DA252" s="268"/>
      <c r="DI252" s="268"/>
      <c r="DQ252" s="268"/>
      <c r="DY252" s="268"/>
      <c r="EG252" s="268"/>
      <c r="EO252" s="268"/>
      <c r="EW252" s="268"/>
      <c r="FE252" s="268"/>
    </row>
    <row r="253" spans="9:161" x14ac:dyDescent="0.25">
      <c r="I253" s="268"/>
      <c r="Q253" s="268"/>
      <c r="Y253" s="268"/>
      <c r="AG253" s="268"/>
      <c r="AO253" s="268"/>
      <c r="AW253" s="268"/>
      <c r="BE253" s="268"/>
      <c r="BM253" s="268"/>
      <c r="BU253" s="268"/>
      <c r="CC253" s="268"/>
      <c r="CK253" s="268"/>
      <c r="CS253" s="268"/>
      <c r="DA253" s="268"/>
      <c r="DI253" s="268"/>
      <c r="DQ253" s="268"/>
      <c r="DY253" s="268"/>
      <c r="EG253" s="268"/>
      <c r="EO253" s="268"/>
      <c r="EW253" s="268"/>
      <c r="FE253" s="268"/>
    </row>
    <row r="254" spans="9:161" x14ac:dyDescent="0.25">
      <c r="I254" s="268"/>
      <c r="Q254" s="268"/>
      <c r="Y254" s="268"/>
      <c r="AG254" s="268"/>
      <c r="AO254" s="268"/>
      <c r="AW254" s="268"/>
      <c r="BE254" s="268"/>
      <c r="BM254" s="268"/>
      <c r="BU254" s="268"/>
      <c r="CC254" s="268"/>
      <c r="CK254" s="268"/>
      <c r="CS254" s="268"/>
      <c r="DA254" s="268"/>
      <c r="DI254" s="268"/>
      <c r="DQ254" s="268"/>
      <c r="DY254" s="268"/>
      <c r="EG254" s="268"/>
      <c r="EO254" s="268"/>
      <c r="EW254" s="268"/>
      <c r="FE254" s="268"/>
    </row>
    <row r="255" spans="9:161" x14ac:dyDescent="0.25">
      <c r="I255" s="268"/>
      <c r="Q255" s="268"/>
      <c r="Y255" s="268"/>
      <c r="AG255" s="268"/>
      <c r="AO255" s="268"/>
      <c r="AW255" s="268"/>
      <c r="BE255" s="268"/>
      <c r="BM255" s="268"/>
      <c r="BU255" s="268"/>
      <c r="CC255" s="268"/>
      <c r="CK255" s="268"/>
      <c r="CS255" s="268"/>
      <c r="DA255" s="268"/>
      <c r="DI255" s="268"/>
      <c r="DQ255" s="268"/>
      <c r="DY255" s="268"/>
      <c r="EG255" s="268"/>
      <c r="EO255" s="268"/>
      <c r="EW255" s="268"/>
      <c r="FE255" s="268"/>
    </row>
    <row r="256" spans="9:161" x14ac:dyDescent="0.25">
      <c r="I256" s="268"/>
      <c r="Q256" s="268"/>
      <c r="Y256" s="268"/>
      <c r="AG256" s="268"/>
      <c r="AO256" s="268"/>
      <c r="AW256" s="268"/>
      <c r="BE256" s="268"/>
      <c r="BM256" s="268"/>
      <c r="BU256" s="268"/>
      <c r="CC256" s="268"/>
      <c r="CK256" s="268"/>
      <c r="CS256" s="268"/>
      <c r="DA256" s="268"/>
      <c r="DI256" s="268"/>
      <c r="DQ256" s="268"/>
      <c r="DY256" s="268"/>
      <c r="EG256" s="268"/>
      <c r="EO256" s="268"/>
      <c r="EW256" s="268"/>
      <c r="FE256" s="268"/>
    </row>
    <row r="257" spans="9:161" x14ac:dyDescent="0.25">
      <c r="I257" s="268"/>
      <c r="Q257" s="268"/>
      <c r="Y257" s="268"/>
      <c r="AG257" s="268"/>
      <c r="AO257" s="268"/>
      <c r="AW257" s="268"/>
      <c r="BE257" s="268"/>
      <c r="BM257" s="268"/>
      <c r="BU257" s="268"/>
      <c r="CC257" s="268"/>
      <c r="CK257" s="268"/>
      <c r="CS257" s="268"/>
      <c r="DA257" s="268"/>
      <c r="DI257" s="268"/>
      <c r="DQ257" s="268"/>
      <c r="DY257" s="268"/>
      <c r="EG257" s="268"/>
      <c r="EO257" s="268"/>
      <c r="EW257" s="268"/>
      <c r="FE257" s="268"/>
    </row>
    <row r="258" spans="9:161" x14ac:dyDescent="0.25">
      <c r="I258" s="268"/>
      <c r="Q258" s="268"/>
      <c r="Y258" s="268"/>
      <c r="AG258" s="268"/>
      <c r="AO258" s="268"/>
      <c r="AW258" s="268"/>
      <c r="BE258" s="268"/>
      <c r="BM258" s="268"/>
      <c r="BU258" s="268"/>
      <c r="CC258" s="268"/>
      <c r="CK258" s="268"/>
      <c r="CS258" s="268"/>
      <c r="DA258" s="268"/>
      <c r="DI258" s="268"/>
      <c r="DQ258" s="268"/>
      <c r="DY258" s="268"/>
      <c r="EG258" s="268"/>
      <c r="EO258" s="268"/>
      <c r="EW258" s="268"/>
      <c r="FE258" s="268"/>
    </row>
    <row r="259" spans="9:161" x14ac:dyDescent="0.25">
      <c r="I259" s="268"/>
      <c r="Q259" s="268"/>
      <c r="Y259" s="268"/>
      <c r="AG259" s="268"/>
      <c r="AO259" s="268"/>
      <c r="AW259" s="268"/>
      <c r="BE259" s="268"/>
      <c r="BM259" s="268"/>
      <c r="BU259" s="268"/>
      <c r="CC259" s="268"/>
      <c r="CK259" s="268"/>
      <c r="CS259" s="268"/>
      <c r="DA259" s="268"/>
      <c r="DI259" s="268"/>
      <c r="DQ259" s="268"/>
      <c r="DY259" s="268"/>
      <c r="EG259" s="268"/>
      <c r="EO259" s="268"/>
      <c r="EW259" s="268"/>
      <c r="FE259" s="268"/>
    </row>
    <row r="260" spans="9:161" x14ac:dyDescent="0.25">
      <c r="I260" s="268"/>
      <c r="Q260" s="268"/>
      <c r="Y260" s="268"/>
      <c r="AG260" s="268"/>
      <c r="AO260" s="268"/>
      <c r="AW260" s="268"/>
      <c r="BE260" s="268"/>
      <c r="BM260" s="268"/>
      <c r="BU260" s="268"/>
      <c r="CC260" s="268"/>
      <c r="CK260" s="268"/>
      <c r="CS260" s="268"/>
      <c r="DA260" s="268"/>
      <c r="DI260" s="268"/>
      <c r="DQ260" s="268"/>
      <c r="DY260" s="268"/>
      <c r="EG260" s="268"/>
      <c r="EO260" s="268"/>
      <c r="EW260" s="268"/>
      <c r="FE260" s="268"/>
    </row>
    <row r="261" spans="9:161" x14ac:dyDescent="0.25">
      <c r="I261" s="268"/>
      <c r="Q261" s="268"/>
      <c r="Y261" s="268"/>
      <c r="AG261" s="268"/>
      <c r="AO261" s="268"/>
      <c r="AW261" s="268"/>
      <c r="BE261" s="268"/>
      <c r="BM261" s="268"/>
      <c r="BU261" s="268"/>
      <c r="CC261" s="268"/>
      <c r="CK261" s="268"/>
      <c r="CS261" s="268"/>
      <c r="DA261" s="268"/>
      <c r="DI261" s="268"/>
      <c r="DQ261" s="268"/>
      <c r="DY261" s="268"/>
      <c r="EG261" s="268"/>
      <c r="EO261" s="268"/>
      <c r="EW261" s="268"/>
      <c r="FE261" s="268"/>
    </row>
    <row r="262" spans="9:161" x14ac:dyDescent="0.25">
      <c r="I262" s="268"/>
      <c r="Q262" s="268"/>
      <c r="Y262" s="268"/>
      <c r="AG262" s="268"/>
      <c r="AO262" s="268"/>
      <c r="AW262" s="268"/>
      <c r="BE262" s="268"/>
      <c r="BM262" s="268"/>
      <c r="BU262" s="268"/>
      <c r="CC262" s="268"/>
      <c r="CK262" s="268"/>
      <c r="CS262" s="268"/>
      <c r="DA262" s="268"/>
      <c r="DI262" s="268"/>
      <c r="DQ262" s="268"/>
      <c r="DY262" s="268"/>
      <c r="EG262" s="268"/>
      <c r="EO262" s="268"/>
      <c r="EW262" s="268"/>
      <c r="FE262" s="268"/>
    </row>
    <row r="263" spans="9:161" x14ac:dyDescent="0.25">
      <c r="I263" s="268"/>
      <c r="Q263" s="268"/>
      <c r="Y263" s="268"/>
      <c r="AG263" s="268"/>
      <c r="AO263" s="268"/>
      <c r="AW263" s="268"/>
      <c r="BE263" s="268"/>
      <c r="BM263" s="268"/>
      <c r="BU263" s="268"/>
      <c r="CC263" s="268"/>
      <c r="CK263" s="268"/>
      <c r="CS263" s="268"/>
      <c r="DA263" s="268"/>
      <c r="DI263" s="268"/>
      <c r="DQ263" s="268"/>
      <c r="DY263" s="268"/>
      <c r="EG263" s="268"/>
      <c r="EO263" s="268"/>
      <c r="EW263" s="268"/>
      <c r="FE263" s="268"/>
    </row>
    <row r="264" spans="9:161" x14ac:dyDescent="0.25">
      <c r="I264" s="268"/>
      <c r="Q264" s="268"/>
      <c r="Y264" s="268"/>
      <c r="AG264" s="268"/>
      <c r="AO264" s="268"/>
      <c r="AW264" s="268"/>
      <c r="BE264" s="268"/>
      <c r="BM264" s="268"/>
      <c r="BU264" s="268"/>
      <c r="CC264" s="268"/>
      <c r="CK264" s="268"/>
      <c r="CS264" s="268"/>
      <c r="DA264" s="268"/>
      <c r="DI264" s="268"/>
      <c r="DQ264" s="268"/>
      <c r="DY264" s="268"/>
      <c r="EG264" s="268"/>
      <c r="EO264" s="268"/>
      <c r="EW264" s="268"/>
      <c r="FE264" s="268"/>
    </row>
    <row r="265" spans="9:161" x14ac:dyDescent="0.25">
      <c r="I265" s="268"/>
      <c r="Q265" s="268"/>
      <c r="Y265" s="268"/>
      <c r="AG265" s="268"/>
      <c r="AO265" s="268"/>
      <c r="AW265" s="268"/>
      <c r="BE265" s="268"/>
      <c r="BM265" s="268"/>
      <c r="BU265" s="268"/>
      <c r="CC265" s="268"/>
      <c r="CK265" s="268"/>
      <c r="CS265" s="268"/>
      <c r="DA265" s="268"/>
      <c r="DI265" s="268"/>
      <c r="DQ265" s="268"/>
      <c r="DY265" s="268"/>
      <c r="EG265" s="268"/>
      <c r="EO265" s="268"/>
      <c r="EW265" s="268"/>
      <c r="FE265" s="268"/>
    </row>
    <row r="266" spans="9:161" x14ac:dyDescent="0.25">
      <c r="I266" s="268"/>
      <c r="Q266" s="268"/>
      <c r="Y266" s="268"/>
      <c r="AG266" s="268"/>
      <c r="AO266" s="268"/>
      <c r="AW266" s="268"/>
      <c r="BE266" s="268"/>
      <c r="BM266" s="268"/>
      <c r="BU266" s="268"/>
      <c r="CC266" s="268"/>
      <c r="CK266" s="268"/>
      <c r="CS266" s="268"/>
      <c r="DA266" s="268"/>
      <c r="DI266" s="268"/>
      <c r="DQ266" s="268"/>
      <c r="DY266" s="268"/>
      <c r="EG266" s="268"/>
      <c r="EO266" s="268"/>
      <c r="EW266" s="268"/>
      <c r="FE266" s="268"/>
    </row>
    <row r="267" spans="9:161" x14ac:dyDescent="0.25">
      <c r="I267" s="268"/>
      <c r="Q267" s="268"/>
      <c r="Y267" s="268"/>
      <c r="AG267" s="268"/>
      <c r="AO267" s="268"/>
      <c r="AW267" s="268"/>
      <c r="BE267" s="268"/>
      <c r="BM267" s="268"/>
      <c r="BU267" s="268"/>
      <c r="CC267" s="268"/>
      <c r="CK267" s="268"/>
      <c r="CS267" s="268"/>
      <c r="DA267" s="268"/>
      <c r="DI267" s="268"/>
      <c r="DQ267" s="268"/>
      <c r="DY267" s="268"/>
      <c r="EG267" s="268"/>
      <c r="EO267" s="268"/>
      <c r="EW267" s="268"/>
      <c r="FE267" s="268"/>
    </row>
    <row r="268" spans="9:161" x14ac:dyDescent="0.25">
      <c r="I268" s="268"/>
      <c r="Q268" s="268"/>
      <c r="Y268" s="268"/>
      <c r="AG268" s="268"/>
      <c r="AO268" s="268"/>
      <c r="AW268" s="268"/>
      <c r="BE268" s="268"/>
      <c r="BM268" s="268"/>
      <c r="BU268" s="268"/>
      <c r="CC268" s="268"/>
      <c r="CK268" s="268"/>
      <c r="CS268" s="268"/>
      <c r="DA268" s="268"/>
      <c r="DI268" s="268"/>
      <c r="DQ268" s="268"/>
      <c r="DY268" s="268"/>
      <c r="EG268" s="268"/>
      <c r="EO268" s="268"/>
      <c r="EW268" s="268"/>
      <c r="FE268" s="268"/>
    </row>
    <row r="269" spans="9:161" x14ac:dyDescent="0.25">
      <c r="I269" s="268"/>
      <c r="Q269" s="268"/>
      <c r="Y269" s="268"/>
      <c r="AG269" s="268"/>
      <c r="AO269" s="268"/>
      <c r="AW269" s="268"/>
      <c r="BE269" s="268"/>
      <c r="BM269" s="268"/>
      <c r="BU269" s="268"/>
      <c r="CC269" s="268"/>
      <c r="CK269" s="268"/>
      <c r="CS269" s="268"/>
      <c r="DA269" s="268"/>
      <c r="DI269" s="268"/>
      <c r="DQ269" s="268"/>
      <c r="DY269" s="268"/>
      <c r="EG269" s="268"/>
      <c r="EO269" s="268"/>
      <c r="EW269" s="268"/>
      <c r="FE269" s="268"/>
    </row>
    <row r="270" spans="9:161" x14ac:dyDescent="0.25">
      <c r="I270" s="268"/>
      <c r="Q270" s="268"/>
      <c r="Y270" s="268"/>
      <c r="AG270" s="268"/>
      <c r="AO270" s="268"/>
      <c r="AW270" s="268"/>
      <c r="BE270" s="268"/>
      <c r="BM270" s="268"/>
      <c r="BU270" s="268"/>
      <c r="CC270" s="268"/>
      <c r="CK270" s="268"/>
      <c r="CS270" s="268"/>
      <c r="DA270" s="268"/>
      <c r="DI270" s="268"/>
      <c r="DQ270" s="268"/>
      <c r="DY270" s="268"/>
      <c r="EG270" s="268"/>
      <c r="EO270" s="268"/>
      <c r="EW270" s="268"/>
      <c r="FE270" s="268"/>
    </row>
    <row r="271" spans="9:161" x14ac:dyDescent="0.25">
      <c r="I271" s="268"/>
      <c r="Q271" s="268"/>
      <c r="Y271" s="268"/>
      <c r="AG271" s="268"/>
      <c r="AO271" s="268"/>
      <c r="AW271" s="268"/>
      <c r="BE271" s="268"/>
      <c r="BM271" s="268"/>
      <c r="BU271" s="268"/>
      <c r="CC271" s="268"/>
      <c r="CK271" s="268"/>
      <c r="CS271" s="268"/>
      <c r="DA271" s="268"/>
      <c r="DI271" s="268"/>
      <c r="DQ271" s="268"/>
      <c r="DY271" s="268"/>
      <c r="EG271" s="268"/>
      <c r="EO271" s="268"/>
      <c r="EW271" s="268"/>
      <c r="FE271" s="268"/>
    </row>
    <row r="272" spans="9:161" x14ac:dyDescent="0.25">
      <c r="I272" s="268"/>
      <c r="Q272" s="268"/>
      <c r="Y272" s="268"/>
      <c r="AG272" s="268"/>
      <c r="AO272" s="268"/>
      <c r="AW272" s="268"/>
      <c r="BE272" s="268"/>
      <c r="BM272" s="268"/>
      <c r="BU272" s="268"/>
      <c r="CC272" s="268"/>
      <c r="CK272" s="268"/>
      <c r="CS272" s="268"/>
      <c r="DA272" s="268"/>
      <c r="DI272" s="268"/>
      <c r="DQ272" s="268"/>
      <c r="DY272" s="268"/>
      <c r="EG272" s="268"/>
      <c r="EO272" s="268"/>
      <c r="EW272" s="268"/>
      <c r="FE272" s="268"/>
    </row>
    <row r="273" spans="9:161" x14ac:dyDescent="0.25">
      <c r="I273" s="268"/>
      <c r="Q273" s="268"/>
      <c r="Y273" s="268"/>
      <c r="AG273" s="268"/>
      <c r="AO273" s="268"/>
      <c r="AW273" s="268"/>
      <c r="BE273" s="268"/>
      <c r="BM273" s="268"/>
      <c r="BU273" s="268"/>
      <c r="CC273" s="268"/>
      <c r="CK273" s="268"/>
      <c r="CS273" s="268"/>
      <c r="DA273" s="268"/>
      <c r="DI273" s="268"/>
      <c r="DQ273" s="268"/>
      <c r="DY273" s="268"/>
      <c r="EG273" s="268"/>
      <c r="EO273" s="268"/>
      <c r="EW273" s="268"/>
      <c r="FE273" s="268"/>
    </row>
    <row r="274" spans="9:161" x14ac:dyDescent="0.25">
      <c r="I274" s="268"/>
      <c r="Q274" s="268"/>
      <c r="Y274" s="268"/>
      <c r="AG274" s="268"/>
      <c r="AO274" s="268"/>
      <c r="AW274" s="268"/>
      <c r="BE274" s="268"/>
      <c r="BM274" s="268"/>
      <c r="BU274" s="268"/>
      <c r="CC274" s="268"/>
      <c r="CK274" s="268"/>
      <c r="CS274" s="268"/>
      <c r="DA274" s="268"/>
      <c r="DI274" s="268"/>
      <c r="DQ274" s="268"/>
      <c r="DY274" s="268"/>
      <c r="EG274" s="268"/>
      <c r="EO274" s="268"/>
      <c r="EW274" s="268"/>
      <c r="FE274" s="268"/>
    </row>
    <row r="275" spans="9:161" x14ac:dyDescent="0.25">
      <c r="I275" s="268"/>
      <c r="Q275" s="268"/>
      <c r="Y275" s="268"/>
      <c r="AG275" s="268"/>
      <c r="AO275" s="268"/>
      <c r="AW275" s="268"/>
      <c r="BE275" s="268"/>
      <c r="BM275" s="268"/>
      <c r="BU275" s="268"/>
      <c r="CC275" s="268"/>
      <c r="CK275" s="268"/>
      <c r="CS275" s="268"/>
      <c r="DA275" s="268"/>
      <c r="DI275" s="268"/>
      <c r="DQ275" s="268"/>
      <c r="DY275" s="268"/>
      <c r="EG275" s="268"/>
      <c r="EO275" s="268"/>
      <c r="EW275" s="268"/>
      <c r="FE275" s="268"/>
    </row>
    <row r="276" spans="9:161" x14ac:dyDescent="0.25">
      <c r="I276" s="268"/>
      <c r="Q276" s="268"/>
      <c r="Y276" s="268"/>
      <c r="AG276" s="268"/>
      <c r="AO276" s="268"/>
      <c r="AW276" s="268"/>
      <c r="BE276" s="268"/>
      <c r="BM276" s="268"/>
      <c r="BU276" s="268"/>
      <c r="CC276" s="268"/>
      <c r="CK276" s="268"/>
      <c r="CS276" s="268"/>
      <c r="DA276" s="268"/>
      <c r="DI276" s="268"/>
      <c r="DQ276" s="268"/>
      <c r="DY276" s="268"/>
      <c r="EG276" s="268"/>
      <c r="EO276" s="268"/>
      <c r="EW276" s="268"/>
      <c r="FE276" s="268"/>
    </row>
    <row r="277" spans="9:161" x14ac:dyDescent="0.25">
      <c r="I277" s="268"/>
      <c r="Q277" s="268"/>
      <c r="Y277" s="268"/>
      <c r="AG277" s="268"/>
      <c r="AO277" s="268"/>
      <c r="AW277" s="268"/>
      <c r="BE277" s="268"/>
      <c r="BM277" s="268"/>
      <c r="BU277" s="268"/>
      <c r="CC277" s="268"/>
      <c r="CK277" s="268"/>
      <c r="CS277" s="268"/>
      <c r="DA277" s="268"/>
      <c r="DI277" s="268"/>
      <c r="DQ277" s="268"/>
      <c r="DY277" s="268"/>
      <c r="EG277" s="268"/>
      <c r="EO277" s="268"/>
      <c r="EW277" s="268"/>
      <c r="FE277" s="268"/>
    </row>
    <row r="278" spans="9:161" x14ac:dyDescent="0.25">
      <c r="I278" s="268"/>
      <c r="Q278" s="268"/>
      <c r="Y278" s="268"/>
      <c r="AG278" s="268"/>
      <c r="AO278" s="268"/>
      <c r="AW278" s="268"/>
      <c r="BE278" s="268"/>
      <c r="BM278" s="268"/>
      <c r="BU278" s="268"/>
      <c r="CC278" s="268"/>
      <c r="CK278" s="268"/>
      <c r="CS278" s="268"/>
      <c r="DA278" s="268"/>
      <c r="DI278" s="268"/>
      <c r="DQ278" s="268"/>
      <c r="DY278" s="268"/>
      <c r="EG278" s="268"/>
      <c r="EO278" s="268"/>
      <c r="EW278" s="268"/>
      <c r="FE278" s="268"/>
    </row>
    <row r="279" spans="9:161" x14ac:dyDescent="0.25">
      <c r="I279" s="268"/>
      <c r="Q279" s="268"/>
      <c r="Y279" s="268"/>
      <c r="AG279" s="268"/>
      <c r="AO279" s="268"/>
      <c r="AW279" s="268"/>
      <c r="BE279" s="268"/>
      <c r="BM279" s="268"/>
      <c r="BU279" s="268"/>
      <c r="CC279" s="268"/>
      <c r="CK279" s="268"/>
      <c r="CS279" s="268"/>
      <c r="DA279" s="268"/>
      <c r="DI279" s="268"/>
      <c r="DQ279" s="268"/>
      <c r="DY279" s="268"/>
      <c r="EG279" s="268"/>
      <c r="EO279" s="268"/>
      <c r="EW279" s="268"/>
      <c r="FE279" s="268"/>
    </row>
    <row r="280" spans="9:161" x14ac:dyDescent="0.25">
      <c r="I280" s="268"/>
      <c r="Q280" s="268"/>
      <c r="Y280" s="268"/>
      <c r="AG280" s="268"/>
      <c r="AO280" s="268"/>
      <c r="AW280" s="268"/>
      <c r="BE280" s="268"/>
      <c r="BM280" s="268"/>
      <c r="BU280" s="268"/>
      <c r="CC280" s="268"/>
      <c r="CK280" s="268"/>
      <c r="CS280" s="268"/>
      <c r="DA280" s="268"/>
      <c r="DI280" s="268"/>
      <c r="DQ280" s="268"/>
      <c r="DY280" s="268"/>
      <c r="EG280" s="268"/>
      <c r="EO280" s="268"/>
      <c r="EW280" s="268"/>
      <c r="FE280" s="268"/>
    </row>
    <row r="281" spans="9:161" x14ac:dyDescent="0.25">
      <c r="I281" s="268"/>
      <c r="Q281" s="268"/>
      <c r="Y281" s="268"/>
      <c r="AG281" s="268"/>
      <c r="AO281" s="268"/>
      <c r="AW281" s="268"/>
      <c r="BE281" s="268"/>
      <c r="BM281" s="268"/>
      <c r="BU281" s="268"/>
      <c r="CC281" s="268"/>
      <c r="CK281" s="268"/>
      <c r="CS281" s="268"/>
      <c r="DA281" s="268"/>
      <c r="DI281" s="268"/>
      <c r="DQ281" s="268"/>
      <c r="DY281" s="268"/>
      <c r="EG281" s="268"/>
      <c r="EO281" s="268"/>
      <c r="EW281" s="268"/>
      <c r="FE281" s="268"/>
    </row>
    <row r="282" spans="9:161" x14ac:dyDescent="0.25">
      <c r="I282" s="268"/>
      <c r="Q282" s="268"/>
      <c r="Y282" s="268"/>
      <c r="AG282" s="268"/>
      <c r="AO282" s="268"/>
      <c r="AW282" s="268"/>
      <c r="BE282" s="268"/>
      <c r="BM282" s="268"/>
      <c r="BU282" s="268"/>
      <c r="CC282" s="268"/>
      <c r="CK282" s="268"/>
      <c r="CS282" s="268"/>
      <c r="DA282" s="268"/>
      <c r="DI282" s="268"/>
      <c r="DQ282" s="268"/>
      <c r="DY282" s="268"/>
      <c r="EG282" s="268"/>
      <c r="EO282" s="268"/>
      <c r="EW282" s="268"/>
      <c r="FE282" s="268"/>
    </row>
    <row r="283" spans="9:161" x14ac:dyDescent="0.25">
      <c r="I283" s="268"/>
      <c r="Q283" s="268"/>
      <c r="Y283" s="268"/>
      <c r="AG283" s="268"/>
      <c r="AO283" s="268"/>
      <c r="AW283" s="268"/>
      <c r="BE283" s="268"/>
      <c r="BM283" s="268"/>
      <c r="BU283" s="268"/>
      <c r="CC283" s="268"/>
      <c r="CK283" s="268"/>
      <c r="CS283" s="268"/>
      <c r="DA283" s="268"/>
      <c r="DI283" s="268"/>
      <c r="DQ283" s="268"/>
      <c r="DY283" s="268"/>
      <c r="EG283" s="268"/>
      <c r="EO283" s="268"/>
      <c r="EW283" s="268"/>
      <c r="FE283" s="268"/>
    </row>
    <row r="284" spans="9:161" x14ac:dyDescent="0.25">
      <c r="I284" s="268"/>
      <c r="Q284" s="268"/>
      <c r="Y284" s="268"/>
      <c r="AG284" s="268"/>
      <c r="AO284" s="268"/>
      <c r="AW284" s="268"/>
      <c r="BE284" s="268"/>
      <c r="BM284" s="268"/>
      <c r="BU284" s="268"/>
      <c r="CC284" s="268"/>
      <c r="CK284" s="268"/>
      <c r="CS284" s="268"/>
      <c r="DA284" s="268"/>
      <c r="DI284" s="268"/>
      <c r="DQ284" s="268"/>
      <c r="DY284" s="268"/>
      <c r="EG284" s="268"/>
      <c r="EO284" s="268"/>
      <c r="EW284" s="268"/>
      <c r="FE284" s="268"/>
    </row>
    <row r="285" spans="9:161" x14ac:dyDescent="0.25">
      <c r="I285" s="268"/>
      <c r="Q285" s="268"/>
      <c r="Y285" s="268"/>
      <c r="AG285" s="268"/>
      <c r="AO285" s="268"/>
      <c r="AW285" s="268"/>
      <c r="BE285" s="268"/>
      <c r="BM285" s="268"/>
      <c r="BU285" s="268"/>
      <c r="CC285" s="268"/>
      <c r="CK285" s="268"/>
      <c r="CS285" s="268"/>
      <c r="DA285" s="268"/>
      <c r="DI285" s="268"/>
      <c r="DQ285" s="268"/>
      <c r="DY285" s="268"/>
      <c r="EG285" s="268"/>
      <c r="EO285" s="268"/>
      <c r="EW285" s="268"/>
      <c r="FE285" s="268"/>
    </row>
    <row r="286" spans="9:161" x14ac:dyDescent="0.25">
      <c r="I286" s="268"/>
      <c r="Q286" s="268"/>
      <c r="Y286" s="268"/>
      <c r="AG286" s="268"/>
      <c r="AO286" s="268"/>
      <c r="AW286" s="268"/>
      <c r="BE286" s="268"/>
      <c r="BM286" s="268"/>
      <c r="BU286" s="268"/>
      <c r="CC286" s="268"/>
      <c r="CK286" s="268"/>
      <c r="CS286" s="268"/>
      <c r="DA286" s="268"/>
      <c r="DI286" s="268"/>
      <c r="DQ286" s="268"/>
      <c r="DY286" s="268"/>
      <c r="EG286" s="268"/>
      <c r="EO286" s="268"/>
      <c r="EW286" s="268"/>
      <c r="FE286" s="268"/>
    </row>
    <row r="287" spans="9:161" x14ac:dyDescent="0.25">
      <c r="I287" s="268"/>
      <c r="Q287" s="268"/>
      <c r="Y287" s="268"/>
      <c r="AG287" s="268"/>
      <c r="AO287" s="268"/>
      <c r="AW287" s="268"/>
      <c r="BE287" s="268"/>
      <c r="BM287" s="268"/>
      <c r="BU287" s="268"/>
      <c r="CC287" s="268"/>
      <c r="CK287" s="268"/>
      <c r="CS287" s="268"/>
      <c r="DA287" s="268"/>
      <c r="DI287" s="268"/>
      <c r="DQ287" s="268"/>
      <c r="DY287" s="268"/>
      <c r="EG287" s="268"/>
      <c r="EO287" s="268"/>
      <c r="EW287" s="268"/>
      <c r="FE287" s="268"/>
    </row>
    <row r="288" spans="9:161" x14ac:dyDescent="0.25">
      <c r="I288" s="268"/>
      <c r="Q288" s="268"/>
      <c r="Y288" s="268"/>
      <c r="AG288" s="268"/>
      <c r="AO288" s="268"/>
      <c r="AW288" s="268"/>
      <c r="BE288" s="268"/>
      <c r="BM288" s="268"/>
      <c r="BU288" s="268"/>
      <c r="CC288" s="268"/>
      <c r="CK288" s="268"/>
      <c r="CS288" s="268"/>
      <c r="DA288" s="268"/>
      <c r="DI288" s="268"/>
      <c r="DQ288" s="268"/>
      <c r="DY288" s="268"/>
      <c r="EG288" s="268"/>
      <c r="EO288" s="268"/>
      <c r="EW288" s="268"/>
      <c r="FE288" s="268"/>
    </row>
    <row r="289" spans="9:161" x14ac:dyDescent="0.25">
      <c r="I289" s="268"/>
      <c r="Q289" s="268"/>
      <c r="Y289" s="268"/>
      <c r="AG289" s="268"/>
      <c r="AO289" s="268"/>
      <c r="AW289" s="268"/>
      <c r="BE289" s="268"/>
      <c r="BM289" s="268"/>
      <c r="BU289" s="268"/>
      <c r="CC289" s="268"/>
      <c r="CK289" s="268"/>
      <c r="CS289" s="268"/>
      <c r="DA289" s="268"/>
      <c r="DI289" s="268"/>
      <c r="DQ289" s="268"/>
      <c r="DY289" s="268"/>
      <c r="EG289" s="268"/>
      <c r="EO289" s="268"/>
      <c r="EW289" s="268"/>
      <c r="FE289" s="268"/>
    </row>
    <row r="290" spans="9:161" x14ac:dyDescent="0.25">
      <c r="I290" s="268"/>
      <c r="Q290" s="268"/>
      <c r="Y290" s="268"/>
      <c r="AG290" s="268"/>
      <c r="AO290" s="268"/>
      <c r="AW290" s="268"/>
      <c r="BE290" s="268"/>
      <c r="BM290" s="268"/>
      <c r="BU290" s="268"/>
      <c r="CC290" s="268"/>
      <c r="CK290" s="268"/>
      <c r="CS290" s="268"/>
      <c r="DA290" s="268"/>
      <c r="DI290" s="268"/>
      <c r="DQ290" s="268"/>
      <c r="DY290" s="268"/>
      <c r="EG290" s="268"/>
      <c r="EO290" s="268"/>
      <c r="EW290" s="268"/>
      <c r="FE290" s="268"/>
    </row>
    <row r="291" spans="9:161" x14ac:dyDescent="0.25">
      <c r="I291" s="268"/>
      <c r="Q291" s="268"/>
      <c r="Y291" s="268"/>
      <c r="AG291" s="268"/>
      <c r="AO291" s="268"/>
      <c r="AW291" s="268"/>
      <c r="BE291" s="268"/>
      <c r="BM291" s="268"/>
      <c r="BU291" s="268"/>
      <c r="CC291" s="268"/>
      <c r="CK291" s="268"/>
      <c r="CS291" s="268"/>
      <c r="DA291" s="268"/>
      <c r="DI291" s="268"/>
      <c r="DQ291" s="268"/>
      <c r="DY291" s="268"/>
      <c r="EG291" s="268"/>
      <c r="EO291" s="268"/>
      <c r="EW291" s="268"/>
      <c r="FE291" s="268"/>
    </row>
    <row r="292" spans="9:161" x14ac:dyDescent="0.25">
      <c r="I292" s="268"/>
      <c r="Q292" s="268"/>
      <c r="Y292" s="268"/>
      <c r="AG292" s="268"/>
      <c r="AO292" s="268"/>
      <c r="AW292" s="268"/>
      <c r="BE292" s="268"/>
      <c r="BM292" s="268"/>
      <c r="BU292" s="268"/>
      <c r="CC292" s="268"/>
      <c r="CK292" s="268"/>
      <c r="CS292" s="268"/>
      <c r="DA292" s="268"/>
      <c r="DI292" s="268"/>
      <c r="DQ292" s="268"/>
      <c r="DY292" s="268"/>
      <c r="EG292" s="268"/>
      <c r="EO292" s="268"/>
      <c r="EW292" s="268"/>
      <c r="FE292" s="268"/>
    </row>
    <row r="293" spans="9:161" x14ac:dyDescent="0.25">
      <c r="I293" s="268"/>
      <c r="Q293" s="268"/>
      <c r="Y293" s="268"/>
      <c r="AG293" s="268"/>
      <c r="AO293" s="268"/>
      <c r="AW293" s="268"/>
      <c r="BE293" s="268"/>
      <c r="BM293" s="268"/>
      <c r="BU293" s="268"/>
      <c r="CC293" s="268"/>
      <c r="CK293" s="268"/>
      <c r="CS293" s="268"/>
      <c r="DA293" s="268"/>
      <c r="DI293" s="268"/>
      <c r="DQ293" s="268"/>
      <c r="DY293" s="268"/>
      <c r="EG293" s="268"/>
      <c r="EO293" s="268"/>
      <c r="EW293" s="268"/>
      <c r="FE293" s="268"/>
    </row>
    <row r="294" spans="9:161" x14ac:dyDescent="0.25">
      <c r="I294" s="268"/>
      <c r="Q294" s="268"/>
      <c r="Y294" s="268"/>
      <c r="AG294" s="268"/>
      <c r="AO294" s="268"/>
      <c r="AW294" s="268"/>
      <c r="BE294" s="268"/>
      <c r="BM294" s="268"/>
      <c r="BU294" s="268"/>
      <c r="CC294" s="268"/>
      <c r="CK294" s="268"/>
      <c r="CS294" s="268"/>
      <c r="DA294" s="268"/>
      <c r="DI294" s="268"/>
      <c r="DQ294" s="268"/>
      <c r="DY294" s="268"/>
      <c r="EG294" s="268"/>
      <c r="EO294" s="268"/>
      <c r="EW294" s="268"/>
      <c r="FE294" s="268"/>
    </row>
    <row r="295" spans="9:161" x14ac:dyDescent="0.25">
      <c r="I295" s="268"/>
      <c r="Q295" s="268"/>
      <c r="Y295" s="268"/>
      <c r="AG295" s="268"/>
      <c r="AO295" s="268"/>
      <c r="AW295" s="268"/>
      <c r="BE295" s="268"/>
      <c r="BM295" s="268"/>
      <c r="BU295" s="268"/>
      <c r="CC295" s="268"/>
      <c r="CK295" s="268"/>
      <c r="CS295" s="268"/>
      <c r="DA295" s="268"/>
      <c r="DI295" s="268"/>
      <c r="DQ295" s="268"/>
      <c r="DY295" s="268"/>
      <c r="EG295" s="268"/>
      <c r="EO295" s="268"/>
      <c r="EW295" s="268"/>
      <c r="FE295" s="268"/>
    </row>
    <row r="296" spans="9:161" x14ac:dyDescent="0.25">
      <c r="I296" s="268"/>
      <c r="Q296" s="268"/>
      <c r="Y296" s="268"/>
      <c r="AG296" s="268"/>
      <c r="AO296" s="268"/>
      <c r="AW296" s="268"/>
      <c r="BE296" s="268"/>
      <c r="BM296" s="268"/>
      <c r="BU296" s="268"/>
      <c r="CC296" s="268"/>
      <c r="CK296" s="268"/>
      <c r="CS296" s="268"/>
      <c r="DA296" s="268"/>
      <c r="DI296" s="268"/>
      <c r="DQ296" s="268"/>
      <c r="DY296" s="268"/>
      <c r="EG296" s="268"/>
      <c r="EO296" s="268"/>
      <c r="EW296" s="268"/>
      <c r="FE296" s="268"/>
    </row>
    <row r="297" spans="9:161" x14ac:dyDescent="0.25">
      <c r="I297" s="268"/>
      <c r="Q297" s="268"/>
      <c r="Y297" s="268"/>
      <c r="AG297" s="268"/>
      <c r="AO297" s="268"/>
      <c r="AW297" s="268"/>
      <c r="BE297" s="268"/>
      <c r="BM297" s="268"/>
      <c r="BU297" s="268"/>
      <c r="CC297" s="268"/>
      <c r="CK297" s="268"/>
      <c r="CS297" s="268"/>
      <c r="DA297" s="268"/>
      <c r="DI297" s="268"/>
      <c r="DQ297" s="268"/>
      <c r="DY297" s="268"/>
      <c r="EG297" s="268"/>
      <c r="EO297" s="268"/>
      <c r="EW297" s="268"/>
      <c r="FE297" s="268"/>
    </row>
    <row r="298" spans="9:161" x14ac:dyDescent="0.25">
      <c r="I298" s="268"/>
      <c r="Q298" s="268"/>
      <c r="Y298" s="268"/>
      <c r="AG298" s="268"/>
      <c r="AO298" s="268"/>
      <c r="AW298" s="268"/>
      <c r="BE298" s="268"/>
      <c r="BM298" s="268"/>
      <c r="BU298" s="268"/>
      <c r="CC298" s="268"/>
      <c r="CK298" s="268"/>
      <c r="CS298" s="268"/>
      <c r="DA298" s="268"/>
      <c r="DI298" s="268"/>
      <c r="DQ298" s="268"/>
      <c r="DY298" s="268"/>
      <c r="EG298" s="268"/>
      <c r="EO298" s="268"/>
      <c r="EW298" s="268"/>
      <c r="FE298" s="268"/>
    </row>
    <row r="299" spans="9:161" x14ac:dyDescent="0.25">
      <c r="I299" s="268"/>
      <c r="Q299" s="268"/>
      <c r="Y299" s="268"/>
      <c r="AG299" s="268"/>
      <c r="AO299" s="268"/>
      <c r="AW299" s="268"/>
      <c r="BE299" s="268"/>
      <c r="BM299" s="268"/>
      <c r="BU299" s="268"/>
      <c r="CC299" s="268"/>
      <c r="CK299" s="268"/>
      <c r="CS299" s="268"/>
      <c r="DA299" s="268"/>
      <c r="DI299" s="268"/>
      <c r="DQ299" s="268"/>
      <c r="DY299" s="268"/>
      <c r="EG299" s="268"/>
      <c r="EO299" s="268"/>
      <c r="EW299" s="268"/>
      <c r="FE299" s="268"/>
    </row>
    <row r="300" spans="9:161" x14ac:dyDescent="0.25">
      <c r="I300" s="268"/>
      <c r="Q300" s="268"/>
      <c r="Y300" s="268"/>
      <c r="AG300" s="268"/>
      <c r="AO300" s="268"/>
      <c r="AW300" s="268"/>
      <c r="BE300" s="268"/>
      <c r="BM300" s="268"/>
      <c r="BU300" s="268"/>
      <c r="CC300" s="268"/>
      <c r="CK300" s="268"/>
      <c r="CS300" s="268"/>
      <c r="DA300" s="268"/>
      <c r="DI300" s="268"/>
      <c r="DQ300" s="268"/>
      <c r="DY300" s="268"/>
      <c r="EG300" s="268"/>
      <c r="EO300" s="268"/>
      <c r="EW300" s="268"/>
      <c r="FE300" s="268"/>
    </row>
    <row r="301" spans="9:161" x14ac:dyDescent="0.25">
      <c r="I301" s="268"/>
      <c r="Q301" s="268"/>
      <c r="Y301" s="268"/>
      <c r="AG301" s="268"/>
      <c r="AO301" s="268"/>
      <c r="AW301" s="268"/>
      <c r="BE301" s="268"/>
      <c r="BM301" s="268"/>
      <c r="BU301" s="268"/>
      <c r="CC301" s="268"/>
      <c r="CK301" s="268"/>
      <c r="CS301" s="268"/>
      <c r="DA301" s="268"/>
      <c r="DI301" s="268"/>
      <c r="DQ301" s="268"/>
      <c r="DY301" s="268"/>
      <c r="EG301" s="268"/>
      <c r="EO301" s="268"/>
      <c r="EW301" s="268"/>
      <c r="FE301" s="268"/>
    </row>
    <row r="302" spans="9:161" x14ac:dyDescent="0.25">
      <c r="I302" s="268"/>
      <c r="Q302" s="268"/>
      <c r="Y302" s="268"/>
      <c r="AG302" s="268"/>
      <c r="AO302" s="268"/>
      <c r="AW302" s="268"/>
      <c r="BE302" s="268"/>
      <c r="BM302" s="268"/>
      <c r="BU302" s="268"/>
      <c r="CC302" s="268"/>
      <c r="CK302" s="268"/>
      <c r="CS302" s="268"/>
      <c r="DA302" s="268"/>
      <c r="DI302" s="268"/>
      <c r="DQ302" s="268"/>
      <c r="DY302" s="268"/>
      <c r="EG302" s="268"/>
      <c r="EO302" s="268"/>
      <c r="EW302" s="268"/>
      <c r="FE302" s="268"/>
    </row>
    <row r="303" spans="9:161" x14ac:dyDescent="0.25">
      <c r="I303" s="268"/>
      <c r="Q303" s="268"/>
      <c r="Y303" s="268"/>
      <c r="AG303" s="268"/>
      <c r="AO303" s="268"/>
      <c r="AW303" s="268"/>
      <c r="BE303" s="268"/>
      <c r="BM303" s="268"/>
      <c r="BU303" s="268"/>
      <c r="CC303" s="268"/>
      <c r="CK303" s="268"/>
      <c r="CS303" s="268"/>
      <c r="DA303" s="268"/>
      <c r="DI303" s="268"/>
      <c r="DQ303" s="268"/>
      <c r="DY303" s="268"/>
      <c r="EG303" s="268"/>
      <c r="EO303" s="268"/>
      <c r="EW303" s="268"/>
      <c r="FE303" s="268"/>
    </row>
    <row r="304" spans="9:161" x14ac:dyDescent="0.25">
      <c r="I304" s="268"/>
      <c r="Q304" s="268"/>
      <c r="Y304" s="268"/>
      <c r="AG304" s="268"/>
      <c r="AO304" s="268"/>
      <c r="AW304" s="268"/>
      <c r="BE304" s="268"/>
      <c r="BM304" s="268"/>
      <c r="BU304" s="268"/>
      <c r="CC304" s="268"/>
      <c r="CK304" s="268"/>
      <c r="CS304" s="268"/>
      <c r="DA304" s="268"/>
      <c r="DI304" s="268"/>
      <c r="DQ304" s="268"/>
      <c r="DY304" s="268"/>
      <c r="EG304" s="268"/>
      <c r="EO304" s="268"/>
      <c r="EW304" s="268"/>
      <c r="FE304" s="268"/>
    </row>
    <row r="305" spans="9:161" x14ac:dyDescent="0.25">
      <c r="I305" s="268"/>
      <c r="Q305" s="268"/>
      <c r="Y305" s="268"/>
      <c r="AG305" s="268"/>
      <c r="AO305" s="268"/>
      <c r="AW305" s="268"/>
      <c r="BE305" s="268"/>
      <c r="BM305" s="268"/>
      <c r="BU305" s="268"/>
      <c r="CC305" s="268"/>
      <c r="CK305" s="268"/>
      <c r="CS305" s="268"/>
      <c r="DA305" s="268"/>
      <c r="DI305" s="268"/>
      <c r="DQ305" s="268"/>
      <c r="DY305" s="268"/>
      <c r="EG305" s="268"/>
      <c r="EO305" s="268"/>
      <c r="EW305" s="268"/>
      <c r="FE305" s="268"/>
    </row>
    <row r="306" spans="9:161" x14ac:dyDescent="0.25">
      <c r="I306" s="268"/>
      <c r="Q306" s="268"/>
      <c r="Y306" s="268"/>
      <c r="AG306" s="268"/>
      <c r="AO306" s="268"/>
      <c r="AW306" s="268"/>
      <c r="BE306" s="268"/>
      <c r="BM306" s="268"/>
      <c r="BU306" s="268"/>
      <c r="CC306" s="268"/>
      <c r="CK306" s="268"/>
      <c r="CS306" s="268"/>
      <c r="DA306" s="268"/>
      <c r="DI306" s="268"/>
      <c r="DQ306" s="268"/>
      <c r="DY306" s="268"/>
      <c r="EG306" s="268"/>
      <c r="EO306" s="268"/>
      <c r="EW306" s="268"/>
      <c r="FE306" s="268"/>
    </row>
    <row r="307" spans="9:161" x14ac:dyDescent="0.25">
      <c r="I307" s="268"/>
      <c r="Q307" s="268"/>
      <c r="Y307" s="268"/>
      <c r="AG307" s="268"/>
      <c r="AO307" s="268"/>
      <c r="AW307" s="268"/>
      <c r="BE307" s="268"/>
      <c r="BM307" s="268"/>
      <c r="BU307" s="268"/>
      <c r="CC307" s="268"/>
      <c r="CK307" s="268"/>
      <c r="CS307" s="268"/>
      <c r="DA307" s="268"/>
      <c r="DI307" s="268"/>
      <c r="DQ307" s="268"/>
      <c r="DY307" s="268"/>
      <c r="EG307" s="268"/>
      <c r="EO307" s="268"/>
      <c r="EW307" s="268"/>
      <c r="FE307" s="268"/>
    </row>
    <row r="308" spans="9:161" x14ac:dyDescent="0.25">
      <c r="I308" s="268"/>
      <c r="Q308" s="268"/>
      <c r="Y308" s="268"/>
      <c r="AG308" s="268"/>
      <c r="AO308" s="268"/>
      <c r="AW308" s="268"/>
      <c r="BE308" s="268"/>
      <c r="BM308" s="268"/>
      <c r="BU308" s="268"/>
      <c r="CC308" s="268"/>
      <c r="CK308" s="268"/>
      <c r="CS308" s="268"/>
      <c r="DA308" s="268"/>
      <c r="DI308" s="268"/>
      <c r="DQ308" s="268"/>
      <c r="DY308" s="268"/>
      <c r="EG308" s="268"/>
      <c r="EO308" s="268"/>
      <c r="EW308" s="268"/>
      <c r="FE308" s="268"/>
    </row>
    <row r="309" spans="9:161" x14ac:dyDescent="0.25">
      <c r="I309" s="268"/>
      <c r="Q309" s="268"/>
      <c r="Y309" s="268"/>
      <c r="AG309" s="268"/>
      <c r="AO309" s="268"/>
      <c r="AW309" s="268"/>
      <c r="BE309" s="268"/>
      <c r="BM309" s="268"/>
      <c r="BU309" s="268"/>
      <c r="CC309" s="268"/>
      <c r="CK309" s="268"/>
      <c r="CS309" s="268"/>
      <c r="DA309" s="268"/>
      <c r="DI309" s="268"/>
      <c r="DQ309" s="268"/>
      <c r="DY309" s="268"/>
      <c r="EG309" s="268"/>
      <c r="EO309" s="268"/>
      <c r="EW309" s="268"/>
      <c r="FE309" s="268"/>
    </row>
    <row r="310" spans="9:161" x14ac:dyDescent="0.25">
      <c r="I310" s="268"/>
      <c r="Q310" s="268"/>
      <c r="Y310" s="268"/>
      <c r="AG310" s="268"/>
      <c r="AO310" s="268"/>
      <c r="AW310" s="268"/>
      <c r="BE310" s="268"/>
      <c r="BM310" s="268"/>
      <c r="BU310" s="268"/>
      <c r="CC310" s="268"/>
      <c r="CK310" s="268"/>
      <c r="CS310" s="268"/>
      <c r="DA310" s="268"/>
      <c r="DI310" s="268"/>
      <c r="DQ310" s="268"/>
      <c r="DY310" s="268"/>
      <c r="EG310" s="268"/>
      <c r="EO310" s="268"/>
      <c r="EW310" s="268"/>
      <c r="FE310" s="268"/>
    </row>
    <row r="311" spans="9:161" x14ac:dyDescent="0.25">
      <c r="I311" s="268"/>
      <c r="Q311" s="268"/>
      <c r="Y311" s="268"/>
      <c r="AG311" s="268"/>
      <c r="AO311" s="268"/>
      <c r="AW311" s="268"/>
      <c r="BE311" s="268"/>
      <c r="BM311" s="268"/>
      <c r="BU311" s="268"/>
      <c r="CC311" s="268"/>
      <c r="CK311" s="268"/>
      <c r="CS311" s="268"/>
      <c r="DA311" s="268"/>
      <c r="DI311" s="268"/>
      <c r="DQ311" s="268"/>
      <c r="DY311" s="268"/>
      <c r="EG311" s="268"/>
      <c r="EO311" s="268"/>
      <c r="EW311" s="268"/>
      <c r="FE311" s="268"/>
    </row>
    <row r="312" spans="9:161" x14ac:dyDescent="0.25">
      <c r="I312" s="268"/>
      <c r="Q312" s="268"/>
      <c r="Y312" s="268"/>
      <c r="AG312" s="268"/>
      <c r="AO312" s="268"/>
      <c r="AW312" s="268"/>
      <c r="BE312" s="268"/>
      <c r="BM312" s="268"/>
      <c r="BU312" s="268"/>
      <c r="CC312" s="268"/>
      <c r="CK312" s="268"/>
      <c r="CS312" s="268"/>
      <c r="DA312" s="268"/>
      <c r="DI312" s="268"/>
      <c r="DQ312" s="268"/>
      <c r="DY312" s="268"/>
      <c r="EG312" s="268"/>
      <c r="EO312" s="268"/>
      <c r="EW312" s="268"/>
      <c r="FE312" s="268"/>
    </row>
    <row r="313" spans="9:161" x14ac:dyDescent="0.25">
      <c r="I313" s="268"/>
      <c r="Q313" s="268"/>
      <c r="Y313" s="268"/>
      <c r="AG313" s="268"/>
      <c r="AO313" s="268"/>
      <c r="AW313" s="268"/>
      <c r="BE313" s="268"/>
      <c r="BM313" s="268"/>
      <c r="BU313" s="268"/>
      <c r="CC313" s="268"/>
      <c r="CK313" s="268"/>
      <c r="CS313" s="268"/>
      <c r="DA313" s="268"/>
      <c r="DI313" s="268"/>
      <c r="DQ313" s="268"/>
      <c r="DY313" s="268"/>
      <c r="EG313" s="268"/>
      <c r="EO313" s="268"/>
      <c r="EW313" s="268"/>
      <c r="FE313" s="268"/>
    </row>
    <row r="314" spans="9:161" x14ac:dyDescent="0.25">
      <c r="I314" s="268"/>
      <c r="Q314" s="268"/>
      <c r="Y314" s="268"/>
      <c r="AG314" s="268"/>
      <c r="AO314" s="268"/>
      <c r="AW314" s="268"/>
      <c r="BE314" s="268"/>
      <c r="BM314" s="268"/>
      <c r="BU314" s="268"/>
      <c r="CC314" s="268"/>
      <c r="CK314" s="268"/>
      <c r="CS314" s="268"/>
      <c r="DA314" s="268"/>
      <c r="DI314" s="268"/>
      <c r="DQ314" s="268"/>
      <c r="DY314" s="268"/>
      <c r="EG314" s="268"/>
      <c r="EO314" s="268"/>
      <c r="EW314" s="268"/>
      <c r="FE314" s="268"/>
    </row>
    <row r="315" spans="9:161" x14ac:dyDescent="0.25">
      <c r="I315" s="268"/>
      <c r="Q315" s="268"/>
      <c r="Y315" s="268"/>
      <c r="AG315" s="268"/>
      <c r="AO315" s="268"/>
      <c r="AW315" s="268"/>
      <c r="BE315" s="268"/>
      <c r="BM315" s="268"/>
      <c r="BU315" s="268"/>
      <c r="CC315" s="268"/>
      <c r="CK315" s="268"/>
      <c r="CS315" s="268"/>
      <c r="DA315" s="268"/>
      <c r="DI315" s="268"/>
      <c r="DQ315" s="268"/>
      <c r="DY315" s="268"/>
      <c r="EG315" s="268"/>
      <c r="EO315" s="268"/>
      <c r="EW315" s="268"/>
      <c r="FE315" s="268"/>
    </row>
    <row r="316" spans="9:161" x14ac:dyDescent="0.25">
      <c r="I316" s="268"/>
      <c r="Q316" s="268"/>
      <c r="Y316" s="268"/>
      <c r="AG316" s="268"/>
      <c r="AO316" s="268"/>
      <c r="AW316" s="268"/>
      <c r="BE316" s="268"/>
      <c r="BM316" s="268"/>
      <c r="BU316" s="268"/>
      <c r="CC316" s="268"/>
      <c r="CK316" s="268"/>
      <c r="CS316" s="268"/>
      <c r="DA316" s="268"/>
      <c r="DI316" s="268"/>
      <c r="DQ316" s="268"/>
      <c r="DY316" s="268"/>
      <c r="EG316" s="268"/>
      <c r="EO316" s="268"/>
      <c r="EW316" s="268"/>
      <c r="FE316" s="268"/>
    </row>
    <row r="317" spans="9:161" x14ac:dyDescent="0.25">
      <c r="I317" s="268"/>
      <c r="Q317" s="268"/>
      <c r="Y317" s="268"/>
      <c r="AG317" s="268"/>
      <c r="AO317" s="268"/>
      <c r="AW317" s="268"/>
      <c r="BE317" s="268"/>
      <c r="BM317" s="268"/>
      <c r="BU317" s="268"/>
      <c r="CC317" s="268"/>
      <c r="CK317" s="268"/>
      <c r="CS317" s="268"/>
      <c r="DA317" s="268"/>
      <c r="DI317" s="268"/>
      <c r="DQ317" s="268"/>
      <c r="DY317" s="268"/>
      <c r="EG317" s="268"/>
      <c r="EO317" s="268"/>
      <c r="EW317" s="268"/>
      <c r="FE317" s="268"/>
    </row>
    <row r="318" spans="9:161" x14ac:dyDescent="0.25">
      <c r="I318" s="268"/>
      <c r="Q318" s="268"/>
      <c r="Y318" s="268"/>
      <c r="AG318" s="268"/>
      <c r="AO318" s="268"/>
      <c r="AW318" s="268"/>
      <c r="BE318" s="268"/>
      <c r="BM318" s="268"/>
      <c r="BU318" s="268"/>
      <c r="CC318" s="268"/>
      <c r="CK318" s="268"/>
      <c r="CS318" s="268"/>
      <c r="DA318" s="268"/>
      <c r="DI318" s="268"/>
      <c r="DQ318" s="268"/>
      <c r="DY318" s="268"/>
      <c r="EG318" s="268"/>
      <c r="EO318" s="268"/>
      <c r="EW318" s="268"/>
      <c r="FE318" s="268"/>
    </row>
  </sheetData>
  <conditionalFormatting sqref="B5:FE901">
    <cfRule type="expression" dxfId="24" priority="1">
      <formula>OR(TPO=0, TPO=3)</formula>
    </cfRule>
  </conditionalFormatting>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31394-6590-47CD-9ECE-A6852E06DC84}">
  <sheetPr codeName="Sheet29"/>
  <dimension ref="A1:BI484"/>
  <sheetViews>
    <sheetView workbookViewId="0"/>
  </sheetViews>
  <sheetFormatPr defaultColWidth="10.7109375" defaultRowHeight="15" x14ac:dyDescent="0.25"/>
  <cols>
    <col min="1" max="1" width="3.28515625" style="55" customWidth="1"/>
    <col min="2" max="2" width="10.7109375" style="93" customWidth="1"/>
    <col min="3" max="3" width="10.7109375" style="32" customWidth="1"/>
    <col min="4" max="4" width="10.7109375" style="41" customWidth="1"/>
    <col min="5" max="5" width="10.7109375" style="93" customWidth="1"/>
    <col min="6" max="6" width="10.7109375" style="32"/>
    <col min="7" max="7" width="10.7109375" style="41"/>
    <col min="8" max="8" width="10.7109375" style="93"/>
    <col min="9" max="9" width="10.7109375" style="32"/>
    <col min="10" max="10" width="10.7109375" style="41"/>
    <col min="11" max="11" width="10.7109375" style="93"/>
    <col min="12" max="12" width="10.7109375" style="32"/>
    <col min="13" max="13" width="10.7109375" style="41"/>
    <col min="14" max="14" width="10.7109375" style="93"/>
    <col min="15" max="15" width="10.7109375" style="32"/>
    <col min="16" max="16" width="10.7109375" style="41"/>
    <col min="17" max="17" width="10.7109375" style="93"/>
    <col min="18" max="18" width="10.7109375" style="32"/>
    <col min="19" max="19" width="10.7109375" style="41"/>
    <col min="20" max="20" width="10.7109375" style="93"/>
    <col min="21" max="21" width="10.7109375" style="32"/>
    <col min="22" max="22" width="10.7109375" style="41"/>
    <col min="23" max="23" width="10.7109375" style="93"/>
    <col min="24" max="24" width="10.7109375" style="32"/>
    <col min="25" max="25" width="10.7109375" style="41"/>
    <col min="26" max="26" width="10.7109375" style="93"/>
    <col min="27" max="27" width="10.7109375" style="32"/>
    <col min="28" max="28" width="10.7109375" style="41"/>
    <col min="29" max="29" width="10.7109375" style="93"/>
    <col min="30" max="30" width="10.7109375" style="32"/>
    <col min="31" max="31" width="10.7109375" style="41"/>
    <col min="32" max="32" width="10.7109375" style="93"/>
    <col min="33" max="33" width="10.7109375" style="32"/>
    <col min="34" max="34" width="10.7109375" style="41"/>
    <col min="35" max="35" width="10.7109375" style="93"/>
    <col min="36" max="36" width="10.7109375" style="32"/>
    <col min="37" max="37" width="10.7109375" style="41"/>
    <col min="38" max="38" width="10.7109375" style="93"/>
    <col min="39" max="39" width="10.7109375" style="32"/>
    <col min="40" max="40" width="10.7109375" style="41"/>
    <col min="41" max="41" width="10.7109375" style="93"/>
    <col min="42" max="42" width="10.7109375" style="32"/>
    <col min="43" max="43" width="10.7109375" style="41"/>
    <col min="44" max="44" width="10.7109375" style="93"/>
    <col min="45" max="45" width="10.7109375" style="32"/>
    <col min="46" max="46" width="10.7109375" style="41"/>
    <col min="47" max="47" width="10.7109375" style="93"/>
    <col min="48" max="48" width="10.7109375" style="32"/>
    <col min="49" max="49" width="10.7109375" style="41"/>
    <col min="50" max="50" width="10.7109375" style="93"/>
    <col min="51" max="51" width="10.7109375" style="32"/>
    <col min="52" max="52" width="10.7109375" style="41"/>
    <col min="53" max="53" width="10.7109375" style="93"/>
    <col min="54" max="54" width="10.7109375" style="32"/>
    <col min="55" max="55" width="10.7109375" style="41"/>
    <col min="56" max="56" width="10.7109375" style="93"/>
    <col min="57" max="57" width="10.7109375" style="32"/>
    <col min="58" max="58" width="10.7109375" style="41"/>
    <col min="59" max="59" width="10.7109375" style="93"/>
    <col min="60" max="60" width="10.7109375" style="32"/>
    <col min="61" max="61" width="10.7109375" style="41"/>
    <col min="62" max="16384" width="10.7109375" style="32"/>
  </cols>
  <sheetData>
    <row r="1" spans="1:61" ht="15.75" thickBot="1" x14ac:dyDescent="0.3">
      <c r="B1" s="96" t="s">
        <v>276</v>
      </c>
      <c r="C1" s="97" t="s">
        <v>381</v>
      </c>
      <c r="D1" s="102">
        <f>F08A!$B5</f>
        <v>0</v>
      </c>
      <c r="E1" s="96" t="s">
        <v>276</v>
      </c>
      <c r="F1" s="97" t="s">
        <v>382</v>
      </c>
      <c r="G1" s="102">
        <f>F08A!$B6</f>
        <v>0</v>
      </c>
      <c r="H1" s="96" t="s">
        <v>276</v>
      </c>
      <c r="I1" s="97" t="s">
        <v>383</v>
      </c>
      <c r="J1" s="102">
        <f>F08A!$B7</f>
        <v>0</v>
      </c>
      <c r="K1" s="96" t="s">
        <v>276</v>
      </c>
      <c r="L1" s="97" t="s">
        <v>384</v>
      </c>
      <c r="M1" s="102">
        <f>F08A!$B8</f>
        <v>0</v>
      </c>
      <c r="N1" s="96" t="s">
        <v>276</v>
      </c>
      <c r="O1" s="97" t="s">
        <v>385</v>
      </c>
      <c r="P1" s="102">
        <f>F08A!$B9</f>
        <v>0</v>
      </c>
      <c r="Q1" s="96" t="s">
        <v>276</v>
      </c>
      <c r="R1" s="97" t="s">
        <v>386</v>
      </c>
      <c r="S1" s="98">
        <f>F08A!$B10</f>
        <v>0</v>
      </c>
      <c r="T1" s="96" t="s">
        <v>276</v>
      </c>
      <c r="U1" s="97" t="s">
        <v>387</v>
      </c>
      <c r="V1" s="98">
        <f>F08A!$B11</f>
        <v>0</v>
      </c>
      <c r="W1" s="96" t="s">
        <v>276</v>
      </c>
      <c r="X1" s="97" t="s">
        <v>388</v>
      </c>
      <c r="Y1" s="98">
        <f>F08A!$B12</f>
        <v>0</v>
      </c>
      <c r="Z1" s="96" t="s">
        <v>276</v>
      </c>
      <c r="AA1" s="97" t="s">
        <v>389</v>
      </c>
      <c r="AB1" s="98">
        <f>F08A!$B13</f>
        <v>0</v>
      </c>
      <c r="AC1" s="96" t="s">
        <v>276</v>
      </c>
      <c r="AD1" s="97" t="s">
        <v>390</v>
      </c>
      <c r="AE1" s="98">
        <f>F08A!$B14</f>
        <v>0</v>
      </c>
      <c r="AF1" s="96" t="s">
        <v>276</v>
      </c>
      <c r="AG1" s="97" t="s">
        <v>391</v>
      </c>
      <c r="AH1" s="98">
        <f>F08A!$B15</f>
        <v>0</v>
      </c>
      <c r="AI1" s="96" t="s">
        <v>276</v>
      </c>
      <c r="AJ1" s="97" t="s">
        <v>392</v>
      </c>
      <c r="AK1" s="98">
        <f>F08A!$B16</f>
        <v>0</v>
      </c>
      <c r="AL1" s="96" t="s">
        <v>276</v>
      </c>
      <c r="AM1" s="97" t="s">
        <v>399</v>
      </c>
      <c r="AN1" s="98">
        <f>F08A!$B17</f>
        <v>0</v>
      </c>
      <c r="AO1" s="96" t="s">
        <v>276</v>
      </c>
      <c r="AP1" s="97" t="s">
        <v>400</v>
      </c>
      <c r="AQ1" s="98">
        <f>F08A!$B18</f>
        <v>0</v>
      </c>
      <c r="AR1" s="96" t="s">
        <v>276</v>
      </c>
      <c r="AS1" s="97" t="s">
        <v>401</v>
      </c>
      <c r="AT1" s="98">
        <f>F08A!$B19</f>
        <v>0</v>
      </c>
      <c r="AU1" s="96" t="s">
        <v>276</v>
      </c>
      <c r="AV1" s="97" t="s">
        <v>407</v>
      </c>
      <c r="AW1" s="98">
        <f>F08A!$B20</f>
        <v>0</v>
      </c>
      <c r="AX1" s="96" t="s">
        <v>276</v>
      </c>
      <c r="AY1" s="97" t="s">
        <v>402</v>
      </c>
      <c r="AZ1" s="98">
        <f>F08A!$B21</f>
        <v>0</v>
      </c>
      <c r="BA1" s="96" t="s">
        <v>276</v>
      </c>
      <c r="BB1" s="97" t="s">
        <v>403</v>
      </c>
      <c r="BC1" s="98">
        <f>F08A!$B22</f>
        <v>0</v>
      </c>
      <c r="BD1" s="96" t="s">
        <v>276</v>
      </c>
      <c r="BE1" s="97" t="s">
        <v>404</v>
      </c>
      <c r="BF1" s="98">
        <f>F08A!$B23</f>
        <v>0</v>
      </c>
      <c r="BG1" s="96" t="s">
        <v>276</v>
      </c>
      <c r="BH1" s="97" t="s">
        <v>405</v>
      </c>
      <c r="BI1" s="100">
        <f>F08A!$B24</f>
        <v>0</v>
      </c>
    </row>
    <row r="2" spans="1:61" ht="15.75" thickTop="1" x14ac:dyDescent="0.25">
      <c r="A2" s="62"/>
      <c r="B2" s="68"/>
      <c r="C2" s="49" t="s">
        <v>393</v>
      </c>
      <c r="D2" s="152">
        <f>COUNT(F08D!$B:$B )</f>
        <v>0</v>
      </c>
      <c r="E2" s="68"/>
      <c r="F2" s="49" t="s">
        <v>393</v>
      </c>
      <c r="G2" s="152">
        <f>COUNT(F08D!$E:$E )</f>
        <v>0</v>
      </c>
      <c r="H2" s="68"/>
      <c r="I2" s="49" t="s">
        <v>393</v>
      </c>
      <c r="J2" s="152">
        <f>COUNT(F08D!$H:$H )</f>
        <v>0</v>
      </c>
      <c r="K2" s="68"/>
      <c r="L2" s="49" t="s">
        <v>393</v>
      </c>
      <c r="M2" s="152">
        <f>COUNT(F08D!$K:$K )</f>
        <v>0</v>
      </c>
      <c r="N2" s="68"/>
      <c r="O2" s="49" t="s">
        <v>393</v>
      </c>
      <c r="P2" s="152">
        <f>COUNT(F08D!$N:$N )</f>
        <v>0</v>
      </c>
      <c r="Q2" s="68"/>
      <c r="R2" s="49" t="s">
        <v>393</v>
      </c>
      <c r="S2" s="152">
        <f>COUNT(F08D!$Q:$Q )</f>
        <v>0</v>
      </c>
      <c r="T2" s="68"/>
      <c r="U2" s="49" t="s">
        <v>393</v>
      </c>
      <c r="V2" s="152">
        <f>COUNT(F08D!$T:$T )</f>
        <v>0</v>
      </c>
      <c r="W2" s="68"/>
      <c r="X2" s="49" t="s">
        <v>393</v>
      </c>
      <c r="Y2" s="152">
        <f>COUNT(F08D!$W:$W )</f>
        <v>0</v>
      </c>
      <c r="Z2" s="68"/>
      <c r="AA2" s="49" t="s">
        <v>393</v>
      </c>
      <c r="AB2" s="152">
        <f>COUNT(F08D!$Z:$Z )</f>
        <v>0</v>
      </c>
      <c r="AC2" s="68"/>
      <c r="AD2" s="49" t="s">
        <v>393</v>
      </c>
      <c r="AE2" s="152">
        <f>COUNT(F08D!$AC:$AC )</f>
        <v>0</v>
      </c>
      <c r="AF2" s="68"/>
      <c r="AG2" s="49" t="s">
        <v>393</v>
      </c>
      <c r="AH2" s="152">
        <f>COUNT(F08D!$AF:$AF )</f>
        <v>0</v>
      </c>
      <c r="AI2" s="68"/>
      <c r="AJ2" s="49" t="s">
        <v>393</v>
      </c>
      <c r="AK2" s="152">
        <f>COUNT(F08D!$AI:$AI )</f>
        <v>0</v>
      </c>
      <c r="AL2" s="68"/>
      <c r="AM2" s="49" t="s">
        <v>393</v>
      </c>
      <c r="AN2" s="152">
        <f>COUNT(F08D!$AL:$AL )</f>
        <v>0</v>
      </c>
      <c r="AO2" s="68"/>
      <c r="AP2" s="49" t="s">
        <v>393</v>
      </c>
      <c r="AQ2" s="152">
        <f>COUNT(F08D!$AO:$AO )</f>
        <v>0</v>
      </c>
      <c r="AR2" s="68"/>
      <c r="AS2" s="49" t="s">
        <v>393</v>
      </c>
      <c r="AT2" s="152">
        <f>COUNT(F08D!$AR:$AR )</f>
        <v>0</v>
      </c>
      <c r="AU2" s="68"/>
      <c r="AV2" s="49" t="s">
        <v>393</v>
      </c>
      <c r="AW2" s="152">
        <f>COUNT(F08D!$AU:$AU )</f>
        <v>0</v>
      </c>
      <c r="AX2" s="68"/>
      <c r="AY2" s="49" t="s">
        <v>393</v>
      </c>
      <c r="AZ2" s="152">
        <f>COUNT(F08D!$AX:$AX )</f>
        <v>0</v>
      </c>
      <c r="BA2" s="68"/>
      <c r="BB2" s="49" t="s">
        <v>393</v>
      </c>
      <c r="BC2" s="152">
        <f>COUNT(F08D!$BA:$BA )</f>
        <v>0</v>
      </c>
      <c r="BD2" s="68"/>
      <c r="BE2" s="49" t="s">
        <v>393</v>
      </c>
      <c r="BF2" s="152">
        <f>COUNT(F08D!$BD:$BD )</f>
        <v>0</v>
      </c>
      <c r="BG2" s="68"/>
      <c r="BH2" s="49" t="s">
        <v>393</v>
      </c>
      <c r="BI2" s="152">
        <f>COUNT(F08D!$BG:$BG )</f>
        <v>0</v>
      </c>
    </row>
    <row r="3" spans="1:61" s="43" customFormat="1" x14ac:dyDescent="0.25">
      <c r="A3" s="62"/>
      <c r="B3" s="24"/>
      <c r="C3" s="50" t="s">
        <v>394</v>
      </c>
      <c r="D3" s="42"/>
      <c r="E3" s="24"/>
      <c r="F3" s="50" t="s">
        <v>394</v>
      </c>
      <c r="G3" s="42"/>
      <c r="H3" s="24"/>
      <c r="I3" s="50" t="s">
        <v>394</v>
      </c>
      <c r="J3" s="42"/>
      <c r="K3" s="24"/>
      <c r="L3" s="50" t="s">
        <v>394</v>
      </c>
      <c r="M3" s="42"/>
      <c r="N3" s="24"/>
      <c r="O3" s="50" t="s">
        <v>394</v>
      </c>
      <c r="P3" s="42"/>
      <c r="Q3" s="24"/>
      <c r="R3" s="50" t="s">
        <v>394</v>
      </c>
      <c r="S3" s="42"/>
      <c r="T3" s="24"/>
      <c r="U3" s="50" t="s">
        <v>394</v>
      </c>
      <c r="V3" s="42"/>
      <c r="W3" s="24"/>
      <c r="X3" s="50" t="s">
        <v>394</v>
      </c>
      <c r="Y3" s="42"/>
      <c r="Z3" s="24"/>
      <c r="AA3" s="50" t="s">
        <v>394</v>
      </c>
      <c r="AB3" s="42"/>
      <c r="AC3" s="24"/>
      <c r="AD3" s="50" t="s">
        <v>394</v>
      </c>
      <c r="AE3" s="42"/>
      <c r="AF3" s="24"/>
      <c r="AG3" s="50" t="s">
        <v>394</v>
      </c>
      <c r="AH3" s="42"/>
      <c r="AI3" s="24"/>
      <c r="AJ3" s="50" t="s">
        <v>394</v>
      </c>
      <c r="AK3" s="42"/>
      <c r="AL3" s="24"/>
      <c r="AM3" s="50" t="s">
        <v>394</v>
      </c>
      <c r="AN3" s="42"/>
      <c r="AO3" s="24"/>
      <c r="AP3" s="50" t="s">
        <v>394</v>
      </c>
      <c r="AQ3" s="42"/>
      <c r="AR3" s="24"/>
      <c r="AS3" s="50" t="s">
        <v>394</v>
      </c>
      <c r="AT3" s="42"/>
      <c r="AU3" s="24"/>
      <c r="AV3" s="50" t="s">
        <v>394</v>
      </c>
      <c r="AW3" s="42"/>
      <c r="AX3" s="24"/>
      <c r="AY3" s="50" t="s">
        <v>394</v>
      </c>
      <c r="AZ3" s="42"/>
      <c r="BA3" s="24"/>
      <c r="BB3" s="50" t="s">
        <v>394</v>
      </c>
      <c r="BC3" s="42"/>
      <c r="BD3" s="24"/>
      <c r="BE3" s="50" t="s">
        <v>394</v>
      </c>
      <c r="BF3" s="42"/>
      <c r="BG3" s="24"/>
      <c r="BH3" s="50" t="s">
        <v>394</v>
      </c>
      <c r="BI3" s="101"/>
    </row>
    <row r="4" spans="1:61" x14ac:dyDescent="0.25">
      <c r="B4" s="68" t="s">
        <v>277</v>
      </c>
      <c r="C4" s="44" t="s">
        <v>278</v>
      </c>
      <c r="D4" s="47" t="s">
        <v>395</v>
      </c>
      <c r="E4" s="68" t="s">
        <v>277</v>
      </c>
      <c r="F4" s="44" t="s">
        <v>278</v>
      </c>
      <c r="G4" s="47" t="s">
        <v>395</v>
      </c>
      <c r="H4" s="68" t="s">
        <v>277</v>
      </c>
      <c r="I4" s="44" t="s">
        <v>278</v>
      </c>
      <c r="J4" s="47" t="s">
        <v>395</v>
      </c>
      <c r="K4" s="68" t="s">
        <v>277</v>
      </c>
      <c r="L4" s="44" t="s">
        <v>278</v>
      </c>
      <c r="M4" s="47" t="s">
        <v>395</v>
      </c>
      <c r="N4" s="68" t="s">
        <v>277</v>
      </c>
      <c r="O4" s="44" t="s">
        <v>278</v>
      </c>
      <c r="P4" s="47" t="s">
        <v>395</v>
      </c>
      <c r="Q4" s="68" t="s">
        <v>277</v>
      </c>
      <c r="R4" s="44" t="s">
        <v>278</v>
      </c>
      <c r="S4" s="47" t="s">
        <v>395</v>
      </c>
      <c r="T4" s="68" t="s">
        <v>277</v>
      </c>
      <c r="U4" s="44" t="s">
        <v>278</v>
      </c>
      <c r="V4" s="47" t="s">
        <v>395</v>
      </c>
      <c r="W4" s="68" t="s">
        <v>277</v>
      </c>
      <c r="X4" s="44" t="s">
        <v>278</v>
      </c>
      <c r="Y4" s="47" t="s">
        <v>395</v>
      </c>
      <c r="Z4" s="68" t="s">
        <v>277</v>
      </c>
      <c r="AA4" s="44" t="s">
        <v>278</v>
      </c>
      <c r="AB4" s="47" t="s">
        <v>395</v>
      </c>
      <c r="AC4" s="68" t="s">
        <v>277</v>
      </c>
      <c r="AD4" s="44" t="s">
        <v>278</v>
      </c>
      <c r="AE4" s="47" t="s">
        <v>395</v>
      </c>
      <c r="AF4" s="68" t="s">
        <v>277</v>
      </c>
      <c r="AG4" s="44" t="s">
        <v>278</v>
      </c>
      <c r="AH4" s="47" t="s">
        <v>395</v>
      </c>
      <c r="AI4" s="68" t="s">
        <v>277</v>
      </c>
      <c r="AJ4" s="44" t="s">
        <v>278</v>
      </c>
      <c r="AK4" s="47" t="s">
        <v>395</v>
      </c>
      <c r="AL4" s="68" t="s">
        <v>277</v>
      </c>
      <c r="AM4" s="44" t="s">
        <v>278</v>
      </c>
      <c r="AN4" s="47" t="s">
        <v>395</v>
      </c>
      <c r="AO4" s="68" t="s">
        <v>277</v>
      </c>
      <c r="AP4" s="44" t="s">
        <v>278</v>
      </c>
      <c r="AQ4" s="47" t="s">
        <v>395</v>
      </c>
      <c r="AR4" s="68" t="s">
        <v>277</v>
      </c>
      <c r="AS4" s="44" t="s">
        <v>278</v>
      </c>
      <c r="AT4" s="47" t="s">
        <v>395</v>
      </c>
      <c r="AU4" s="68" t="s">
        <v>277</v>
      </c>
      <c r="AV4" s="44" t="s">
        <v>278</v>
      </c>
      <c r="AW4" s="47" t="s">
        <v>395</v>
      </c>
      <c r="AX4" s="68" t="s">
        <v>277</v>
      </c>
      <c r="AY4" s="44" t="s">
        <v>278</v>
      </c>
      <c r="AZ4" s="47" t="s">
        <v>395</v>
      </c>
      <c r="BA4" s="68" t="s">
        <v>277</v>
      </c>
      <c r="BB4" s="44" t="s">
        <v>278</v>
      </c>
      <c r="BC4" s="47" t="s">
        <v>395</v>
      </c>
      <c r="BD4" s="68" t="s">
        <v>277</v>
      </c>
      <c r="BE4" s="44" t="s">
        <v>278</v>
      </c>
      <c r="BF4" s="47" t="s">
        <v>395</v>
      </c>
      <c r="BG4" s="68" t="s">
        <v>277</v>
      </c>
      <c r="BH4" s="44" t="s">
        <v>278</v>
      </c>
      <c r="BI4" s="64" t="s">
        <v>395</v>
      </c>
    </row>
    <row r="5" spans="1:61" ht="15.75" thickBot="1" x14ac:dyDescent="0.3">
      <c r="B5" s="314" t="s">
        <v>131</v>
      </c>
      <c r="C5" s="284" t="s">
        <v>167</v>
      </c>
      <c r="D5" s="78" t="s">
        <v>396</v>
      </c>
      <c r="E5" s="314" t="s">
        <v>131</v>
      </c>
      <c r="F5" s="284" t="s">
        <v>167</v>
      </c>
      <c r="G5" s="78" t="s">
        <v>396</v>
      </c>
      <c r="H5" s="314" t="s">
        <v>131</v>
      </c>
      <c r="I5" s="284" t="s">
        <v>167</v>
      </c>
      <c r="J5" s="78" t="s">
        <v>396</v>
      </c>
      <c r="K5" s="314" t="s">
        <v>131</v>
      </c>
      <c r="L5" s="284" t="s">
        <v>167</v>
      </c>
      <c r="M5" s="78" t="s">
        <v>396</v>
      </c>
      <c r="N5" s="314" t="s">
        <v>131</v>
      </c>
      <c r="O5" s="284" t="s">
        <v>167</v>
      </c>
      <c r="P5" s="78" t="s">
        <v>396</v>
      </c>
      <c r="Q5" s="314" t="s">
        <v>131</v>
      </c>
      <c r="R5" s="284" t="s">
        <v>167</v>
      </c>
      <c r="S5" s="78" t="s">
        <v>396</v>
      </c>
      <c r="T5" s="314" t="s">
        <v>131</v>
      </c>
      <c r="U5" s="284" t="s">
        <v>167</v>
      </c>
      <c r="V5" s="78" t="s">
        <v>396</v>
      </c>
      <c r="W5" s="314" t="s">
        <v>131</v>
      </c>
      <c r="X5" s="284" t="s">
        <v>167</v>
      </c>
      <c r="Y5" s="78" t="s">
        <v>396</v>
      </c>
      <c r="Z5" s="314" t="s">
        <v>131</v>
      </c>
      <c r="AA5" s="284" t="s">
        <v>167</v>
      </c>
      <c r="AB5" s="78" t="s">
        <v>396</v>
      </c>
      <c r="AC5" s="314" t="s">
        <v>131</v>
      </c>
      <c r="AD5" s="284" t="s">
        <v>167</v>
      </c>
      <c r="AE5" s="78" t="s">
        <v>396</v>
      </c>
      <c r="AF5" s="314" t="s">
        <v>131</v>
      </c>
      <c r="AG5" s="284" t="s">
        <v>167</v>
      </c>
      <c r="AH5" s="78" t="s">
        <v>396</v>
      </c>
      <c r="AI5" s="314" t="s">
        <v>131</v>
      </c>
      <c r="AJ5" s="284" t="s">
        <v>167</v>
      </c>
      <c r="AK5" s="78" t="s">
        <v>396</v>
      </c>
      <c r="AL5" s="314" t="s">
        <v>131</v>
      </c>
      <c r="AM5" s="284" t="s">
        <v>167</v>
      </c>
      <c r="AN5" s="78" t="s">
        <v>396</v>
      </c>
      <c r="AO5" s="314" t="s">
        <v>131</v>
      </c>
      <c r="AP5" s="284" t="s">
        <v>167</v>
      </c>
      <c r="AQ5" s="78" t="s">
        <v>396</v>
      </c>
      <c r="AR5" s="314" t="s">
        <v>131</v>
      </c>
      <c r="AS5" s="284" t="s">
        <v>167</v>
      </c>
      <c r="AT5" s="78" t="s">
        <v>396</v>
      </c>
      <c r="AU5" s="314" t="s">
        <v>131</v>
      </c>
      <c r="AV5" s="284" t="s">
        <v>167</v>
      </c>
      <c r="AW5" s="78" t="s">
        <v>396</v>
      </c>
      <c r="AX5" s="314" t="s">
        <v>131</v>
      </c>
      <c r="AY5" s="284" t="s">
        <v>167</v>
      </c>
      <c r="AZ5" s="78" t="s">
        <v>396</v>
      </c>
      <c r="BA5" s="314" t="s">
        <v>131</v>
      </c>
      <c r="BB5" s="284" t="s">
        <v>167</v>
      </c>
      <c r="BC5" s="78" t="s">
        <v>396</v>
      </c>
      <c r="BD5" s="314" t="s">
        <v>131</v>
      </c>
      <c r="BE5" s="284" t="s">
        <v>167</v>
      </c>
      <c r="BF5" s="78" t="s">
        <v>396</v>
      </c>
      <c r="BG5" s="314" t="s">
        <v>131</v>
      </c>
      <c r="BH5" s="284" t="s">
        <v>167</v>
      </c>
      <c r="BI5" s="297" t="s">
        <v>396</v>
      </c>
    </row>
    <row r="6" spans="1:61" s="43" customFormat="1" ht="15.75" hidden="1" thickBot="1" x14ac:dyDescent="0.3">
      <c r="A6" s="62"/>
      <c r="B6" s="280" t="s">
        <v>578</v>
      </c>
      <c r="C6" s="281" t="s">
        <v>167</v>
      </c>
      <c r="D6" s="78" t="s">
        <v>396</v>
      </c>
      <c r="E6" s="280" t="s">
        <v>578</v>
      </c>
      <c r="F6" s="281" t="s">
        <v>167</v>
      </c>
      <c r="G6" s="78" t="s">
        <v>396</v>
      </c>
      <c r="H6" s="280" t="s">
        <v>578</v>
      </c>
      <c r="I6" s="281" t="s">
        <v>167</v>
      </c>
      <c r="J6" s="78" t="s">
        <v>396</v>
      </c>
      <c r="K6" s="280" t="s">
        <v>578</v>
      </c>
      <c r="L6" s="281" t="s">
        <v>167</v>
      </c>
      <c r="M6" s="78" t="s">
        <v>396</v>
      </c>
      <c r="N6" s="280" t="s">
        <v>578</v>
      </c>
      <c r="O6" s="281" t="s">
        <v>167</v>
      </c>
      <c r="P6" s="78" t="s">
        <v>396</v>
      </c>
      <c r="Q6" s="280" t="s">
        <v>578</v>
      </c>
      <c r="R6" s="281" t="s">
        <v>167</v>
      </c>
      <c r="S6" s="78" t="s">
        <v>396</v>
      </c>
      <c r="T6" s="280" t="s">
        <v>578</v>
      </c>
      <c r="U6" s="281" t="s">
        <v>167</v>
      </c>
      <c r="V6" s="78" t="s">
        <v>396</v>
      </c>
      <c r="W6" s="280" t="s">
        <v>578</v>
      </c>
      <c r="X6" s="281" t="s">
        <v>167</v>
      </c>
      <c r="Y6" s="78" t="s">
        <v>396</v>
      </c>
      <c r="Z6" s="280" t="s">
        <v>578</v>
      </c>
      <c r="AA6" s="281" t="s">
        <v>167</v>
      </c>
      <c r="AB6" s="78" t="s">
        <v>396</v>
      </c>
      <c r="AC6" s="280" t="s">
        <v>578</v>
      </c>
      <c r="AD6" s="281" t="s">
        <v>167</v>
      </c>
      <c r="AE6" s="78" t="s">
        <v>396</v>
      </c>
      <c r="AF6" s="280" t="s">
        <v>578</v>
      </c>
      <c r="AG6" s="281" t="s">
        <v>167</v>
      </c>
      <c r="AH6" s="78" t="s">
        <v>396</v>
      </c>
      <c r="AI6" s="280" t="s">
        <v>578</v>
      </c>
      <c r="AJ6" s="281" t="s">
        <v>167</v>
      </c>
      <c r="AK6" s="78" t="s">
        <v>396</v>
      </c>
      <c r="AL6" s="280" t="s">
        <v>578</v>
      </c>
      <c r="AM6" s="281" t="s">
        <v>167</v>
      </c>
      <c r="AN6" s="78" t="s">
        <v>396</v>
      </c>
      <c r="AO6" s="280" t="s">
        <v>578</v>
      </c>
      <c r="AP6" s="281" t="s">
        <v>167</v>
      </c>
      <c r="AQ6" s="78" t="s">
        <v>396</v>
      </c>
      <c r="AR6" s="280" t="s">
        <v>578</v>
      </c>
      <c r="AS6" s="281" t="s">
        <v>167</v>
      </c>
      <c r="AT6" s="78" t="s">
        <v>396</v>
      </c>
      <c r="AU6" s="280" t="s">
        <v>578</v>
      </c>
      <c r="AV6" s="281" t="s">
        <v>167</v>
      </c>
      <c r="AW6" s="78" t="s">
        <v>396</v>
      </c>
      <c r="AX6" s="280" t="s">
        <v>578</v>
      </c>
      <c r="AY6" s="281" t="s">
        <v>167</v>
      </c>
      <c r="AZ6" s="78" t="s">
        <v>396</v>
      </c>
      <c r="BA6" s="280" t="s">
        <v>578</v>
      </c>
      <c r="BB6" s="281" t="s">
        <v>167</v>
      </c>
      <c r="BC6" s="78" t="s">
        <v>396</v>
      </c>
      <c r="BD6" s="280" t="s">
        <v>578</v>
      </c>
      <c r="BE6" s="281" t="s">
        <v>167</v>
      </c>
      <c r="BF6" s="78" t="s">
        <v>396</v>
      </c>
      <c r="BG6" s="280" t="s">
        <v>578</v>
      </c>
      <c r="BH6" s="281" t="s">
        <v>167</v>
      </c>
      <c r="BI6" s="297" t="s">
        <v>396</v>
      </c>
    </row>
    <row r="7" spans="1:61" x14ac:dyDescent="0.25">
      <c r="C7" s="268"/>
      <c r="F7" s="268"/>
      <c r="I7" s="268"/>
      <c r="L7" s="268"/>
      <c r="O7" s="268"/>
      <c r="R7" s="268"/>
      <c r="U7" s="268"/>
      <c r="X7" s="268"/>
      <c r="AA7" s="268"/>
      <c r="AD7" s="268"/>
      <c r="AG7" s="268"/>
      <c r="AJ7" s="268"/>
      <c r="AM7" s="268"/>
      <c r="AP7" s="268"/>
      <c r="AS7" s="268"/>
      <c r="AV7" s="268"/>
      <c r="AY7" s="268"/>
      <c r="BB7" s="268"/>
      <c r="BE7" s="268"/>
      <c r="BH7" s="268"/>
      <c r="BI7" s="65"/>
    </row>
    <row r="84" spans="1:61" s="33" customFormat="1" x14ac:dyDescent="0.25">
      <c r="A84" s="55"/>
      <c r="B84" s="93"/>
      <c r="C84" s="32"/>
      <c r="D84" s="41"/>
      <c r="E84" s="93"/>
      <c r="F84" s="32"/>
      <c r="G84" s="41"/>
      <c r="H84" s="93"/>
      <c r="I84" s="32"/>
      <c r="J84" s="41"/>
      <c r="K84" s="93"/>
      <c r="L84" s="32"/>
      <c r="M84" s="41"/>
      <c r="N84" s="93"/>
      <c r="O84" s="32"/>
      <c r="P84" s="41"/>
      <c r="Q84" s="93"/>
      <c r="R84" s="32"/>
      <c r="S84" s="41"/>
      <c r="T84" s="93"/>
      <c r="U84" s="32"/>
      <c r="V84" s="41"/>
      <c r="W84" s="93"/>
      <c r="X84" s="32"/>
      <c r="Y84" s="41"/>
      <c r="Z84" s="93"/>
      <c r="AA84" s="32"/>
      <c r="AB84" s="41"/>
      <c r="AC84" s="93"/>
      <c r="AD84" s="32"/>
      <c r="AE84" s="41"/>
      <c r="AF84" s="93"/>
      <c r="AG84" s="32"/>
      <c r="AH84" s="41"/>
      <c r="AI84" s="93"/>
      <c r="AJ84" s="32"/>
      <c r="AK84" s="41"/>
      <c r="AL84" s="93"/>
      <c r="AM84" s="32"/>
      <c r="AN84" s="41"/>
      <c r="AO84" s="93"/>
      <c r="AP84" s="32"/>
      <c r="AQ84" s="41"/>
      <c r="AR84" s="93"/>
      <c r="AS84" s="32"/>
      <c r="AT84" s="41"/>
      <c r="AU84" s="93"/>
      <c r="AV84" s="32"/>
      <c r="AW84" s="41"/>
      <c r="AX84" s="93"/>
      <c r="AY84" s="32"/>
      <c r="AZ84" s="41"/>
      <c r="BA84" s="93"/>
      <c r="BB84" s="32"/>
      <c r="BC84" s="41"/>
      <c r="BD84" s="93"/>
      <c r="BE84" s="32"/>
      <c r="BF84" s="41"/>
      <c r="BG84" s="93"/>
      <c r="BH84" s="32"/>
      <c r="BI84" s="41"/>
    </row>
    <row r="85" spans="1:61" s="33" customFormat="1" x14ac:dyDescent="0.25">
      <c r="A85" s="55"/>
      <c r="B85" s="93"/>
      <c r="C85" s="32"/>
      <c r="D85" s="41"/>
      <c r="E85" s="93"/>
      <c r="F85" s="32"/>
      <c r="G85" s="41"/>
      <c r="H85" s="93"/>
      <c r="I85" s="32"/>
      <c r="J85" s="41"/>
      <c r="K85" s="93"/>
      <c r="L85" s="32"/>
      <c r="M85" s="41"/>
      <c r="N85" s="93"/>
      <c r="O85" s="32"/>
      <c r="P85" s="41"/>
      <c r="Q85" s="93"/>
      <c r="R85" s="32"/>
      <c r="S85" s="41"/>
      <c r="T85" s="93"/>
      <c r="U85" s="32"/>
      <c r="V85" s="41"/>
      <c r="W85" s="93"/>
      <c r="X85" s="32"/>
      <c r="Y85" s="41"/>
      <c r="Z85" s="93"/>
      <c r="AA85" s="32"/>
      <c r="AB85" s="41"/>
      <c r="AC85" s="93"/>
      <c r="AD85" s="32"/>
      <c r="AE85" s="41"/>
      <c r="AF85" s="93"/>
      <c r="AG85" s="32"/>
      <c r="AH85" s="41"/>
      <c r="AI85" s="93"/>
      <c r="AJ85" s="32"/>
      <c r="AK85" s="41"/>
      <c r="AL85" s="93"/>
      <c r="AM85" s="32"/>
      <c r="AN85" s="41"/>
      <c r="AO85" s="93"/>
      <c r="AP85" s="32"/>
      <c r="AQ85" s="41"/>
      <c r="AR85" s="93"/>
      <c r="AS85" s="32"/>
      <c r="AT85" s="41"/>
      <c r="AU85" s="93"/>
      <c r="AV85" s="32"/>
      <c r="AW85" s="41"/>
      <c r="AX85" s="93"/>
      <c r="AY85" s="32"/>
      <c r="AZ85" s="41"/>
      <c r="BA85" s="93"/>
      <c r="BB85" s="32"/>
      <c r="BC85" s="41"/>
      <c r="BD85" s="93"/>
      <c r="BE85" s="32"/>
      <c r="BF85" s="41"/>
      <c r="BG85" s="93"/>
      <c r="BH85" s="32"/>
      <c r="BI85" s="41"/>
    </row>
    <row r="86" spans="1:61" s="33" customFormat="1" x14ac:dyDescent="0.25">
      <c r="A86" s="55"/>
      <c r="B86" s="93"/>
      <c r="C86" s="32"/>
      <c r="D86" s="41"/>
      <c r="E86" s="93"/>
      <c r="F86" s="32"/>
      <c r="G86" s="41"/>
      <c r="H86" s="93"/>
      <c r="I86" s="32"/>
      <c r="J86" s="41"/>
      <c r="K86" s="93"/>
      <c r="L86" s="32"/>
      <c r="M86" s="41"/>
      <c r="N86" s="93"/>
      <c r="O86" s="32"/>
      <c r="P86" s="41"/>
      <c r="Q86" s="93"/>
      <c r="R86" s="32"/>
      <c r="S86" s="41"/>
      <c r="T86" s="93"/>
      <c r="U86" s="32"/>
      <c r="V86" s="41"/>
      <c r="W86" s="93"/>
      <c r="X86" s="32"/>
      <c r="Y86" s="41"/>
      <c r="Z86" s="93"/>
      <c r="AA86" s="32"/>
      <c r="AB86" s="41"/>
      <c r="AC86" s="93"/>
      <c r="AD86" s="32"/>
      <c r="AE86" s="41"/>
      <c r="AF86" s="93"/>
      <c r="AG86" s="32"/>
      <c r="AH86" s="41"/>
      <c r="AI86" s="93"/>
      <c r="AJ86" s="32"/>
      <c r="AK86" s="41"/>
      <c r="AL86" s="93"/>
      <c r="AM86" s="32"/>
      <c r="AN86" s="41"/>
      <c r="AO86" s="93"/>
      <c r="AP86" s="32"/>
      <c r="AQ86" s="41"/>
      <c r="AR86" s="93"/>
      <c r="AS86" s="32"/>
      <c r="AT86" s="41"/>
      <c r="AU86" s="93"/>
      <c r="AV86" s="32"/>
      <c r="AW86" s="41"/>
      <c r="AX86" s="93"/>
      <c r="AY86" s="32"/>
      <c r="AZ86" s="41"/>
      <c r="BA86" s="93"/>
      <c r="BB86" s="32"/>
      <c r="BC86" s="41"/>
      <c r="BD86" s="93"/>
      <c r="BE86" s="32"/>
      <c r="BF86" s="41"/>
      <c r="BG86" s="93"/>
      <c r="BH86" s="32"/>
      <c r="BI86" s="41"/>
    </row>
    <row r="87" spans="1:61" s="33" customFormat="1" x14ac:dyDescent="0.25">
      <c r="A87" s="55"/>
      <c r="B87" s="93"/>
      <c r="C87" s="32"/>
      <c r="D87" s="41"/>
      <c r="E87" s="93"/>
      <c r="F87" s="32"/>
      <c r="G87" s="41"/>
      <c r="H87" s="93"/>
      <c r="I87" s="32"/>
      <c r="J87" s="41"/>
      <c r="K87" s="93"/>
      <c r="L87" s="32"/>
      <c r="M87" s="41"/>
      <c r="N87" s="93"/>
      <c r="O87" s="32"/>
      <c r="P87" s="41"/>
      <c r="Q87" s="93"/>
      <c r="R87" s="32"/>
      <c r="S87" s="41"/>
      <c r="T87" s="93"/>
      <c r="U87" s="32"/>
      <c r="V87" s="41"/>
      <c r="W87" s="93"/>
      <c r="X87" s="32"/>
      <c r="Y87" s="41"/>
      <c r="Z87" s="93"/>
      <c r="AA87" s="32"/>
      <c r="AB87" s="41"/>
      <c r="AC87" s="93"/>
      <c r="AD87" s="32"/>
      <c r="AE87" s="41"/>
      <c r="AF87" s="93"/>
      <c r="AG87" s="32"/>
      <c r="AH87" s="41"/>
      <c r="AI87" s="93"/>
      <c r="AJ87" s="32"/>
      <c r="AK87" s="41"/>
      <c r="AL87" s="93"/>
      <c r="AM87" s="32"/>
      <c r="AN87" s="41"/>
      <c r="AO87" s="93"/>
      <c r="AP87" s="32"/>
      <c r="AQ87" s="41"/>
      <c r="AR87" s="93"/>
      <c r="AS87" s="32"/>
      <c r="AT87" s="41"/>
      <c r="AU87" s="93"/>
      <c r="AV87" s="32"/>
      <c r="AW87" s="41"/>
      <c r="AX87" s="93"/>
      <c r="AY87" s="32"/>
      <c r="AZ87" s="41"/>
      <c r="BA87" s="93"/>
      <c r="BB87" s="32"/>
      <c r="BC87" s="41"/>
      <c r="BD87" s="93"/>
      <c r="BE87" s="32"/>
      <c r="BF87" s="41"/>
      <c r="BG87" s="93"/>
      <c r="BH87" s="32"/>
      <c r="BI87" s="41"/>
    </row>
    <row r="88" spans="1:61" s="33" customFormat="1" x14ac:dyDescent="0.25">
      <c r="A88" s="55"/>
      <c r="B88" s="93"/>
      <c r="C88" s="32"/>
      <c r="D88" s="41"/>
      <c r="E88" s="93"/>
      <c r="F88" s="32"/>
      <c r="G88" s="41"/>
      <c r="H88" s="93"/>
      <c r="I88" s="32"/>
      <c r="J88" s="41"/>
      <c r="K88" s="93"/>
      <c r="L88" s="32"/>
      <c r="M88" s="41"/>
      <c r="N88" s="93"/>
      <c r="O88" s="32"/>
      <c r="P88" s="41"/>
      <c r="Q88" s="93"/>
      <c r="R88" s="32"/>
      <c r="S88" s="41"/>
      <c r="T88" s="93"/>
      <c r="U88" s="32"/>
      <c r="V88" s="41"/>
      <c r="W88" s="93"/>
      <c r="X88" s="32"/>
      <c r="Y88" s="41"/>
      <c r="Z88" s="93"/>
      <c r="AA88" s="32"/>
      <c r="AB88" s="41"/>
      <c r="AC88" s="93"/>
      <c r="AD88" s="32"/>
      <c r="AE88" s="41"/>
      <c r="AF88" s="93"/>
      <c r="AG88" s="32"/>
      <c r="AH88" s="41"/>
      <c r="AI88" s="93"/>
      <c r="AJ88" s="32"/>
      <c r="AK88" s="41"/>
      <c r="AL88" s="93"/>
      <c r="AM88" s="32"/>
      <c r="AN88" s="41"/>
      <c r="AO88" s="93"/>
      <c r="AP88" s="32"/>
      <c r="AQ88" s="41"/>
      <c r="AR88" s="93"/>
      <c r="AS88" s="32"/>
      <c r="AT88" s="41"/>
      <c r="AU88" s="93"/>
      <c r="AV88" s="32"/>
      <c r="AW88" s="41"/>
      <c r="AX88" s="93"/>
      <c r="AY88" s="32"/>
      <c r="AZ88" s="41"/>
      <c r="BA88" s="93"/>
      <c r="BB88" s="32"/>
      <c r="BC88" s="41"/>
      <c r="BD88" s="93"/>
      <c r="BE88" s="32"/>
      <c r="BF88" s="41"/>
      <c r="BG88" s="93"/>
      <c r="BH88" s="32"/>
      <c r="BI88" s="41"/>
    </row>
    <row r="89" spans="1:61" s="33" customFormat="1" x14ac:dyDescent="0.25">
      <c r="A89" s="55"/>
      <c r="B89" s="93"/>
      <c r="C89" s="32"/>
      <c r="D89" s="41"/>
      <c r="E89" s="93"/>
      <c r="F89" s="32"/>
      <c r="G89" s="41"/>
      <c r="H89" s="93"/>
      <c r="I89" s="32"/>
      <c r="J89" s="41"/>
      <c r="K89" s="93"/>
      <c r="L89" s="32"/>
      <c r="M89" s="41"/>
      <c r="N89" s="93"/>
      <c r="O89" s="32"/>
      <c r="P89" s="41"/>
      <c r="Q89" s="93"/>
      <c r="R89" s="32"/>
      <c r="S89" s="41"/>
      <c r="T89" s="93"/>
      <c r="U89" s="32"/>
      <c r="V89" s="41"/>
      <c r="W89" s="93"/>
      <c r="X89" s="32"/>
      <c r="Y89" s="41"/>
      <c r="Z89" s="93"/>
      <c r="AA89" s="32"/>
      <c r="AB89" s="41"/>
      <c r="AC89" s="93"/>
      <c r="AD89" s="32"/>
      <c r="AE89" s="41"/>
      <c r="AF89" s="93"/>
      <c r="AG89" s="32"/>
      <c r="AH89" s="41"/>
      <c r="AI89" s="93"/>
      <c r="AJ89" s="32"/>
      <c r="AK89" s="41"/>
      <c r="AL89" s="93"/>
      <c r="AM89" s="32"/>
      <c r="AN89" s="41"/>
      <c r="AO89" s="93"/>
      <c r="AP89" s="32"/>
      <c r="AQ89" s="41"/>
      <c r="AR89" s="93"/>
      <c r="AS89" s="32"/>
      <c r="AT89" s="41"/>
      <c r="AU89" s="93"/>
      <c r="AV89" s="32"/>
      <c r="AW89" s="41"/>
      <c r="AX89" s="93"/>
      <c r="AY89" s="32"/>
      <c r="AZ89" s="41"/>
      <c r="BA89" s="93"/>
      <c r="BB89" s="32"/>
      <c r="BC89" s="41"/>
      <c r="BD89" s="93"/>
      <c r="BE89" s="32"/>
      <c r="BF89" s="41"/>
      <c r="BG89" s="93"/>
      <c r="BH89" s="32"/>
      <c r="BI89" s="41"/>
    </row>
    <row r="90" spans="1:61" s="33" customFormat="1" x14ac:dyDescent="0.25">
      <c r="A90" s="55"/>
      <c r="B90" s="93"/>
      <c r="C90" s="32"/>
      <c r="D90" s="41"/>
      <c r="E90" s="93"/>
      <c r="F90" s="32"/>
      <c r="G90" s="41"/>
      <c r="H90" s="93"/>
      <c r="I90" s="32"/>
      <c r="J90" s="41"/>
      <c r="K90" s="93"/>
      <c r="L90" s="32"/>
      <c r="M90" s="41"/>
      <c r="N90" s="93"/>
      <c r="O90" s="32"/>
      <c r="P90" s="41"/>
      <c r="Q90" s="93"/>
      <c r="R90" s="32"/>
      <c r="S90" s="41"/>
      <c r="T90" s="93"/>
      <c r="U90" s="32"/>
      <c r="V90" s="41"/>
      <c r="W90" s="93"/>
      <c r="X90" s="32"/>
      <c r="Y90" s="41"/>
      <c r="Z90" s="93"/>
      <c r="AA90" s="32"/>
      <c r="AB90" s="41"/>
      <c r="AC90" s="93"/>
      <c r="AD90" s="32"/>
      <c r="AE90" s="41"/>
      <c r="AF90" s="93"/>
      <c r="AG90" s="32"/>
      <c r="AH90" s="41"/>
      <c r="AI90" s="93"/>
      <c r="AJ90" s="32"/>
      <c r="AK90" s="41"/>
      <c r="AL90" s="93"/>
      <c r="AM90" s="32"/>
      <c r="AN90" s="41"/>
      <c r="AO90" s="93"/>
      <c r="AP90" s="32"/>
      <c r="AQ90" s="41"/>
      <c r="AR90" s="93"/>
      <c r="AS90" s="32"/>
      <c r="AT90" s="41"/>
      <c r="AU90" s="93"/>
      <c r="AV90" s="32"/>
      <c r="AW90" s="41"/>
      <c r="AX90" s="93"/>
      <c r="AY90" s="32"/>
      <c r="AZ90" s="41"/>
      <c r="BA90" s="93"/>
      <c r="BB90" s="32"/>
      <c r="BC90" s="41"/>
      <c r="BD90" s="93"/>
      <c r="BE90" s="32"/>
      <c r="BF90" s="41"/>
      <c r="BG90" s="93"/>
      <c r="BH90" s="32"/>
      <c r="BI90" s="41"/>
    </row>
    <row r="91" spans="1:61" s="33" customFormat="1" x14ac:dyDescent="0.25">
      <c r="A91" s="55"/>
      <c r="B91" s="93"/>
      <c r="C91" s="32"/>
      <c r="D91" s="41"/>
      <c r="E91" s="93"/>
      <c r="F91" s="32"/>
      <c r="G91" s="41"/>
      <c r="H91" s="93"/>
      <c r="I91" s="32"/>
      <c r="J91" s="41"/>
      <c r="K91" s="93"/>
      <c r="L91" s="32"/>
      <c r="M91" s="41"/>
      <c r="N91" s="93"/>
      <c r="O91" s="32"/>
      <c r="P91" s="41"/>
      <c r="Q91" s="93"/>
      <c r="R91" s="32"/>
      <c r="S91" s="41"/>
      <c r="T91" s="93"/>
      <c r="U91" s="32"/>
      <c r="V91" s="41"/>
      <c r="W91" s="93"/>
      <c r="X91" s="32"/>
      <c r="Y91" s="41"/>
      <c r="Z91" s="93"/>
      <c r="AA91" s="32"/>
      <c r="AB91" s="41"/>
      <c r="AC91" s="93"/>
      <c r="AD91" s="32"/>
      <c r="AE91" s="41"/>
      <c r="AF91" s="93"/>
      <c r="AG91" s="32"/>
      <c r="AH91" s="41"/>
      <c r="AI91" s="93"/>
      <c r="AJ91" s="32"/>
      <c r="AK91" s="41"/>
      <c r="AL91" s="93"/>
      <c r="AM91" s="32"/>
      <c r="AN91" s="41"/>
      <c r="AO91" s="93"/>
      <c r="AP91" s="32"/>
      <c r="AQ91" s="41"/>
      <c r="AR91" s="93"/>
      <c r="AS91" s="32"/>
      <c r="AT91" s="41"/>
      <c r="AU91" s="93"/>
      <c r="AV91" s="32"/>
      <c r="AW91" s="41"/>
      <c r="AX91" s="93"/>
      <c r="AY91" s="32"/>
      <c r="AZ91" s="41"/>
      <c r="BA91" s="93"/>
      <c r="BB91" s="32"/>
      <c r="BC91" s="41"/>
      <c r="BD91" s="93"/>
      <c r="BE91" s="32"/>
      <c r="BF91" s="41"/>
      <c r="BG91" s="93"/>
      <c r="BH91" s="32"/>
      <c r="BI91" s="41"/>
    </row>
    <row r="92" spans="1:61" s="33" customFormat="1" x14ac:dyDescent="0.25">
      <c r="A92" s="55"/>
      <c r="B92" s="93"/>
      <c r="C92" s="32"/>
      <c r="D92" s="41"/>
      <c r="E92" s="93"/>
      <c r="F92" s="32"/>
      <c r="G92" s="41"/>
      <c r="H92" s="93"/>
      <c r="I92" s="32"/>
      <c r="J92" s="41"/>
      <c r="K92" s="93"/>
      <c r="L92" s="32"/>
      <c r="M92" s="41"/>
      <c r="N92" s="93"/>
      <c r="O92" s="32"/>
      <c r="P92" s="41"/>
      <c r="Q92" s="93"/>
      <c r="R92" s="32"/>
      <c r="S92" s="41"/>
      <c r="T92" s="93"/>
      <c r="U92" s="32"/>
      <c r="V92" s="41"/>
      <c r="W92" s="93"/>
      <c r="X92" s="32"/>
      <c r="Y92" s="41"/>
      <c r="Z92" s="93"/>
      <c r="AA92" s="32"/>
      <c r="AB92" s="41"/>
      <c r="AC92" s="93"/>
      <c r="AD92" s="32"/>
      <c r="AE92" s="41"/>
      <c r="AF92" s="93"/>
      <c r="AG92" s="32"/>
      <c r="AH92" s="41"/>
      <c r="AI92" s="93"/>
      <c r="AJ92" s="32"/>
      <c r="AK92" s="41"/>
      <c r="AL92" s="93"/>
      <c r="AM92" s="32"/>
      <c r="AN92" s="41"/>
      <c r="AO92" s="93"/>
      <c r="AP92" s="32"/>
      <c r="AQ92" s="41"/>
      <c r="AR92" s="93"/>
      <c r="AS92" s="32"/>
      <c r="AT92" s="41"/>
      <c r="AU92" s="93"/>
      <c r="AV92" s="32"/>
      <c r="AW92" s="41"/>
      <c r="AX92" s="93"/>
      <c r="AY92" s="32"/>
      <c r="AZ92" s="41"/>
      <c r="BA92" s="93"/>
      <c r="BB92" s="32"/>
      <c r="BC92" s="41"/>
      <c r="BD92" s="93"/>
      <c r="BE92" s="32"/>
      <c r="BF92" s="41"/>
      <c r="BG92" s="93"/>
      <c r="BH92" s="32"/>
      <c r="BI92" s="41"/>
    </row>
    <row r="93" spans="1:61" s="33" customFormat="1" x14ac:dyDescent="0.25">
      <c r="A93" s="55"/>
      <c r="B93" s="93"/>
      <c r="C93" s="32"/>
      <c r="D93" s="41"/>
      <c r="E93" s="93"/>
      <c r="F93" s="32"/>
      <c r="G93" s="41"/>
      <c r="H93" s="93"/>
      <c r="I93" s="32"/>
      <c r="J93" s="41"/>
      <c r="K93" s="93"/>
      <c r="L93" s="32"/>
      <c r="M93" s="41"/>
      <c r="N93" s="93"/>
      <c r="O93" s="32"/>
      <c r="P93" s="41"/>
      <c r="Q93" s="93"/>
      <c r="R93" s="32"/>
      <c r="S93" s="41"/>
      <c r="T93" s="93"/>
      <c r="U93" s="32"/>
      <c r="V93" s="41"/>
      <c r="W93" s="93"/>
      <c r="X93" s="32"/>
      <c r="Y93" s="41"/>
      <c r="Z93" s="93"/>
      <c r="AA93" s="32"/>
      <c r="AB93" s="41"/>
      <c r="AC93" s="93"/>
      <c r="AD93" s="32"/>
      <c r="AE93" s="41"/>
      <c r="AF93" s="93"/>
      <c r="AG93" s="32"/>
      <c r="AH93" s="41"/>
      <c r="AI93" s="93"/>
      <c r="AJ93" s="32"/>
      <c r="AK93" s="41"/>
      <c r="AL93" s="93"/>
      <c r="AM93" s="32"/>
      <c r="AN93" s="41"/>
      <c r="AO93" s="93"/>
      <c r="AP93" s="32"/>
      <c r="AQ93" s="41"/>
      <c r="AR93" s="93"/>
      <c r="AS93" s="32"/>
      <c r="AT93" s="41"/>
      <c r="AU93" s="93"/>
      <c r="AV93" s="32"/>
      <c r="AW93" s="41"/>
      <c r="AX93" s="93"/>
      <c r="AY93" s="32"/>
      <c r="AZ93" s="41"/>
      <c r="BA93" s="93"/>
      <c r="BB93" s="32"/>
      <c r="BC93" s="41"/>
      <c r="BD93" s="93"/>
      <c r="BE93" s="32"/>
      <c r="BF93" s="41"/>
      <c r="BG93" s="93"/>
      <c r="BH93" s="32"/>
      <c r="BI93" s="41"/>
    </row>
    <row r="94" spans="1:61" s="33" customFormat="1" x14ac:dyDescent="0.25">
      <c r="A94" s="55"/>
      <c r="B94" s="93"/>
      <c r="C94" s="32"/>
      <c r="D94" s="41"/>
      <c r="E94" s="93"/>
      <c r="F94" s="32"/>
      <c r="G94" s="41"/>
      <c r="H94" s="93"/>
      <c r="I94" s="32"/>
      <c r="J94" s="41"/>
      <c r="K94" s="93"/>
      <c r="L94" s="32"/>
      <c r="M94" s="41"/>
      <c r="N94" s="93"/>
      <c r="O94" s="32"/>
      <c r="P94" s="41"/>
      <c r="Q94" s="93"/>
      <c r="R94" s="32"/>
      <c r="S94" s="41"/>
      <c r="T94" s="93"/>
      <c r="U94" s="32"/>
      <c r="V94" s="41"/>
      <c r="W94" s="93"/>
      <c r="X94" s="32"/>
      <c r="Y94" s="41"/>
      <c r="Z94" s="93"/>
      <c r="AA94" s="32"/>
      <c r="AB94" s="41"/>
      <c r="AC94" s="93"/>
      <c r="AD94" s="32"/>
      <c r="AE94" s="41"/>
      <c r="AF94" s="93"/>
      <c r="AG94" s="32"/>
      <c r="AH94" s="41"/>
      <c r="AI94" s="93"/>
      <c r="AJ94" s="32"/>
      <c r="AK94" s="41"/>
      <c r="AL94" s="93"/>
      <c r="AM94" s="32"/>
      <c r="AN94" s="41"/>
      <c r="AO94" s="93"/>
      <c r="AP94" s="32"/>
      <c r="AQ94" s="41"/>
      <c r="AR94" s="93"/>
      <c r="AS94" s="32"/>
      <c r="AT94" s="41"/>
      <c r="AU94" s="93"/>
      <c r="AV94" s="32"/>
      <c r="AW94" s="41"/>
      <c r="AX94" s="93"/>
      <c r="AY94" s="32"/>
      <c r="AZ94" s="41"/>
      <c r="BA94" s="93"/>
      <c r="BB94" s="32"/>
      <c r="BC94" s="41"/>
      <c r="BD94" s="93"/>
      <c r="BE94" s="32"/>
      <c r="BF94" s="41"/>
      <c r="BG94" s="93"/>
      <c r="BH94" s="32"/>
      <c r="BI94" s="41"/>
    </row>
    <row r="95" spans="1:61" s="33" customFormat="1" x14ac:dyDescent="0.25">
      <c r="A95" s="55"/>
      <c r="B95" s="93"/>
      <c r="C95" s="32"/>
      <c r="D95" s="41"/>
      <c r="E95" s="93"/>
      <c r="F95" s="32"/>
      <c r="G95" s="41"/>
      <c r="H95" s="93"/>
      <c r="I95" s="32"/>
      <c r="J95" s="41"/>
      <c r="K95" s="93"/>
      <c r="L95" s="32"/>
      <c r="M95" s="41"/>
      <c r="N95" s="93"/>
      <c r="O95" s="32"/>
      <c r="P95" s="41"/>
      <c r="Q95" s="93"/>
      <c r="R95" s="32"/>
      <c r="S95" s="41"/>
      <c r="T95" s="93"/>
      <c r="U95" s="32"/>
      <c r="V95" s="41"/>
      <c r="W95" s="93"/>
      <c r="X95" s="32"/>
      <c r="Y95" s="41"/>
      <c r="Z95" s="93"/>
      <c r="AA95" s="32"/>
      <c r="AB95" s="41"/>
      <c r="AC95" s="93"/>
      <c r="AD95" s="32"/>
      <c r="AE95" s="41"/>
      <c r="AF95" s="93"/>
      <c r="AG95" s="32"/>
      <c r="AH95" s="41"/>
      <c r="AI95" s="93"/>
      <c r="AJ95" s="32"/>
      <c r="AK95" s="41"/>
      <c r="AL95" s="93"/>
      <c r="AM95" s="32"/>
      <c r="AN95" s="41"/>
      <c r="AO95" s="93"/>
      <c r="AP95" s="32"/>
      <c r="AQ95" s="41"/>
      <c r="AR95" s="93"/>
      <c r="AS95" s="32"/>
      <c r="AT95" s="41"/>
      <c r="AU95" s="93"/>
      <c r="AV95" s="32"/>
      <c r="AW95" s="41"/>
      <c r="AX95" s="93"/>
      <c r="AY95" s="32"/>
      <c r="AZ95" s="41"/>
      <c r="BA95" s="93"/>
      <c r="BB95" s="32"/>
      <c r="BC95" s="41"/>
      <c r="BD95" s="93"/>
      <c r="BE95" s="32"/>
      <c r="BF95" s="41"/>
      <c r="BG95" s="93"/>
      <c r="BH95" s="32"/>
      <c r="BI95" s="41"/>
    </row>
    <row r="96" spans="1:61" s="33" customFormat="1" x14ac:dyDescent="0.25">
      <c r="A96" s="55"/>
      <c r="B96" s="93"/>
      <c r="C96" s="32"/>
      <c r="D96" s="41"/>
      <c r="E96" s="93"/>
      <c r="F96" s="32"/>
      <c r="G96" s="41"/>
      <c r="H96" s="93"/>
      <c r="I96" s="32"/>
      <c r="J96" s="41"/>
      <c r="K96" s="93"/>
      <c r="L96" s="32"/>
      <c r="M96" s="41"/>
      <c r="N96" s="93"/>
      <c r="O96" s="32"/>
      <c r="P96" s="41"/>
      <c r="Q96" s="93"/>
      <c r="R96" s="32"/>
      <c r="S96" s="41"/>
      <c r="T96" s="93"/>
      <c r="U96" s="32"/>
      <c r="V96" s="41"/>
      <c r="W96" s="93"/>
      <c r="X96" s="32"/>
      <c r="Y96" s="41"/>
      <c r="Z96" s="93"/>
      <c r="AA96" s="32"/>
      <c r="AB96" s="41"/>
      <c r="AC96" s="93"/>
      <c r="AD96" s="32"/>
      <c r="AE96" s="41"/>
      <c r="AF96" s="93"/>
      <c r="AG96" s="32"/>
      <c r="AH96" s="41"/>
      <c r="AI96" s="93"/>
      <c r="AJ96" s="32"/>
      <c r="AK96" s="41"/>
      <c r="AL96" s="93"/>
      <c r="AM96" s="32"/>
      <c r="AN96" s="41"/>
      <c r="AO96" s="93"/>
      <c r="AP96" s="32"/>
      <c r="AQ96" s="41"/>
      <c r="AR96" s="93"/>
      <c r="AS96" s="32"/>
      <c r="AT96" s="41"/>
      <c r="AU96" s="93"/>
      <c r="AV96" s="32"/>
      <c r="AW96" s="41"/>
      <c r="AX96" s="93"/>
      <c r="AY96" s="32"/>
      <c r="AZ96" s="41"/>
      <c r="BA96" s="93"/>
      <c r="BB96" s="32"/>
      <c r="BC96" s="41"/>
      <c r="BD96" s="93"/>
      <c r="BE96" s="32"/>
      <c r="BF96" s="41"/>
      <c r="BG96" s="93"/>
      <c r="BH96" s="32"/>
      <c r="BI96" s="41"/>
    </row>
    <row r="97" spans="1:61" s="33" customFormat="1" x14ac:dyDescent="0.25">
      <c r="A97" s="55"/>
      <c r="B97" s="93"/>
      <c r="C97" s="32"/>
      <c r="D97" s="41"/>
      <c r="E97" s="93"/>
      <c r="F97" s="32"/>
      <c r="G97" s="41"/>
      <c r="H97" s="93"/>
      <c r="I97" s="32"/>
      <c r="J97" s="41"/>
      <c r="K97" s="93"/>
      <c r="L97" s="32"/>
      <c r="M97" s="41"/>
      <c r="N97" s="93"/>
      <c r="O97" s="32"/>
      <c r="P97" s="41"/>
      <c r="Q97" s="93"/>
      <c r="R97" s="32"/>
      <c r="S97" s="41"/>
      <c r="T97" s="93"/>
      <c r="U97" s="32"/>
      <c r="V97" s="41"/>
      <c r="W97" s="93"/>
      <c r="X97" s="32"/>
      <c r="Y97" s="41"/>
      <c r="Z97" s="93"/>
      <c r="AA97" s="32"/>
      <c r="AB97" s="41"/>
      <c r="AC97" s="93"/>
      <c r="AD97" s="32"/>
      <c r="AE97" s="41"/>
      <c r="AF97" s="93"/>
      <c r="AG97" s="32"/>
      <c r="AH97" s="41"/>
      <c r="AI97" s="93"/>
      <c r="AJ97" s="32"/>
      <c r="AK97" s="41"/>
      <c r="AL97" s="93"/>
      <c r="AM97" s="32"/>
      <c r="AN97" s="41"/>
      <c r="AO97" s="93"/>
      <c r="AP97" s="32"/>
      <c r="AQ97" s="41"/>
      <c r="AR97" s="93"/>
      <c r="AS97" s="32"/>
      <c r="AT97" s="41"/>
      <c r="AU97" s="93"/>
      <c r="AV97" s="32"/>
      <c r="AW97" s="41"/>
      <c r="AX97" s="93"/>
      <c r="AY97" s="32"/>
      <c r="AZ97" s="41"/>
      <c r="BA97" s="93"/>
      <c r="BB97" s="32"/>
      <c r="BC97" s="41"/>
      <c r="BD97" s="93"/>
      <c r="BE97" s="32"/>
      <c r="BF97" s="41"/>
      <c r="BG97" s="93"/>
      <c r="BH97" s="32"/>
      <c r="BI97" s="41"/>
    </row>
    <row r="98" spans="1:61" s="33" customFormat="1" x14ac:dyDescent="0.25">
      <c r="A98" s="55"/>
      <c r="B98" s="93"/>
      <c r="C98" s="32"/>
      <c r="D98" s="41"/>
      <c r="E98" s="93"/>
      <c r="F98" s="32"/>
      <c r="G98" s="41"/>
      <c r="H98" s="93"/>
      <c r="I98" s="32"/>
      <c r="J98" s="41"/>
      <c r="K98" s="93"/>
      <c r="L98" s="32"/>
      <c r="M98" s="41"/>
      <c r="N98" s="93"/>
      <c r="O98" s="32"/>
      <c r="P98" s="41"/>
      <c r="Q98" s="93"/>
      <c r="R98" s="32"/>
      <c r="S98" s="41"/>
      <c r="T98" s="93"/>
      <c r="U98" s="32"/>
      <c r="V98" s="41"/>
      <c r="W98" s="93"/>
      <c r="X98" s="32"/>
      <c r="Y98" s="41"/>
      <c r="Z98" s="93"/>
      <c r="AA98" s="32"/>
      <c r="AB98" s="41"/>
      <c r="AC98" s="93"/>
      <c r="AD98" s="32"/>
      <c r="AE98" s="41"/>
      <c r="AF98" s="93"/>
      <c r="AG98" s="32"/>
      <c r="AH98" s="41"/>
      <c r="AI98" s="93"/>
      <c r="AJ98" s="32"/>
      <c r="AK98" s="41"/>
      <c r="AL98" s="93"/>
      <c r="AM98" s="32"/>
      <c r="AN98" s="41"/>
      <c r="AO98" s="93"/>
      <c r="AP98" s="32"/>
      <c r="AQ98" s="41"/>
      <c r="AR98" s="93"/>
      <c r="AS98" s="32"/>
      <c r="AT98" s="41"/>
      <c r="AU98" s="93"/>
      <c r="AV98" s="32"/>
      <c r="AW98" s="41"/>
      <c r="AX98" s="93"/>
      <c r="AY98" s="32"/>
      <c r="AZ98" s="41"/>
      <c r="BA98" s="93"/>
      <c r="BB98" s="32"/>
      <c r="BC98" s="41"/>
      <c r="BD98" s="93"/>
      <c r="BE98" s="32"/>
      <c r="BF98" s="41"/>
      <c r="BG98" s="93"/>
      <c r="BH98" s="32"/>
      <c r="BI98" s="41"/>
    </row>
    <row r="99" spans="1:61" s="33" customFormat="1" x14ac:dyDescent="0.25">
      <c r="A99" s="55"/>
      <c r="B99" s="93"/>
      <c r="C99" s="32"/>
      <c r="D99" s="41"/>
      <c r="E99" s="93"/>
      <c r="F99" s="32"/>
      <c r="G99" s="41"/>
      <c r="H99" s="93"/>
      <c r="I99" s="32"/>
      <c r="J99" s="41"/>
      <c r="K99" s="93"/>
      <c r="L99" s="32"/>
      <c r="M99" s="41"/>
      <c r="N99" s="93"/>
      <c r="O99" s="32"/>
      <c r="P99" s="41"/>
      <c r="Q99" s="93"/>
      <c r="R99" s="32"/>
      <c r="S99" s="41"/>
      <c r="T99" s="93"/>
      <c r="U99" s="32"/>
      <c r="V99" s="41"/>
      <c r="W99" s="93"/>
      <c r="X99" s="32"/>
      <c r="Y99" s="41"/>
      <c r="Z99" s="93"/>
      <c r="AA99" s="32"/>
      <c r="AB99" s="41"/>
      <c r="AC99" s="93"/>
      <c r="AD99" s="32"/>
      <c r="AE99" s="41"/>
      <c r="AF99" s="93"/>
      <c r="AG99" s="32"/>
      <c r="AH99" s="41"/>
      <c r="AI99" s="93"/>
      <c r="AJ99" s="32"/>
      <c r="AK99" s="41"/>
      <c r="AL99" s="93"/>
      <c r="AM99" s="32"/>
      <c r="AN99" s="41"/>
      <c r="AO99" s="93"/>
      <c r="AP99" s="32"/>
      <c r="AQ99" s="41"/>
      <c r="AR99" s="93"/>
      <c r="AS99" s="32"/>
      <c r="AT99" s="41"/>
      <c r="AU99" s="93"/>
      <c r="AV99" s="32"/>
      <c r="AW99" s="41"/>
      <c r="AX99" s="93"/>
      <c r="AY99" s="32"/>
      <c r="AZ99" s="41"/>
      <c r="BA99" s="93"/>
      <c r="BB99" s="32"/>
      <c r="BC99" s="41"/>
      <c r="BD99" s="93"/>
      <c r="BE99" s="32"/>
      <c r="BF99" s="41"/>
      <c r="BG99" s="93"/>
      <c r="BH99" s="32"/>
      <c r="BI99" s="41"/>
    </row>
    <row r="100" spans="1:61" s="33" customFormat="1" x14ac:dyDescent="0.25">
      <c r="A100" s="55"/>
      <c r="B100" s="93"/>
      <c r="C100" s="32"/>
      <c r="D100" s="41"/>
      <c r="E100" s="93"/>
      <c r="F100" s="32"/>
      <c r="G100" s="41"/>
      <c r="H100" s="93"/>
      <c r="I100" s="32"/>
      <c r="J100" s="41"/>
      <c r="K100" s="93"/>
      <c r="L100" s="32"/>
      <c r="M100" s="41"/>
      <c r="N100" s="93"/>
      <c r="O100" s="32"/>
      <c r="P100" s="41"/>
      <c r="Q100" s="93"/>
      <c r="R100" s="32"/>
      <c r="S100" s="41"/>
      <c r="T100" s="93"/>
      <c r="U100" s="32"/>
      <c r="V100" s="41"/>
      <c r="W100" s="93"/>
      <c r="X100" s="32"/>
      <c r="Y100" s="41"/>
      <c r="Z100" s="93"/>
      <c r="AA100" s="32"/>
      <c r="AB100" s="41"/>
      <c r="AC100" s="93"/>
      <c r="AD100" s="32"/>
      <c r="AE100" s="41"/>
      <c r="AF100" s="93"/>
      <c r="AG100" s="32"/>
      <c r="AH100" s="41"/>
      <c r="AI100" s="93"/>
      <c r="AJ100" s="32"/>
      <c r="AK100" s="41"/>
      <c r="AL100" s="93"/>
      <c r="AM100" s="32"/>
      <c r="AN100" s="41"/>
      <c r="AO100" s="93"/>
      <c r="AP100" s="32"/>
      <c r="AQ100" s="41"/>
      <c r="AR100" s="93"/>
      <c r="AS100" s="32"/>
      <c r="AT100" s="41"/>
      <c r="AU100" s="93"/>
      <c r="AV100" s="32"/>
      <c r="AW100" s="41"/>
      <c r="AX100" s="93"/>
      <c r="AY100" s="32"/>
      <c r="AZ100" s="41"/>
      <c r="BA100" s="93"/>
      <c r="BB100" s="32"/>
      <c r="BC100" s="41"/>
      <c r="BD100" s="93"/>
      <c r="BE100" s="32"/>
      <c r="BF100" s="41"/>
      <c r="BG100" s="93"/>
      <c r="BH100" s="32"/>
      <c r="BI100" s="41"/>
    </row>
    <row r="101" spans="1:61" s="33" customFormat="1" x14ac:dyDescent="0.25">
      <c r="A101" s="55"/>
      <c r="B101" s="93"/>
      <c r="C101" s="32"/>
      <c r="D101" s="41"/>
      <c r="E101" s="93"/>
      <c r="F101" s="32"/>
      <c r="G101" s="41"/>
      <c r="H101" s="93"/>
      <c r="I101" s="32"/>
      <c r="J101" s="41"/>
      <c r="K101" s="93"/>
      <c r="L101" s="32"/>
      <c r="M101" s="41"/>
      <c r="N101" s="93"/>
      <c r="O101" s="32"/>
      <c r="P101" s="41"/>
      <c r="Q101" s="93"/>
      <c r="R101" s="32"/>
      <c r="S101" s="41"/>
      <c r="T101" s="93"/>
      <c r="U101" s="32"/>
      <c r="V101" s="41"/>
      <c r="W101" s="93"/>
      <c r="X101" s="32"/>
      <c r="Y101" s="41"/>
      <c r="Z101" s="93"/>
      <c r="AA101" s="32"/>
      <c r="AB101" s="41"/>
      <c r="AC101" s="93"/>
      <c r="AD101" s="32"/>
      <c r="AE101" s="41"/>
      <c r="AF101" s="93"/>
      <c r="AG101" s="32"/>
      <c r="AH101" s="41"/>
      <c r="AI101" s="93"/>
      <c r="AJ101" s="32"/>
      <c r="AK101" s="41"/>
      <c r="AL101" s="93"/>
      <c r="AM101" s="32"/>
      <c r="AN101" s="41"/>
      <c r="AO101" s="93"/>
      <c r="AP101" s="32"/>
      <c r="AQ101" s="41"/>
      <c r="AR101" s="93"/>
      <c r="AS101" s="32"/>
      <c r="AT101" s="41"/>
      <c r="AU101" s="93"/>
      <c r="AV101" s="32"/>
      <c r="AW101" s="41"/>
      <c r="AX101" s="93"/>
      <c r="AY101" s="32"/>
      <c r="AZ101" s="41"/>
      <c r="BA101" s="93"/>
      <c r="BB101" s="32"/>
      <c r="BC101" s="41"/>
      <c r="BD101" s="93"/>
      <c r="BE101" s="32"/>
      <c r="BF101" s="41"/>
      <c r="BG101" s="93"/>
      <c r="BH101" s="32"/>
      <c r="BI101" s="41"/>
    </row>
    <row r="102" spans="1:61" s="33" customFormat="1" x14ac:dyDescent="0.25">
      <c r="A102" s="55"/>
      <c r="B102" s="93"/>
      <c r="C102" s="32"/>
      <c r="D102" s="41"/>
      <c r="E102" s="93"/>
      <c r="F102" s="32"/>
      <c r="G102" s="41"/>
      <c r="H102" s="93"/>
      <c r="I102" s="32"/>
      <c r="J102" s="41"/>
      <c r="K102" s="93"/>
      <c r="L102" s="32"/>
      <c r="M102" s="41"/>
      <c r="N102" s="93"/>
      <c r="O102" s="32"/>
      <c r="P102" s="41"/>
      <c r="Q102" s="93"/>
      <c r="R102" s="32"/>
      <c r="S102" s="41"/>
      <c r="T102" s="93"/>
      <c r="U102" s="32"/>
      <c r="V102" s="41"/>
      <c r="W102" s="93"/>
      <c r="X102" s="32"/>
      <c r="Y102" s="41"/>
      <c r="Z102" s="93"/>
      <c r="AA102" s="32"/>
      <c r="AB102" s="41"/>
      <c r="AC102" s="93"/>
      <c r="AD102" s="32"/>
      <c r="AE102" s="41"/>
      <c r="AF102" s="93"/>
      <c r="AG102" s="32"/>
      <c r="AH102" s="41"/>
      <c r="AI102" s="93"/>
      <c r="AJ102" s="32"/>
      <c r="AK102" s="41"/>
      <c r="AL102" s="93"/>
      <c r="AM102" s="32"/>
      <c r="AN102" s="41"/>
      <c r="AO102" s="93"/>
      <c r="AP102" s="32"/>
      <c r="AQ102" s="41"/>
      <c r="AR102" s="93"/>
      <c r="AS102" s="32"/>
      <c r="AT102" s="41"/>
      <c r="AU102" s="93"/>
      <c r="AV102" s="32"/>
      <c r="AW102" s="41"/>
      <c r="AX102" s="93"/>
      <c r="AY102" s="32"/>
      <c r="AZ102" s="41"/>
      <c r="BA102" s="93"/>
      <c r="BB102" s="32"/>
      <c r="BC102" s="41"/>
      <c r="BD102" s="93"/>
      <c r="BE102" s="32"/>
      <c r="BF102" s="41"/>
      <c r="BG102" s="93"/>
      <c r="BH102" s="32"/>
      <c r="BI102" s="41"/>
    </row>
    <row r="103" spans="1:61" s="33" customFormat="1" x14ac:dyDescent="0.25">
      <c r="A103" s="55"/>
      <c r="B103" s="93"/>
      <c r="C103" s="32"/>
      <c r="D103" s="41"/>
      <c r="E103" s="93"/>
      <c r="F103" s="32"/>
      <c r="G103" s="41"/>
      <c r="H103" s="93"/>
      <c r="I103" s="32"/>
      <c r="J103" s="41"/>
      <c r="K103" s="93"/>
      <c r="L103" s="32"/>
      <c r="M103" s="41"/>
      <c r="N103" s="93"/>
      <c r="O103" s="32"/>
      <c r="P103" s="41"/>
      <c r="Q103" s="93"/>
      <c r="R103" s="32"/>
      <c r="S103" s="41"/>
      <c r="T103" s="93"/>
      <c r="U103" s="32"/>
      <c r="V103" s="41"/>
      <c r="W103" s="93"/>
      <c r="X103" s="32"/>
      <c r="Y103" s="41"/>
      <c r="Z103" s="93"/>
      <c r="AA103" s="32"/>
      <c r="AB103" s="41"/>
      <c r="AC103" s="93"/>
      <c r="AD103" s="32"/>
      <c r="AE103" s="41"/>
      <c r="AF103" s="93"/>
      <c r="AG103" s="32"/>
      <c r="AH103" s="41"/>
      <c r="AI103" s="93"/>
      <c r="AJ103" s="32"/>
      <c r="AK103" s="41"/>
      <c r="AL103" s="93"/>
      <c r="AM103" s="32"/>
      <c r="AN103" s="41"/>
      <c r="AO103" s="93"/>
      <c r="AP103" s="32"/>
      <c r="AQ103" s="41"/>
      <c r="AR103" s="93"/>
      <c r="AS103" s="32"/>
      <c r="AT103" s="41"/>
      <c r="AU103" s="93"/>
      <c r="AV103" s="32"/>
      <c r="AW103" s="41"/>
      <c r="AX103" s="93"/>
      <c r="AY103" s="32"/>
      <c r="AZ103" s="41"/>
      <c r="BA103" s="93"/>
      <c r="BB103" s="32"/>
      <c r="BC103" s="41"/>
      <c r="BD103" s="93"/>
      <c r="BE103" s="32"/>
      <c r="BF103" s="41"/>
      <c r="BG103" s="93"/>
      <c r="BH103" s="32"/>
      <c r="BI103" s="41"/>
    </row>
    <row r="104" spans="1:61" s="33" customFormat="1" x14ac:dyDescent="0.25">
      <c r="A104" s="55"/>
      <c r="B104" s="93"/>
      <c r="C104" s="32"/>
      <c r="D104" s="41"/>
      <c r="E104" s="93"/>
      <c r="F104" s="32"/>
      <c r="G104" s="41"/>
      <c r="H104" s="93"/>
      <c r="I104" s="32"/>
      <c r="J104" s="41"/>
      <c r="K104" s="93"/>
      <c r="L104" s="32"/>
      <c r="M104" s="41"/>
      <c r="N104" s="93"/>
      <c r="O104" s="32"/>
      <c r="P104" s="41"/>
      <c r="Q104" s="93"/>
      <c r="R104" s="32"/>
      <c r="S104" s="41"/>
      <c r="T104" s="93"/>
      <c r="U104" s="32"/>
      <c r="V104" s="41"/>
      <c r="W104" s="93"/>
      <c r="X104" s="32"/>
      <c r="Y104" s="41"/>
      <c r="Z104" s="93"/>
      <c r="AA104" s="32"/>
      <c r="AB104" s="41"/>
      <c r="AC104" s="93"/>
      <c r="AD104" s="32"/>
      <c r="AE104" s="41"/>
      <c r="AF104" s="93"/>
      <c r="AG104" s="32"/>
      <c r="AH104" s="41"/>
      <c r="AI104" s="93"/>
      <c r="AJ104" s="32"/>
      <c r="AK104" s="41"/>
      <c r="AL104" s="93"/>
      <c r="AM104" s="32"/>
      <c r="AN104" s="41"/>
      <c r="AO104" s="93"/>
      <c r="AP104" s="32"/>
      <c r="AQ104" s="41"/>
      <c r="AR104" s="93"/>
      <c r="AS104" s="32"/>
      <c r="AT104" s="41"/>
      <c r="AU104" s="93"/>
      <c r="AV104" s="32"/>
      <c r="AW104" s="41"/>
      <c r="AX104" s="93"/>
      <c r="AY104" s="32"/>
      <c r="AZ104" s="41"/>
      <c r="BA104" s="93"/>
      <c r="BB104" s="32"/>
      <c r="BC104" s="41"/>
      <c r="BD104" s="93"/>
      <c r="BE104" s="32"/>
      <c r="BF104" s="41"/>
      <c r="BG104" s="93"/>
      <c r="BH104" s="32"/>
      <c r="BI104" s="41"/>
    </row>
    <row r="105" spans="1:61" s="33" customFormat="1" x14ac:dyDescent="0.25">
      <c r="A105" s="55"/>
      <c r="B105" s="93"/>
      <c r="C105" s="32"/>
      <c r="D105" s="41"/>
      <c r="E105" s="93"/>
      <c r="F105" s="32"/>
      <c r="G105" s="41"/>
      <c r="H105" s="93"/>
      <c r="I105" s="32"/>
      <c r="J105" s="41"/>
      <c r="K105" s="93"/>
      <c r="L105" s="32"/>
      <c r="M105" s="41"/>
      <c r="N105" s="93"/>
      <c r="O105" s="32"/>
      <c r="P105" s="41"/>
      <c r="Q105" s="93"/>
      <c r="R105" s="32"/>
      <c r="S105" s="41"/>
      <c r="T105" s="93"/>
      <c r="U105" s="32"/>
      <c r="V105" s="41"/>
      <c r="W105" s="93"/>
      <c r="X105" s="32"/>
      <c r="Y105" s="41"/>
      <c r="Z105" s="93"/>
      <c r="AA105" s="32"/>
      <c r="AB105" s="41"/>
      <c r="AC105" s="93"/>
      <c r="AD105" s="32"/>
      <c r="AE105" s="41"/>
      <c r="AF105" s="93"/>
      <c r="AG105" s="32"/>
      <c r="AH105" s="41"/>
      <c r="AI105" s="93"/>
      <c r="AJ105" s="32"/>
      <c r="AK105" s="41"/>
      <c r="AL105" s="93"/>
      <c r="AM105" s="32"/>
      <c r="AN105" s="41"/>
      <c r="AO105" s="93"/>
      <c r="AP105" s="32"/>
      <c r="AQ105" s="41"/>
      <c r="AR105" s="93"/>
      <c r="AS105" s="32"/>
      <c r="AT105" s="41"/>
      <c r="AU105" s="93"/>
      <c r="AV105" s="32"/>
      <c r="AW105" s="41"/>
      <c r="AX105" s="93"/>
      <c r="AY105" s="32"/>
      <c r="AZ105" s="41"/>
      <c r="BA105" s="93"/>
      <c r="BB105" s="32"/>
      <c r="BC105" s="41"/>
      <c r="BD105" s="93"/>
      <c r="BE105" s="32"/>
      <c r="BF105" s="41"/>
      <c r="BG105" s="93"/>
      <c r="BH105" s="32"/>
      <c r="BI105" s="41"/>
    </row>
    <row r="106" spans="1:61" s="33" customFormat="1" x14ac:dyDescent="0.25">
      <c r="A106" s="55"/>
      <c r="B106" s="93"/>
      <c r="C106" s="32"/>
      <c r="D106" s="41"/>
      <c r="E106" s="93"/>
      <c r="F106" s="32"/>
      <c r="G106" s="41"/>
      <c r="H106" s="93"/>
      <c r="I106" s="32"/>
      <c r="J106" s="41"/>
      <c r="K106" s="93"/>
      <c r="L106" s="32"/>
      <c r="M106" s="41"/>
      <c r="N106" s="93"/>
      <c r="O106" s="32"/>
      <c r="P106" s="41"/>
      <c r="Q106" s="93"/>
      <c r="R106" s="32"/>
      <c r="S106" s="41"/>
      <c r="T106" s="93"/>
      <c r="U106" s="32"/>
      <c r="V106" s="41"/>
      <c r="W106" s="93"/>
      <c r="X106" s="32"/>
      <c r="Y106" s="41"/>
      <c r="Z106" s="93"/>
      <c r="AA106" s="32"/>
      <c r="AB106" s="41"/>
      <c r="AC106" s="93"/>
      <c r="AD106" s="32"/>
      <c r="AE106" s="41"/>
      <c r="AF106" s="93"/>
      <c r="AG106" s="32"/>
      <c r="AH106" s="41"/>
      <c r="AI106" s="93"/>
      <c r="AJ106" s="32"/>
      <c r="AK106" s="41"/>
      <c r="AL106" s="93"/>
      <c r="AM106" s="32"/>
      <c r="AN106" s="41"/>
      <c r="AO106" s="93"/>
      <c r="AP106" s="32"/>
      <c r="AQ106" s="41"/>
      <c r="AR106" s="93"/>
      <c r="AS106" s="32"/>
      <c r="AT106" s="41"/>
      <c r="AU106" s="93"/>
      <c r="AV106" s="32"/>
      <c r="AW106" s="41"/>
      <c r="AX106" s="93"/>
      <c r="AY106" s="32"/>
      <c r="AZ106" s="41"/>
      <c r="BA106" s="93"/>
      <c r="BB106" s="32"/>
      <c r="BC106" s="41"/>
      <c r="BD106" s="93"/>
      <c r="BE106" s="32"/>
      <c r="BF106" s="41"/>
      <c r="BG106" s="93"/>
      <c r="BH106" s="32"/>
      <c r="BI106" s="41"/>
    </row>
    <row r="107" spans="1:61" s="33" customFormat="1" x14ac:dyDescent="0.25">
      <c r="A107" s="55"/>
      <c r="B107" s="93"/>
      <c r="C107" s="32"/>
      <c r="D107" s="41"/>
      <c r="E107" s="93"/>
      <c r="F107" s="32"/>
      <c r="G107" s="41"/>
      <c r="H107" s="93"/>
      <c r="I107" s="32"/>
      <c r="J107" s="41"/>
      <c r="K107" s="93"/>
      <c r="L107" s="32"/>
      <c r="M107" s="41"/>
      <c r="N107" s="93"/>
      <c r="O107" s="32"/>
      <c r="P107" s="41"/>
      <c r="Q107" s="93"/>
      <c r="R107" s="32"/>
      <c r="S107" s="41"/>
      <c r="T107" s="93"/>
      <c r="U107" s="32"/>
      <c r="V107" s="41"/>
      <c r="W107" s="93"/>
      <c r="X107" s="32"/>
      <c r="Y107" s="41"/>
      <c r="Z107" s="93"/>
      <c r="AA107" s="32"/>
      <c r="AB107" s="41"/>
      <c r="AC107" s="93"/>
      <c r="AD107" s="32"/>
      <c r="AE107" s="41"/>
      <c r="AF107" s="93"/>
      <c r="AG107" s="32"/>
      <c r="AH107" s="41"/>
      <c r="AI107" s="93"/>
      <c r="AJ107" s="32"/>
      <c r="AK107" s="41"/>
      <c r="AL107" s="93"/>
      <c r="AM107" s="32"/>
      <c r="AN107" s="41"/>
      <c r="AO107" s="93"/>
      <c r="AP107" s="32"/>
      <c r="AQ107" s="41"/>
      <c r="AR107" s="93"/>
      <c r="AS107" s="32"/>
      <c r="AT107" s="41"/>
      <c r="AU107" s="93"/>
      <c r="AV107" s="32"/>
      <c r="AW107" s="41"/>
      <c r="AX107" s="93"/>
      <c r="AY107" s="32"/>
      <c r="AZ107" s="41"/>
      <c r="BA107" s="93"/>
      <c r="BB107" s="32"/>
      <c r="BC107" s="41"/>
      <c r="BD107" s="93"/>
      <c r="BE107" s="32"/>
      <c r="BF107" s="41"/>
      <c r="BG107" s="93"/>
      <c r="BH107" s="32"/>
      <c r="BI107" s="41"/>
    </row>
    <row r="108" spans="1:61" s="33" customFormat="1" x14ac:dyDescent="0.25">
      <c r="A108" s="55"/>
      <c r="B108" s="93"/>
      <c r="C108" s="32"/>
      <c r="D108" s="41"/>
      <c r="E108" s="93"/>
      <c r="F108" s="32"/>
      <c r="G108" s="41"/>
      <c r="H108" s="93"/>
      <c r="I108" s="32"/>
      <c r="J108" s="41"/>
      <c r="K108" s="93"/>
      <c r="L108" s="32"/>
      <c r="M108" s="41"/>
      <c r="N108" s="93"/>
      <c r="O108" s="32"/>
      <c r="P108" s="41"/>
      <c r="Q108" s="93"/>
      <c r="R108" s="32"/>
      <c r="S108" s="41"/>
      <c r="T108" s="93"/>
      <c r="U108" s="32"/>
      <c r="V108" s="41"/>
      <c r="W108" s="93"/>
      <c r="X108" s="32"/>
      <c r="Y108" s="41"/>
      <c r="Z108" s="93"/>
      <c r="AA108" s="32"/>
      <c r="AB108" s="41"/>
      <c r="AC108" s="93"/>
      <c r="AD108" s="32"/>
      <c r="AE108" s="41"/>
      <c r="AF108" s="93"/>
      <c r="AG108" s="32"/>
      <c r="AH108" s="41"/>
      <c r="AI108" s="93"/>
      <c r="AJ108" s="32"/>
      <c r="AK108" s="41"/>
      <c r="AL108" s="93"/>
      <c r="AM108" s="32"/>
      <c r="AN108" s="41"/>
      <c r="AO108" s="93"/>
      <c r="AP108" s="32"/>
      <c r="AQ108" s="41"/>
      <c r="AR108" s="93"/>
      <c r="AS108" s="32"/>
      <c r="AT108" s="41"/>
      <c r="AU108" s="93"/>
      <c r="AV108" s="32"/>
      <c r="AW108" s="41"/>
      <c r="AX108" s="93"/>
      <c r="AY108" s="32"/>
      <c r="AZ108" s="41"/>
      <c r="BA108" s="93"/>
      <c r="BB108" s="32"/>
      <c r="BC108" s="41"/>
      <c r="BD108" s="93"/>
      <c r="BE108" s="32"/>
      <c r="BF108" s="41"/>
      <c r="BG108" s="93"/>
      <c r="BH108" s="32"/>
      <c r="BI108" s="41"/>
    </row>
    <row r="109" spans="1:61" s="33" customFormat="1" x14ac:dyDescent="0.25">
      <c r="A109" s="55"/>
      <c r="B109" s="93"/>
      <c r="C109" s="32"/>
      <c r="D109" s="41"/>
      <c r="E109" s="93"/>
      <c r="F109" s="32"/>
      <c r="G109" s="41"/>
      <c r="H109" s="93"/>
      <c r="I109" s="32"/>
      <c r="J109" s="41"/>
      <c r="K109" s="93"/>
      <c r="L109" s="32"/>
      <c r="M109" s="41"/>
      <c r="N109" s="93"/>
      <c r="O109" s="32"/>
      <c r="P109" s="41"/>
      <c r="Q109" s="93"/>
      <c r="R109" s="32"/>
      <c r="S109" s="41"/>
      <c r="T109" s="93"/>
      <c r="U109" s="32"/>
      <c r="V109" s="41"/>
      <c r="W109" s="93"/>
      <c r="X109" s="32"/>
      <c r="Y109" s="41"/>
      <c r="Z109" s="93"/>
      <c r="AA109" s="32"/>
      <c r="AB109" s="41"/>
      <c r="AC109" s="93"/>
      <c r="AD109" s="32"/>
      <c r="AE109" s="41"/>
      <c r="AF109" s="93"/>
      <c r="AG109" s="32"/>
      <c r="AH109" s="41"/>
      <c r="AI109" s="93"/>
      <c r="AJ109" s="32"/>
      <c r="AK109" s="41"/>
      <c r="AL109" s="93"/>
      <c r="AM109" s="32"/>
      <c r="AN109" s="41"/>
      <c r="AO109" s="93"/>
      <c r="AP109" s="32"/>
      <c r="AQ109" s="41"/>
      <c r="AR109" s="93"/>
      <c r="AS109" s="32"/>
      <c r="AT109" s="41"/>
      <c r="AU109" s="93"/>
      <c r="AV109" s="32"/>
      <c r="AW109" s="41"/>
      <c r="AX109" s="93"/>
      <c r="AY109" s="32"/>
      <c r="AZ109" s="41"/>
      <c r="BA109" s="93"/>
      <c r="BB109" s="32"/>
      <c r="BC109" s="41"/>
      <c r="BD109" s="93"/>
      <c r="BE109" s="32"/>
      <c r="BF109" s="41"/>
      <c r="BG109" s="93"/>
      <c r="BH109" s="32"/>
      <c r="BI109" s="41"/>
    </row>
    <row r="110" spans="1:61" s="33" customFormat="1" x14ac:dyDescent="0.25">
      <c r="A110" s="55"/>
      <c r="B110" s="93"/>
      <c r="C110" s="32"/>
      <c r="D110" s="41"/>
      <c r="E110" s="93"/>
      <c r="F110" s="32"/>
      <c r="G110" s="41"/>
      <c r="H110" s="93"/>
      <c r="I110" s="32"/>
      <c r="J110" s="41"/>
      <c r="K110" s="93"/>
      <c r="L110" s="32"/>
      <c r="M110" s="41"/>
      <c r="N110" s="93"/>
      <c r="O110" s="32"/>
      <c r="P110" s="41"/>
      <c r="Q110" s="93"/>
      <c r="R110" s="32"/>
      <c r="S110" s="41"/>
      <c r="T110" s="93"/>
      <c r="U110" s="32"/>
      <c r="V110" s="41"/>
      <c r="W110" s="93"/>
      <c r="X110" s="32"/>
      <c r="Y110" s="41"/>
      <c r="Z110" s="93"/>
      <c r="AA110" s="32"/>
      <c r="AB110" s="41"/>
      <c r="AC110" s="93"/>
      <c r="AD110" s="32"/>
      <c r="AE110" s="41"/>
      <c r="AF110" s="93"/>
      <c r="AG110" s="32"/>
      <c r="AH110" s="41"/>
      <c r="AI110" s="93"/>
      <c r="AJ110" s="32"/>
      <c r="AK110" s="41"/>
      <c r="AL110" s="93"/>
      <c r="AM110" s="32"/>
      <c r="AN110" s="41"/>
      <c r="AO110" s="93"/>
      <c r="AP110" s="32"/>
      <c r="AQ110" s="41"/>
      <c r="AR110" s="93"/>
      <c r="AS110" s="32"/>
      <c r="AT110" s="41"/>
      <c r="AU110" s="93"/>
      <c r="AV110" s="32"/>
      <c r="AW110" s="41"/>
      <c r="AX110" s="93"/>
      <c r="AY110" s="32"/>
      <c r="AZ110" s="41"/>
      <c r="BA110" s="93"/>
      <c r="BB110" s="32"/>
      <c r="BC110" s="41"/>
      <c r="BD110" s="93"/>
      <c r="BE110" s="32"/>
      <c r="BF110" s="41"/>
      <c r="BG110" s="93"/>
      <c r="BH110" s="32"/>
      <c r="BI110" s="41"/>
    </row>
    <row r="111" spans="1:61" s="33" customFormat="1" x14ac:dyDescent="0.25">
      <c r="A111" s="55"/>
      <c r="B111" s="93"/>
      <c r="C111" s="32"/>
      <c r="D111" s="41"/>
      <c r="E111" s="93"/>
      <c r="F111" s="32"/>
      <c r="G111" s="41"/>
      <c r="H111" s="93"/>
      <c r="I111" s="32"/>
      <c r="J111" s="41"/>
      <c r="K111" s="93"/>
      <c r="L111" s="32"/>
      <c r="M111" s="41"/>
      <c r="N111" s="93"/>
      <c r="O111" s="32"/>
      <c r="P111" s="41"/>
      <c r="Q111" s="93"/>
      <c r="R111" s="32"/>
      <c r="S111" s="41"/>
      <c r="T111" s="93"/>
      <c r="U111" s="32"/>
      <c r="V111" s="41"/>
      <c r="W111" s="93"/>
      <c r="X111" s="32"/>
      <c r="Y111" s="41"/>
      <c r="Z111" s="93"/>
      <c r="AA111" s="32"/>
      <c r="AB111" s="41"/>
      <c r="AC111" s="93"/>
      <c r="AD111" s="32"/>
      <c r="AE111" s="41"/>
      <c r="AF111" s="93"/>
      <c r="AG111" s="32"/>
      <c r="AH111" s="41"/>
      <c r="AI111" s="93"/>
      <c r="AJ111" s="32"/>
      <c r="AK111" s="41"/>
      <c r="AL111" s="93"/>
      <c r="AM111" s="32"/>
      <c r="AN111" s="41"/>
      <c r="AO111" s="93"/>
      <c r="AP111" s="32"/>
      <c r="AQ111" s="41"/>
      <c r="AR111" s="93"/>
      <c r="AS111" s="32"/>
      <c r="AT111" s="41"/>
      <c r="AU111" s="93"/>
      <c r="AV111" s="32"/>
      <c r="AW111" s="41"/>
      <c r="AX111" s="93"/>
      <c r="AY111" s="32"/>
      <c r="AZ111" s="41"/>
      <c r="BA111" s="93"/>
      <c r="BB111" s="32"/>
      <c r="BC111" s="41"/>
      <c r="BD111" s="93"/>
      <c r="BE111" s="32"/>
      <c r="BF111" s="41"/>
      <c r="BG111" s="93"/>
      <c r="BH111" s="32"/>
      <c r="BI111" s="41"/>
    </row>
    <row r="112" spans="1:61" s="33" customFormat="1" x14ac:dyDescent="0.25">
      <c r="A112" s="55"/>
      <c r="B112" s="93"/>
      <c r="C112" s="32"/>
      <c r="D112" s="41"/>
      <c r="E112" s="93"/>
      <c r="F112" s="32"/>
      <c r="G112" s="41"/>
      <c r="H112" s="93"/>
      <c r="I112" s="32"/>
      <c r="J112" s="41"/>
      <c r="K112" s="93"/>
      <c r="L112" s="32"/>
      <c r="M112" s="41"/>
      <c r="N112" s="93"/>
      <c r="O112" s="32"/>
      <c r="P112" s="41"/>
      <c r="Q112" s="93"/>
      <c r="R112" s="32"/>
      <c r="S112" s="41"/>
      <c r="T112" s="93"/>
      <c r="U112" s="32"/>
      <c r="V112" s="41"/>
      <c r="W112" s="93"/>
      <c r="X112" s="32"/>
      <c r="Y112" s="41"/>
      <c r="Z112" s="93"/>
      <c r="AA112" s="32"/>
      <c r="AB112" s="41"/>
      <c r="AC112" s="93"/>
      <c r="AD112" s="32"/>
      <c r="AE112" s="41"/>
      <c r="AF112" s="93"/>
      <c r="AG112" s="32"/>
      <c r="AH112" s="41"/>
      <c r="AI112" s="93"/>
      <c r="AJ112" s="32"/>
      <c r="AK112" s="41"/>
      <c r="AL112" s="93"/>
      <c r="AM112" s="32"/>
      <c r="AN112" s="41"/>
      <c r="AO112" s="93"/>
      <c r="AP112" s="32"/>
      <c r="AQ112" s="41"/>
      <c r="AR112" s="93"/>
      <c r="AS112" s="32"/>
      <c r="AT112" s="41"/>
      <c r="AU112" s="93"/>
      <c r="AV112" s="32"/>
      <c r="AW112" s="41"/>
      <c r="AX112" s="93"/>
      <c r="AY112" s="32"/>
      <c r="AZ112" s="41"/>
      <c r="BA112" s="93"/>
      <c r="BB112" s="32"/>
      <c r="BC112" s="41"/>
      <c r="BD112" s="93"/>
      <c r="BE112" s="32"/>
      <c r="BF112" s="41"/>
      <c r="BG112" s="93"/>
      <c r="BH112" s="32"/>
      <c r="BI112" s="41"/>
    </row>
    <row r="113" spans="1:61" s="33" customFormat="1" x14ac:dyDescent="0.25">
      <c r="A113" s="55"/>
      <c r="B113" s="93"/>
      <c r="C113" s="32"/>
      <c r="D113" s="41"/>
      <c r="E113" s="93"/>
      <c r="F113" s="32"/>
      <c r="G113" s="41"/>
      <c r="H113" s="93"/>
      <c r="I113" s="32"/>
      <c r="J113" s="41"/>
      <c r="K113" s="93"/>
      <c r="L113" s="32"/>
      <c r="M113" s="41"/>
      <c r="N113" s="93"/>
      <c r="O113" s="32"/>
      <c r="P113" s="41"/>
      <c r="Q113" s="93"/>
      <c r="R113" s="32"/>
      <c r="S113" s="41"/>
      <c r="T113" s="93"/>
      <c r="U113" s="32"/>
      <c r="V113" s="41"/>
      <c r="W113" s="93"/>
      <c r="X113" s="32"/>
      <c r="Y113" s="41"/>
      <c r="Z113" s="93"/>
      <c r="AA113" s="32"/>
      <c r="AB113" s="41"/>
      <c r="AC113" s="93"/>
      <c r="AD113" s="32"/>
      <c r="AE113" s="41"/>
      <c r="AF113" s="93"/>
      <c r="AG113" s="32"/>
      <c r="AH113" s="41"/>
      <c r="AI113" s="93"/>
      <c r="AJ113" s="32"/>
      <c r="AK113" s="41"/>
      <c r="AL113" s="93"/>
      <c r="AM113" s="32"/>
      <c r="AN113" s="41"/>
      <c r="AO113" s="93"/>
      <c r="AP113" s="32"/>
      <c r="AQ113" s="41"/>
      <c r="AR113" s="93"/>
      <c r="AS113" s="32"/>
      <c r="AT113" s="41"/>
      <c r="AU113" s="93"/>
      <c r="AV113" s="32"/>
      <c r="AW113" s="41"/>
      <c r="AX113" s="93"/>
      <c r="AY113" s="32"/>
      <c r="AZ113" s="41"/>
      <c r="BA113" s="93"/>
      <c r="BB113" s="32"/>
      <c r="BC113" s="41"/>
      <c r="BD113" s="93"/>
      <c r="BE113" s="32"/>
      <c r="BF113" s="41"/>
      <c r="BG113" s="93"/>
      <c r="BH113" s="32"/>
      <c r="BI113" s="41"/>
    </row>
    <row r="114" spans="1:61" s="33" customFormat="1" x14ac:dyDescent="0.25">
      <c r="A114" s="55"/>
      <c r="B114" s="93"/>
      <c r="C114" s="32"/>
      <c r="D114" s="41"/>
      <c r="E114" s="93"/>
      <c r="F114" s="32"/>
      <c r="G114" s="41"/>
      <c r="H114" s="93"/>
      <c r="I114" s="32"/>
      <c r="J114" s="41"/>
      <c r="K114" s="93"/>
      <c r="L114" s="32"/>
      <c r="M114" s="41"/>
      <c r="N114" s="93"/>
      <c r="O114" s="32"/>
      <c r="P114" s="41"/>
      <c r="Q114" s="93"/>
      <c r="R114" s="32"/>
      <c r="S114" s="41"/>
      <c r="T114" s="93"/>
      <c r="U114" s="32"/>
      <c r="V114" s="41"/>
      <c r="W114" s="93"/>
      <c r="X114" s="32"/>
      <c r="Y114" s="41"/>
      <c r="Z114" s="93"/>
      <c r="AA114" s="32"/>
      <c r="AB114" s="41"/>
      <c r="AC114" s="93"/>
      <c r="AD114" s="32"/>
      <c r="AE114" s="41"/>
      <c r="AF114" s="93"/>
      <c r="AG114" s="32"/>
      <c r="AH114" s="41"/>
      <c r="AI114" s="93"/>
      <c r="AJ114" s="32"/>
      <c r="AK114" s="41"/>
      <c r="AL114" s="93"/>
      <c r="AM114" s="32"/>
      <c r="AN114" s="41"/>
      <c r="AO114" s="93"/>
      <c r="AP114" s="32"/>
      <c r="AQ114" s="41"/>
      <c r="AR114" s="93"/>
      <c r="AS114" s="32"/>
      <c r="AT114" s="41"/>
      <c r="AU114" s="93"/>
      <c r="AV114" s="32"/>
      <c r="AW114" s="41"/>
      <c r="AX114" s="93"/>
      <c r="AY114" s="32"/>
      <c r="AZ114" s="41"/>
      <c r="BA114" s="93"/>
      <c r="BB114" s="32"/>
      <c r="BC114" s="41"/>
      <c r="BD114" s="93"/>
      <c r="BE114" s="32"/>
      <c r="BF114" s="41"/>
      <c r="BG114" s="93"/>
      <c r="BH114" s="32"/>
      <c r="BI114" s="41"/>
    </row>
    <row r="115" spans="1:61" s="33" customFormat="1" x14ac:dyDescent="0.25">
      <c r="A115" s="55"/>
      <c r="B115" s="93"/>
      <c r="C115" s="32"/>
      <c r="D115" s="41"/>
      <c r="E115" s="93"/>
      <c r="F115" s="32"/>
      <c r="G115" s="41"/>
      <c r="H115" s="93"/>
      <c r="I115" s="32"/>
      <c r="J115" s="41"/>
      <c r="K115" s="93"/>
      <c r="L115" s="32"/>
      <c r="M115" s="41"/>
      <c r="N115" s="93"/>
      <c r="O115" s="32"/>
      <c r="P115" s="41"/>
      <c r="Q115" s="93"/>
      <c r="R115" s="32"/>
      <c r="S115" s="41"/>
      <c r="T115" s="93"/>
      <c r="U115" s="32"/>
      <c r="V115" s="41"/>
      <c r="W115" s="93"/>
      <c r="X115" s="32"/>
      <c r="Y115" s="41"/>
      <c r="Z115" s="93"/>
      <c r="AA115" s="32"/>
      <c r="AB115" s="41"/>
      <c r="AC115" s="93"/>
      <c r="AD115" s="32"/>
      <c r="AE115" s="41"/>
      <c r="AF115" s="93"/>
      <c r="AG115" s="32"/>
      <c r="AH115" s="41"/>
      <c r="AI115" s="93"/>
      <c r="AJ115" s="32"/>
      <c r="AK115" s="41"/>
      <c r="AL115" s="93"/>
      <c r="AM115" s="32"/>
      <c r="AN115" s="41"/>
      <c r="AO115" s="93"/>
      <c r="AP115" s="32"/>
      <c r="AQ115" s="41"/>
      <c r="AR115" s="93"/>
      <c r="AS115" s="32"/>
      <c r="AT115" s="41"/>
      <c r="AU115" s="93"/>
      <c r="AV115" s="32"/>
      <c r="AW115" s="41"/>
      <c r="AX115" s="93"/>
      <c r="AY115" s="32"/>
      <c r="AZ115" s="41"/>
      <c r="BA115" s="93"/>
      <c r="BB115" s="32"/>
      <c r="BC115" s="41"/>
      <c r="BD115" s="93"/>
      <c r="BE115" s="32"/>
      <c r="BF115" s="41"/>
      <c r="BG115" s="93"/>
      <c r="BH115" s="32"/>
      <c r="BI115" s="41"/>
    </row>
    <row r="116" spans="1:61" s="33" customFormat="1" x14ac:dyDescent="0.25">
      <c r="A116" s="55"/>
      <c r="B116" s="93"/>
      <c r="C116" s="32"/>
      <c r="D116" s="41"/>
      <c r="E116" s="93"/>
      <c r="F116" s="32"/>
      <c r="G116" s="41"/>
      <c r="H116" s="93"/>
      <c r="I116" s="32"/>
      <c r="J116" s="41"/>
      <c r="K116" s="93"/>
      <c r="L116" s="32"/>
      <c r="M116" s="41"/>
      <c r="N116" s="93"/>
      <c r="O116" s="32"/>
      <c r="P116" s="41"/>
      <c r="Q116" s="93"/>
      <c r="R116" s="32"/>
      <c r="S116" s="41"/>
      <c r="T116" s="93"/>
      <c r="U116" s="32"/>
      <c r="V116" s="41"/>
      <c r="W116" s="93"/>
      <c r="X116" s="32"/>
      <c r="Y116" s="41"/>
      <c r="Z116" s="93"/>
      <c r="AA116" s="32"/>
      <c r="AB116" s="41"/>
      <c r="AC116" s="93"/>
      <c r="AD116" s="32"/>
      <c r="AE116" s="41"/>
      <c r="AF116" s="93"/>
      <c r="AG116" s="32"/>
      <c r="AH116" s="41"/>
      <c r="AI116" s="93"/>
      <c r="AJ116" s="32"/>
      <c r="AK116" s="41"/>
      <c r="AL116" s="93"/>
      <c r="AM116" s="32"/>
      <c r="AN116" s="41"/>
      <c r="AO116" s="93"/>
      <c r="AP116" s="32"/>
      <c r="AQ116" s="41"/>
      <c r="AR116" s="93"/>
      <c r="AS116" s="32"/>
      <c r="AT116" s="41"/>
      <c r="AU116" s="93"/>
      <c r="AV116" s="32"/>
      <c r="AW116" s="41"/>
      <c r="AX116" s="93"/>
      <c r="AY116" s="32"/>
      <c r="AZ116" s="41"/>
      <c r="BA116" s="93"/>
      <c r="BB116" s="32"/>
      <c r="BC116" s="41"/>
      <c r="BD116" s="93"/>
      <c r="BE116" s="32"/>
      <c r="BF116" s="41"/>
      <c r="BG116" s="93"/>
      <c r="BH116" s="32"/>
      <c r="BI116" s="41"/>
    </row>
    <row r="117" spans="1:61" s="33" customFormat="1" x14ac:dyDescent="0.25">
      <c r="A117" s="55"/>
      <c r="B117" s="93"/>
      <c r="C117" s="32"/>
      <c r="D117" s="41"/>
      <c r="E117" s="93"/>
      <c r="F117" s="32"/>
      <c r="G117" s="41"/>
      <c r="H117" s="93"/>
      <c r="I117" s="32"/>
      <c r="J117" s="41"/>
      <c r="K117" s="93"/>
      <c r="L117" s="32"/>
      <c r="M117" s="41"/>
      <c r="N117" s="93"/>
      <c r="O117" s="32"/>
      <c r="P117" s="41"/>
      <c r="Q117" s="93"/>
      <c r="R117" s="32"/>
      <c r="S117" s="41"/>
      <c r="T117" s="93"/>
      <c r="U117" s="32"/>
      <c r="V117" s="41"/>
      <c r="W117" s="93"/>
      <c r="X117" s="32"/>
      <c r="Y117" s="41"/>
      <c r="Z117" s="93"/>
      <c r="AA117" s="32"/>
      <c r="AB117" s="41"/>
      <c r="AC117" s="93"/>
      <c r="AD117" s="32"/>
      <c r="AE117" s="41"/>
      <c r="AF117" s="93"/>
      <c r="AG117" s="32"/>
      <c r="AH117" s="41"/>
      <c r="AI117" s="93"/>
      <c r="AJ117" s="32"/>
      <c r="AK117" s="41"/>
      <c r="AL117" s="93"/>
      <c r="AM117" s="32"/>
      <c r="AN117" s="41"/>
      <c r="AO117" s="93"/>
      <c r="AP117" s="32"/>
      <c r="AQ117" s="41"/>
      <c r="AR117" s="93"/>
      <c r="AS117" s="32"/>
      <c r="AT117" s="41"/>
      <c r="AU117" s="93"/>
      <c r="AV117" s="32"/>
      <c r="AW117" s="41"/>
      <c r="AX117" s="93"/>
      <c r="AY117" s="32"/>
      <c r="AZ117" s="41"/>
      <c r="BA117" s="93"/>
      <c r="BB117" s="32"/>
      <c r="BC117" s="41"/>
      <c r="BD117" s="93"/>
      <c r="BE117" s="32"/>
      <c r="BF117" s="41"/>
      <c r="BG117" s="93"/>
      <c r="BH117" s="32"/>
      <c r="BI117" s="41"/>
    </row>
    <row r="118" spans="1:61" s="33" customFormat="1" x14ac:dyDescent="0.25">
      <c r="A118" s="55"/>
      <c r="B118" s="93"/>
      <c r="C118" s="32"/>
      <c r="D118" s="41"/>
      <c r="E118" s="93"/>
      <c r="F118" s="32"/>
      <c r="G118" s="41"/>
      <c r="H118" s="93"/>
      <c r="I118" s="32"/>
      <c r="J118" s="41"/>
      <c r="K118" s="93"/>
      <c r="L118" s="32"/>
      <c r="M118" s="41"/>
      <c r="N118" s="93"/>
      <c r="O118" s="32"/>
      <c r="P118" s="41"/>
      <c r="Q118" s="93"/>
      <c r="R118" s="32"/>
      <c r="S118" s="41"/>
      <c r="T118" s="93"/>
      <c r="U118" s="32"/>
      <c r="V118" s="41"/>
      <c r="W118" s="93"/>
      <c r="X118" s="32"/>
      <c r="Y118" s="41"/>
      <c r="Z118" s="93"/>
      <c r="AA118" s="32"/>
      <c r="AB118" s="41"/>
      <c r="AC118" s="93"/>
      <c r="AD118" s="32"/>
      <c r="AE118" s="41"/>
      <c r="AF118" s="93"/>
      <c r="AG118" s="32"/>
      <c r="AH118" s="41"/>
      <c r="AI118" s="93"/>
      <c r="AJ118" s="32"/>
      <c r="AK118" s="41"/>
      <c r="AL118" s="93"/>
      <c r="AM118" s="32"/>
      <c r="AN118" s="41"/>
      <c r="AO118" s="93"/>
      <c r="AP118" s="32"/>
      <c r="AQ118" s="41"/>
      <c r="AR118" s="93"/>
      <c r="AS118" s="32"/>
      <c r="AT118" s="41"/>
      <c r="AU118" s="93"/>
      <c r="AV118" s="32"/>
      <c r="AW118" s="41"/>
      <c r="AX118" s="93"/>
      <c r="AY118" s="32"/>
      <c r="AZ118" s="41"/>
      <c r="BA118" s="93"/>
      <c r="BB118" s="32"/>
      <c r="BC118" s="41"/>
      <c r="BD118" s="93"/>
      <c r="BE118" s="32"/>
      <c r="BF118" s="41"/>
      <c r="BG118" s="93"/>
      <c r="BH118" s="32"/>
      <c r="BI118" s="41"/>
    </row>
    <row r="119" spans="1:61" s="33" customFormat="1" x14ac:dyDescent="0.25">
      <c r="A119" s="55"/>
      <c r="B119" s="93"/>
      <c r="C119" s="32"/>
      <c r="D119" s="41"/>
      <c r="E119" s="93"/>
      <c r="F119" s="32"/>
      <c r="G119" s="41"/>
      <c r="H119" s="93"/>
      <c r="I119" s="32"/>
      <c r="J119" s="41"/>
      <c r="K119" s="93"/>
      <c r="L119" s="32"/>
      <c r="M119" s="41"/>
      <c r="N119" s="93"/>
      <c r="O119" s="32"/>
      <c r="P119" s="41"/>
      <c r="Q119" s="93"/>
      <c r="R119" s="32"/>
      <c r="S119" s="41"/>
      <c r="T119" s="93"/>
      <c r="U119" s="32"/>
      <c r="V119" s="41"/>
      <c r="W119" s="93"/>
      <c r="X119" s="32"/>
      <c r="Y119" s="41"/>
      <c r="Z119" s="93"/>
      <c r="AA119" s="32"/>
      <c r="AB119" s="41"/>
      <c r="AC119" s="93"/>
      <c r="AD119" s="32"/>
      <c r="AE119" s="41"/>
      <c r="AF119" s="93"/>
      <c r="AG119" s="32"/>
      <c r="AH119" s="41"/>
      <c r="AI119" s="93"/>
      <c r="AJ119" s="32"/>
      <c r="AK119" s="41"/>
      <c r="AL119" s="93"/>
      <c r="AM119" s="32"/>
      <c r="AN119" s="41"/>
      <c r="AO119" s="93"/>
      <c r="AP119" s="32"/>
      <c r="AQ119" s="41"/>
      <c r="AR119" s="93"/>
      <c r="AS119" s="32"/>
      <c r="AT119" s="41"/>
      <c r="AU119" s="93"/>
      <c r="AV119" s="32"/>
      <c r="AW119" s="41"/>
      <c r="AX119" s="93"/>
      <c r="AY119" s="32"/>
      <c r="AZ119" s="41"/>
      <c r="BA119" s="93"/>
      <c r="BB119" s="32"/>
      <c r="BC119" s="41"/>
      <c r="BD119" s="93"/>
      <c r="BE119" s="32"/>
      <c r="BF119" s="41"/>
      <c r="BG119" s="93"/>
      <c r="BH119" s="32"/>
      <c r="BI119" s="41"/>
    </row>
    <row r="120" spans="1:61" s="33" customFormat="1" x14ac:dyDescent="0.25">
      <c r="A120" s="55"/>
      <c r="B120" s="93"/>
      <c r="C120" s="32"/>
      <c r="D120" s="41"/>
      <c r="E120" s="93"/>
      <c r="F120" s="32"/>
      <c r="G120" s="41"/>
      <c r="H120" s="93"/>
      <c r="I120" s="32"/>
      <c r="J120" s="41"/>
      <c r="K120" s="93"/>
      <c r="L120" s="32"/>
      <c r="M120" s="41"/>
      <c r="N120" s="93"/>
      <c r="O120" s="32"/>
      <c r="P120" s="41"/>
      <c r="Q120" s="93"/>
      <c r="R120" s="32"/>
      <c r="S120" s="41"/>
      <c r="T120" s="93"/>
      <c r="U120" s="32"/>
      <c r="V120" s="41"/>
      <c r="W120" s="93"/>
      <c r="X120" s="32"/>
      <c r="Y120" s="41"/>
      <c r="Z120" s="93"/>
      <c r="AA120" s="32"/>
      <c r="AB120" s="41"/>
      <c r="AC120" s="93"/>
      <c r="AD120" s="32"/>
      <c r="AE120" s="41"/>
      <c r="AF120" s="93"/>
      <c r="AG120" s="32"/>
      <c r="AH120" s="41"/>
      <c r="AI120" s="93"/>
      <c r="AJ120" s="32"/>
      <c r="AK120" s="41"/>
      <c r="AL120" s="93"/>
      <c r="AM120" s="32"/>
      <c r="AN120" s="41"/>
      <c r="AO120" s="93"/>
      <c r="AP120" s="32"/>
      <c r="AQ120" s="41"/>
      <c r="AR120" s="93"/>
      <c r="AS120" s="32"/>
      <c r="AT120" s="41"/>
      <c r="AU120" s="93"/>
      <c r="AV120" s="32"/>
      <c r="AW120" s="41"/>
      <c r="AX120" s="93"/>
      <c r="AY120" s="32"/>
      <c r="AZ120" s="41"/>
      <c r="BA120" s="93"/>
      <c r="BB120" s="32"/>
      <c r="BC120" s="41"/>
      <c r="BD120" s="93"/>
      <c r="BE120" s="32"/>
      <c r="BF120" s="41"/>
      <c r="BG120" s="93"/>
      <c r="BH120" s="32"/>
      <c r="BI120" s="41"/>
    </row>
    <row r="121" spans="1:61" s="33" customFormat="1" x14ac:dyDescent="0.25">
      <c r="A121" s="55"/>
      <c r="B121" s="93"/>
      <c r="C121" s="32"/>
      <c r="D121" s="41"/>
      <c r="E121" s="93"/>
      <c r="F121" s="32"/>
      <c r="G121" s="41"/>
      <c r="H121" s="93"/>
      <c r="I121" s="32"/>
      <c r="J121" s="41"/>
      <c r="K121" s="93"/>
      <c r="L121" s="32"/>
      <c r="M121" s="41"/>
      <c r="N121" s="93"/>
      <c r="O121" s="32"/>
      <c r="P121" s="41"/>
      <c r="Q121" s="93"/>
      <c r="R121" s="32"/>
      <c r="S121" s="41"/>
      <c r="T121" s="93"/>
      <c r="U121" s="32"/>
      <c r="V121" s="41"/>
      <c r="W121" s="93"/>
      <c r="X121" s="32"/>
      <c r="Y121" s="41"/>
      <c r="Z121" s="93"/>
      <c r="AA121" s="32"/>
      <c r="AB121" s="41"/>
      <c r="AC121" s="93"/>
      <c r="AD121" s="32"/>
      <c r="AE121" s="41"/>
      <c r="AF121" s="93"/>
      <c r="AG121" s="32"/>
      <c r="AH121" s="41"/>
      <c r="AI121" s="93"/>
      <c r="AJ121" s="32"/>
      <c r="AK121" s="41"/>
      <c r="AL121" s="93"/>
      <c r="AM121" s="32"/>
      <c r="AN121" s="41"/>
      <c r="AO121" s="93"/>
      <c r="AP121" s="32"/>
      <c r="AQ121" s="41"/>
      <c r="AR121" s="93"/>
      <c r="AS121" s="32"/>
      <c r="AT121" s="41"/>
      <c r="AU121" s="93"/>
      <c r="AV121" s="32"/>
      <c r="AW121" s="41"/>
      <c r="AX121" s="93"/>
      <c r="AY121" s="32"/>
      <c r="AZ121" s="41"/>
      <c r="BA121" s="93"/>
      <c r="BB121" s="32"/>
      <c r="BC121" s="41"/>
      <c r="BD121" s="93"/>
      <c r="BE121" s="32"/>
      <c r="BF121" s="41"/>
      <c r="BG121" s="93"/>
      <c r="BH121" s="32"/>
      <c r="BI121" s="41"/>
    </row>
    <row r="122" spans="1:61" s="33" customFormat="1" x14ac:dyDescent="0.25">
      <c r="A122" s="55"/>
      <c r="B122" s="93"/>
      <c r="C122" s="32"/>
      <c r="D122" s="41"/>
      <c r="E122" s="93"/>
      <c r="F122" s="32"/>
      <c r="G122" s="41"/>
      <c r="H122" s="93"/>
      <c r="I122" s="32"/>
      <c r="J122" s="41"/>
      <c r="K122" s="93"/>
      <c r="L122" s="32"/>
      <c r="M122" s="41"/>
      <c r="N122" s="93"/>
      <c r="O122" s="32"/>
      <c r="P122" s="41"/>
      <c r="Q122" s="93"/>
      <c r="R122" s="32"/>
      <c r="S122" s="41"/>
      <c r="T122" s="93"/>
      <c r="U122" s="32"/>
      <c r="V122" s="41"/>
      <c r="W122" s="93"/>
      <c r="X122" s="32"/>
      <c r="Y122" s="41"/>
      <c r="Z122" s="93"/>
      <c r="AA122" s="32"/>
      <c r="AB122" s="41"/>
      <c r="AC122" s="93"/>
      <c r="AD122" s="32"/>
      <c r="AE122" s="41"/>
      <c r="AF122" s="93"/>
      <c r="AG122" s="32"/>
      <c r="AH122" s="41"/>
      <c r="AI122" s="93"/>
      <c r="AJ122" s="32"/>
      <c r="AK122" s="41"/>
      <c r="AL122" s="93"/>
      <c r="AM122" s="32"/>
      <c r="AN122" s="41"/>
      <c r="AO122" s="93"/>
      <c r="AP122" s="32"/>
      <c r="AQ122" s="41"/>
      <c r="AR122" s="93"/>
      <c r="AS122" s="32"/>
      <c r="AT122" s="41"/>
      <c r="AU122" s="93"/>
      <c r="AV122" s="32"/>
      <c r="AW122" s="41"/>
      <c r="AX122" s="93"/>
      <c r="AY122" s="32"/>
      <c r="AZ122" s="41"/>
      <c r="BA122" s="93"/>
      <c r="BB122" s="32"/>
      <c r="BC122" s="41"/>
      <c r="BD122" s="93"/>
      <c r="BE122" s="32"/>
      <c r="BF122" s="41"/>
      <c r="BG122" s="93"/>
      <c r="BH122" s="32"/>
      <c r="BI122" s="41"/>
    </row>
    <row r="123" spans="1:61" s="33" customFormat="1" x14ac:dyDescent="0.25">
      <c r="A123" s="55"/>
      <c r="B123" s="93"/>
      <c r="C123" s="32"/>
      <c r="D123" s="41"/>
      <c r="E123" s="93"/>
      <c r="F123" s="32"/>
      <c r="G123" s="41"/>
      <c r="H123" s="93"/>
      <c r="I123" s="32"/>
      <c r="J123" s="41"/>
      <c r="K123" s="93"/>
      <c r="L123" s="32"/>
      <c r="M123" s="41"/>
      <c r="N123" s="93"/>
      <c r="O123" s="32"/>
      <c r="P123" s="41"/>
      <c r="Q123" s="93"/>
      <c r="R123" s="32"/>
      <c r="S123" s="41"/>
      <c r="T123" s="93"/>
      <c r="U123" s="32"/>
      <c r="V123" s="41"/>
      <c r="W123" s="93"/>
      <c r="X123" s="32"/>
      <c r="Y123" s="41"/>
      <c r="Z123" s="93"/>
      <c r="AA123" s="32"/>
      <c r="AB123" s="41"/>
      <c r="AC123" s="93"/>
      <c r="AD123" s="32"/>
      <c r="AE123" s="41"/>
      <c r="AF123" s="93"/>
      <c r="AG123" s="32"/>
      <c r="AH123" s="41"/>
      <c r="AI123" s="93"/>
      <c r="AJ123" s="32"/>
      <c r="AK123" s="41"/>
      <c r="AL123" s="93"/>
      <c r="AM123" s="32"/>
      <c r="AN123" s="41"/>
      <c r="AO123" s="93"/>
      <c r="AP123" s="32"/>
      <c r="AQ123" s="41"/>
      <c r="AR123" s="93"/>
      <c r="AS123" s="32"/>
      <c r="AT123" s="41"/>
      <c r="AU123" s="93"/>
      <c r="AV123" s="32"/>
      <c r="AW123" s="41"/>
      <c r="AX123" s="93"/>
      <c r="AY123" s="32"/>
      <c r="AZ123" s="41"/>
      <c r="BA123" s="93"/>
      <c r="BB123" s="32"/>
      <c r="BC123" s="41"/>
      <c r="BD123" s="93"/>
      <c r="BE123" s="32"/>
      <c r="BF123" s="41"/>
      <c r="BG123" s="93"/>
      <c r="BH123" s="32"/>
      <c r="BI123" s="41"/>
    </row>
    <row r="124" spans="1:61" s="33" customFormat="1" x14ac:dyDescent="0.25">
      <c r="A124" s="55"/>
      <c r="B124" s="93"/>
      <c r="C124" s="32"/>
      <c r="D124" s="41"/>
      <c r="E124" s="93"/>
      <c r="F124" s="32"/>
      <c r="G124" s="41"/>
      <c r="H124" s="93"/>
      <c r="I124" s="32"/>
      <c r="J124" s="41"/>
      <c r="K124" s="93"/>
      <c r="L124" s="32"/>
      <c r="M124" s="41"/>
      <c r="N124" s="93"/>
      <c r="O124" s="32"/>
      <c r="P124" s="41"/>
      <c r="Q124" s="93"/>
      <c r="R124" s="32"/>
      <c r="S124" s="41"/>
      <c r="T124" s="93"/>
      <c r="U124" s="32"/>
      <c r="V124" s="41"/>
      <c r="W124" s="93"/>
      <c r="X124" s="32"/>
      <c r="Y124" s="41"/>
      <c r="Z124" s="93"/>
      <c r="AA124" s="32"/>
      <c r="AB124" s="41"/>
      <c r="AC124" s="93"/>
      <c r="AD124" s="32"/>
      <c r="AE124" s="41"/>
      <c r="AF124" s="93"/>
      <c r="AG124" s="32"/>
      <c r="AH124" s="41"/>
      <c r="AI124" s="93"/>
      <c r="AJ124" s="32"/>
      <c r="AK124" s="41"/>
      <c r="AL124" s="93"/>
      <c r="AM124" s="32"/>
      <c r="AN124" s="41"/>
      <c r="AO124" s="93"/>
      <c r="AP124" s="32"/>
      <c r="AQ124" s="41"/>
      <c r="AR124" s="93"/>
      <c r="AS124" s="32"/>
      <c r="AT124" s="41"/>
      <c r="AU124" s="93"/>
      <c r="AV124" s="32"/>
      <c r="AW124" s="41"/>
      <c r="AX124" s="93"/>
      <c r="AY124" s="32"/>
      <c r="AZ124" s="41"/>
      <c r="BA124" s="93"/>
      <c r="BB124" s="32"/>
      <c r="BC124" s="41"/>
      <c r="BD124" s="93"/>
      <c r="BE124" s="32"/>
      <c r="BF124" s="41"/>
      <c r="BG124" s="93"/>
      <c r="BH124" s="32"/>
      <c r="BI124" s="41"/>
    </row>
    <row r="125" spans="1:61" s="33" customFormat="1" x14ac:dyDescent="0.25">
      <c r="A125" s="55"/>
      <c r="B125" s="93"/>
      <c r="C125" s="32"/>
      <c r="D125" s="41"/>
      <c r="E125" s="93"/>
      <c r="F125" s="32"/>
      <c r="G125" s="41"/>
      <c r="H125" s="93"/>
      <c r="I125" s="32"/>
      <c r="J125" s="41"/>
      <c r="K125" s="93"/>
      <c r="L125" s="32"/>
      <c r="M125" s="41"/>
      <c r="N125" s="93"/>
      <c r="O125" s="32"/>
      <c r="P125" s="41"/>
      <c r="Q125" s="93"/>
      <c r="R125" s="32"/>
      <c r="S125" s="41"/>
      <c r="T125" s="93"/>
      <c r="U125" s="32"/>
      <c r="V125" s="41"/>
      <c r="W125" s="93"/>
      <c r="X125" s="32"/>
      <c r="Y125" s="41"/>
      <c r="Z125" s="93"/>
      <c r="AA125" s="32"/>
      <c r="AB125" s="41"/>
      <c r="AC125" s="93"/>
      <c r="AD125" s="32"/>
      <c r="AE125" s="41"/>
      <c r="AF125" s="93"/>
      <c r="AG125" s="32"/>
      <c r="AH125" s="41"/>
      <c r="AI125" s="93"/>
      <c r="AJ125" s="32"/>
      <c r="AK125" s="41"/>
      <c r="AL125" s="93"/>
      <c r="AM125" s="32"/>
      <c r="AN125" s="41"/>
      <c r="AO125" s="93"/>
      <c r="AP125" s="32"/>
      <c r="AQ125" s="41"/>
      <c r="AR125" s="93"/>
      <c r="AS125" s="32"/>
      <c r="AT125" s="41"/>
      <c r="AU125" s="93"/>
      <c r="AV125" s="32"/>
      <c r="AW125" s="41"/>
      <c r="AX125" s="93"/>
      <c r="AY125" s="32"/>
      <c r="AZ125" s="41"/>
      <c r="BA125" s="93"/>
      <c r="BB125" s="32"/>
      <c r="BC125" s="41"/>
      <c r="BD125" s="93"/>
      <c r="BE125" s="32"/>
      <c r="BF125" s="41"/>
      <c r="BG125" s="93"/>
      <c r="BH125" s="32"/>
      <c r="BI125" s="41"/>
    </row>
    <row r="126" spans="1:61" s="33" customFormat="1" x14ac:dyDescent="0.25">
      <c r="A126" s="55"/>
      <c r="B126" s="93"/>
      <c r="C126" s="32"/>
      <c r="D126" s="41"/>
      <c r="E126" s="93"/>
      <c r="F126" s="32"/>
      <c r="G126" s="41"/>
      <c r="H126" s="93"/>
      <c r="I126" s="32"/>
      <c r="J126" s="41"/>
      <c r="K126" s="93"/>
      <c r="L126" s="32"/>
      <c r="M126" s="41"/>
      <c r="N126" s="93"/>
      <c r="O126" s="32"/>
      <c r="P126" s="41"/>
      <c r="Q126" s="93"/>
      <c r="R126" s="32"/>
      <c r="S126" s="41"/>
      <c r="T126" s="93"/>
      <c r="U126" s="32"/>
      <c r="V126" s="41"/>
      <c r="W126" s="93"/>
      <c r="X126" s="32"/>
      <c r="Y126" s="41"/>
      <c r="Z126" s="93"/>
      <c r="AA126" s="32"/>
      <c r="AB126" s="41"/>
      <c r="AC126" s="93"/>
      <c r="AD126" s="32"/>
      <c r="AE126" s="41"/>
      <c r="AF126" s="93"/>
      <c r="AG126" s="32"/>
      <c r="AH126" s="41"/>
      <c r="AI126" s="93"/>
      <c r="AJ126" s="32"/>
      <c r="AK126" s="41"/>
      <c r="AL126" s="93"/>
      <c r="AM126" s="32"/>
      <c r="AN126" s="41"/>
      <c r="AO126" s="93"/>
      <c r="AP126" s="32"/>
      <c r="AQ126" s="41"/>
      <c r="AR126" s="93"/>
      <c r="AS126" s="32"/>
      <c r="AT126" s="41"/>
      <c r="AU126" s="93"/>
      <c r="AV126" s="32"/>
      <c r="AW126" s="41"/>
      <c r="AX126" s="93"/>
      <c r="AY126" s="32"/>
      <c r="AZ126" s="41"/>
      <c r="BA126" s="93"/>
      <c r="BB126" s="32"/>
      <c r="BC126" s="41"/>
      <c r="BD126" s="93"/>
      <c r="BE126" s="32"/>
      <c r="BF126" s="41"/>
      <c r="BG126" s="93"/>
      <c r="BH126" s="32"/>
      <c r="BI126" s="41"/>
    </row>
    <row r="127" spans="1:61" s="33" customFormat="1" x14ac:dyDescent="0.25">
      <c r="A127" s="55"/>
      <c r="B127" s="93"/>
      <c r="C127" s="32"/>
      <c r="D127" s="41"/>
      <c r="E127" s="93"/>
      <c r="F127" s="32"/>
      <c r="G127" s="41"/>
      <c r="H127" s="93"/>
      <c r="I127" s="32"/>
      <c r="J127" s="41"/>
      <c r="K127" s="93"/>
      <c r="L127" s="32"/>
      <c r="M127" s="41"/>
      <c r="N127" s="93"/>
      <c r="O127" s="32"/>
      <c r="P127" s="41"/>
      <c r="Q127" s="93"/>
      <c r="R127" s="32"/>
      <c r="S127" s="41"/>
      <c r="T127" s="93"/>
      <c r="U127" s="32"/>
      <c r="V127" s="41"/>
      <c r="W127" s="93"/>
      <c r="X127" s="32"/>
      <c r="Y127" s="41"/>
      <c r="Z127" s="93"/>
      <c r="AA127" s="32"/>
      <c r="AB127" s="41"/>
      <c r="AC127" s="93"/>
      <c r="AD127" s="32"/>
      <c r="AE127" s="41"/>
      <c r="AF127" s="93"/>
      <c r="AG127" s="32"/>
      <c r="AH127" s="41"/>
      <c r="AI127" s="93"/>
      <c r="AJ127" s="32"/>
      <c r="AK127" s="41"/>
      <c r="AL127" s="93"/>
      <c r="AM127" s="32"/>
      <c r="AN127" s="41"/>
      <c r="AO127" s="93"/>
      <c r="AP127" s="32"/>
      <c r="AQ127" s="41"/>
      <c r="AR127" s="93"/>
      <c r="AS127" s="32"/>
      <c r="AT127" s="41"/>
      <c r="AU127" s="93"/>
      <c r="AV127" s="32"/>
      <c r="AW127" s="41"/>
      <c r="AX127" s="93"/>
      <c r="AY127" s="32"/>
      <c r="AZ127" s="41"/>
      <c r="BA127" s="93"/>
      <c r="BB127" s="32"/>
      <c r="BC127" s="41"/>
      <c r="BD127" s="93"/>
      <c r="BE127" s="32"/>
      <c r="BF127" s="41"/>
      <c r="BG127" s="93"/>
      <c r="BH127" s="32"/>
      <c r="BI127" s="41"/>
    </row>
    <row r="128" spans="1:61" s="33" customFormat="1" x14ac:dyDescent="0.25">
      <c r="A128" s="55"/>
      <c r="B128" s="93"/>
      <c r="C128" s="32"/>
      <c r="D128" s="41"/>
      <c r="E128" s="93"/>
      <c r="F128" s="32"/>
      <c r="G128" s="41"/>
      <c r="H128" s="93"/>
      <c r="I128" s="32"/>
      <c r="J128" s="41"/>
      <c r="K128" s="93"/>
      <c r="L128" s="32"/>
      <c r="M128" s="41"/>
      <c r="N128" s="93"/>
      <c r="O128" s="32"/>
      <c r="P128" s="41"/>
      <c r="Q128" s="93"/>
      <c r="R128" s="32"/>
      <c r="S128" s="41"/>
      <c r="T128" s="93"/>
      <c r="U128" s="32"/>
      <c r="V128" s="41"/>
      <c r="W128" s="93"/>
      <c r="X128" s="32"/>
      <c r="Y128" s="41"/>
      <c r="Z128" s="93"/>
      <c r="AA128" s="32"/>
      <c r="AB128" s="41"/>
      <c r="AC128" s="93"/>
      <c r="AD128" s="32"/>
      <c r="AE128" s="41"/>
      <c r="AF128" s="93"/>
      <c r="AG128" s="32"/>
      <c r="AH128" s="41"/>
      <c r="AI128" s="93"/>
      <c r="AJ128" s="32"/>
      <c r="AK128" s="41"/>
      <c r="AL128" s="93"/>
      <c r="AM128" s="32"/>
      <c r="AN128" s="41"/>
      <c r="AO128" s="93"/>
      <c r="AP128" s="32"/>
      <c r="AQ128" s="41"/>
      <c r="AR128" s="93"/>
      <c r="AS128" s="32"/>
      <c r="AT128" s="41"/>
      <c r="AU128" s="93"/>
      <c r="AV128" s="32"/>
      <c r="AW128" s="41"/>
      <c r="AX128" s="93"/>
      <c r="AY128" s="32"/>
      <c r="AZ128" s="41"/>
      <c r="BA128" s="93"/>
      <c r="BB128" s="32"/>
      <c r="BC128" s="41"/>
      <c r="BD128" s="93"/>
      <c r="BE128" s="32"/>
      <c r="BF128" s="41"/>
      <c r="BG128" s="93"/>
      <c r="BH128" s="32"/>
      <c r="BI128" s="41"/>
    </row>
    <row r="129" spans="1:61" s="33" customFormat="1" x14ac:dyDescent="0.25">
      <c r="A129" s="55"/>
      <c r="B129" s="93"/>
      <c r="C129" s="32"/>
      <c r="D129" s="41"/>
      <c r="E129" s="93"/>
      <c r="F129" s="32"/>
      <c r="G129" s="41"/>
      <c r="H129" s="93"/>
      <c r="I129" s="32"/>
      <c r="J129" s="41"/>
      <c r="K129" s="93"/>
      <c r="L129" s="32"/>
      <c r="M129" s="41"/>
      <c r="N129" s="93"/>
      <c r="O129" s="32"/>
      <c r="P129" s="41"/>
      <c r="Q129" s="93"/>
      <c r="R129" s="32"/>
      <c r="S129" s="41"/>
      <c r="T129" s="93"/>
      <c r="U129" s="32"/>
      <c r="V129" s="41"/>
      <c r="W129" s="93"/>
      <c r="X129" s="32"/>
      <c r="Y129" s="41"/>
      <c r="Z129" s="93"/>
      <c r="AA129" s="32"/>
      <c r="AB129" s="41"/>
      <c r="AC129" s="93"/>
      <c r="AD129" s="32"/>
      <c r="AE129" s="41"/>
      <c r="AF129" s="93"/>
      <c r="AG129" s="32"/>
      <c r="AH129" s="41"/>
      <c r="AI129" s="93"/>
      <c r="AJ129" s="32"/>
      <c r="AK129" s="41"/>
      <c r="AL129" s="93"/>
      <c r="AM129" s="32"/>
      <c r="AN129" s="41"/>
      <c r="AO129" s="93"/>
      <c r="AP129" s="32"/>
      <c r="AQ129" s="41"/>
      <c r="AR129" s="93"/>
      <c r="AS129" s="32"/>
      <c r="AT129" s="41"/>
      <c r="AU129" s="93"/>
      <c r="AV129" s="32"/>
      <c r="AW129" s="41"/>
      <c r="AX129" s="93"/>
      <c r="AY129" s="32"/>
      <c r="AZ129" s="41"/>
      <c r="BA129" s="93"/>
      <c r="BB129" s="32"/>
      <c r="BC129" s="41"/>
      <c r="BD129" s="93"/>
      <c r="BE129" s="32"/>
      <c r="BF129" s="41"/>
      <c r="BG129" s="93"/>
      <c r="BH129" s="32"/>
      <c r="BI129" s="41"/>
    </row>
    <row r="130" spans="1:61" s="33" customFormat="1" x14ac:dyDescent="0.25">
      <c r="A130" s="55"/>
      <c r="B130" s="93"/>
      <c r="C130" s="32"/>
      <c r="D130" s="41"/>
      <c r="E130" s="93"/>
      <c r="F130" s="32"/>
      <c r="G130" s="41"/>
      <c r="H130" s="93"/>
      <c r="I130" s="32"/>
      <c r="J130" s="41"/>
      <c r="K130" s="93"/>
      <c r="L130" s="32"/>
      <c r="M130" s="41"/>
      <c r="N130" s="93"/>
      <c r="O130" s="32"/>
      <c r="P130" s="41"/>
      <c r="Q130" s="93"/>
      <c r="R130" s="32"/>
      <c r="S130" s="41"/>
      <c r="T130" s="93"/>
      <c r="U130" s="32"/>
      <c r="V130" s="41"/>
      <c r="W130" s="93"/>
      <c r="X130" s="32"/>
      <c r="Y130" s="41"/>
      <c r="Z130" s="93"/>
      <c r="AA130" s="32"/>
      <c r="AB130" s="41"/>
      <c r="AC130" s="93"/>
      <c r="AD130" s="32"/>
      <c r="AE130" s="41"/>
      <c r="AF130" s="93"/>
      <c r="AG130" s="32"/>
      <c r="AH130" s="41"/>
      <c r="AI130" s="93"/>
      <c r="AJ130" s="32"/>
      <c r="AK130" s="41"/>
      <c r="AL130" s="93"/>
      <c r="AM130" s="32"/>
      <c r="AN130" s="41"/>
      <c r="AO130" s="93"/>
      <c r="AP130" s="32"/>
      <c r="AQ130" s="41"/>
      <c r="AR130" s="93"/>
      <c r="AS130" s="32"/>
      <c r="AT130" s="41"/>
      <c r="AU130" s="93"/>
      <c r="AV130" s="32"/>
      <c r="AW130" s="41"/>
      <c r="AX130" s="93"/>
      <c r="AY130" s="32"/>
      <c r="AZ130" s="41"/>
      <c r="BA130" s="93"/>
      <c r="BB130" s="32"/>
      <c r="BC130" s="41"/>
      <c r="BD130" s="93"/>
      <c r="BE130" s="32"/>
      <c r="BF130" s="41"/>
      <c r="BG130" s="93"/>
      <c r="BH130" s="32"/>
      <c r="BI130" s="41"/>
    </row>
    <row r="131" spans="1:61" s="33" customFormat="1" x14ac:dyDescent="0.25">
      <c r="A131" s="55"/>
      <c r="B131" s="93"/>
      <c r="C131" s="32"/>
      <c r="D131" s="41"/>
      <c r="E131" s="93"/>
      <c r="F131" s="32"/>
      <c r="G131" s="41"/>
      <c r="H131" s="93"/>
      <c r="I131" s="32"/>
      <c r="J131" s="41"/>
      <c r="K131" s="93"/>
      <c r="L131" s="32"/>
      <c r="M131" s="41"/>
      <c r="N131" s="93"/>
      <c r="O131" s="32"/>
      <c r="P131" s="41"/>
      <c r="Q131" s="93"/>
      <c r="R131" s="32"/>
      <c r="S131" s="41"/>
      <c r="T131" s="93"/>
      <c r="U131" s="32"/>
      <c r="V131" s="41"/>
      <c r="W131" s="93"/>
      <c r="X131" s="32"/>
      <c r="Y131" s="41"/>
      <c r="Z131" s="93"/>
      <c r="AA131" s="32"/>
      <c r="AB131" s="41"/>
      <c r="AC131" s="93"/>
      <c r="AD131" s="32"/>
      <c r="AE131" s="41"/>
      <c r="AF131" s="93"/>
      <c r="AG131" s="32"/>
      <c r="AH131" s="41"/>
      <c r="AI131" s="93"/>
      <c r="AJ131" s="32"/>
      <c r="AK131" s="41"/>
      <c r="AL131" s="93"/>
      <c r="AM131" s="32"/>
      <c r="AN131" s="41"/>
      <c r="AO131" s="93"/>
      <c r="AP131" s="32"/>
      <c r="AQ131" s="41"/>
      <c r="AR131" s="93"/>
      <c r="AS131" s="32"/>
      <c r="AT131" s="41"/>
      <c r="AU131" s="93"/>
      <c r="AV131" s="32"/>
      <c r="AW131" s="41"/>
      <c r="AX131" s="93"/>
      <c r="AY131" s="32"/>
      <c r="AZ131" s="41"/>
      <c r="BA131" s="93"/>
      <c r="BB131" s="32"/>
      <c r="BC131" s="41"/>
      <c r="BD131" s="93"/>
      <c r="BE131" s="32"/>
      <c r="BF131" s="41"/>
      <c r="BG131" s="93"/>
      <c r="BH131" s="32"/>
      <c r="BI131" s="41"/>
    </row>
    <row r="132" spans="1:61" s="33" customFormat="1" x14ac:dyDescent="0.25">
      <c r="A132" s="55"/>
      <c r="B132" s="93"/>
      <c r="C132" s="32"/>
      <c r="D132" s="41"/>
      <c r="E132" s="93"/>
      <c r="F132" s="32"/>
      <c r="G132" s="41"/>
      <c r="H132" s="93"/>
      <c r="I132" s="32"/>
      <c r="J132" s="41"/>
      <c r="K132" s="93"/>
      <c r="L132" s="32"/>
      <c r="M132" s="41"/>
      <c r="N132" s="93"/>
      <c r="O132" s="32"/>
      <c r="P132" s="41"/>
      <c r="Q132" s="93"/>
      <c r="R132" s="32"/>
      <c r="S132" s="41"/>
      <c r="T132" s="93"/>
      <c r="U132" s="32"/>
      <c r="V132" s="41"/>
      <c r="W132" s="93"/>
      <c r="X132" s="32"/>
      <c r="Y132" s="41"/>
      <c r="Z132" s="93"/>
      <c r="AA132" s="32"/>
      <c r="AB132" s="41"/>
      <c r="AC132" s="93"/>
      <c r="AD132" s="32"/>
      <c r="AE132" s="41"/>
      <c r="AF132" s="93"/>
      <c r="AG132" s="32"/>
      <c r="AH132" s="41"/>
      <c r="AI132" s="93"/>
      <c r="AJ132" s="32"/>
      <c r="AK132" s="41"/>
      <c r="AL132" s="93"/>
      <c r="AM132" s="32"/>
      <c r="AN132" s="41"/>
      <c r="AO132" s="93"/>
      <c r="AP132" s="32"/>
      <c r="AQ132" s="41"/>
      <c r="AR132" s="93"/>
      <c r="AS132" s="32"/>
      <c r="AT132" s="41"/>
      <c r="AU132" s="93"/>
      <c r="AV132" s="32"/>
      <c r="AW132" s="41"/>
      <c r="AX132" s="93"/>
      <c r="AY132" s="32"/>
      <c r="AZ132" s="41"/>
      <c r="BA132" s="93"/>
      <c r="BB132" s="32"/>
      <c r="BC132" s="41"/>
      <c r="BD132" s="93"/>
      <c r="BE132" s="32"/>
      <c r="BF132" s="41"/>
      <c r="BG132" s="93"/>
      <c r="BH132" s="32"/>
      <c r="BI132" s="41"/>
    </row>
    <row r="133" spans="1:61" s="33" customFormat="1" x14ac:dyDescent="0.25">
      <c r="A133" s="55"/>
      <c r="B133" s="93"/>
      <c r="C133" s="32"/>
      <c r="D133" s="41"/>
      <c r="E133" s="93"/>
      <c r="F133" s="32"/>
      <c r="G133" s="41"/>
      <c r="H133" s="93"/>
      <c r="I133" s="32"/>
      <c r="J133" s="41"/>
      <c r="K133" s="93"/>
      <c r="L133" s="32"/>
      <c r="M133" s="41"/>
      <c r="N133" s="93"/>
      <c r="O133" s="32"/>
      <c r="P133" s="41"/>
      <c r="Q133" s="93"/>
      <c r="R133" s="32"/>
      <c r="S133" s="41"/>
      <c r="T133" s="93"/>
      <c r="U133" s="32"/>
      <c r="V133" s="41"/>
      <c r="W133" s="93"/>
      <c r="X133" s="32"/>
      <c r="Y133" s="41"/>
      <c r="Z133" s="93"/>
      <c r="AA133" s="32"/>
      <c r="AB133" s="41"/>
      <c r="AC133" s="93"/>
      <c r="AD133" s="32"/>
      <c r="AE133" s="41"/>
      <c r="AF133" s="93"/>
      <c r="AG133" s="32"/>
      <c r="AH133" s="41"/>
      <c r="AI133" s="93"/>
      <c r="AJ133" s="32"/>
      <c r="AK133" s="41"/>
      <c r="AL133" s="93"/>
      <c r="AM133" s="32"/>
      <c r="AN133" s="41"/>
      <c r="AO133" s="93"/>
      <c r="AP133" s="32"/>
      <c r="AQ133" s="41"/>
      <c r="AR133" s="93"/>
      <c r="AS133" s="32"/>
      <c r="AT133" s="41"/>
      <c r="AU133" s="93"/>
      <c r="AV133" s="32"/>
      <c r="AW133" s="41"/>
      <c r="AX133" s="93"/>
      <c r="AY133" s="32"/>
      <c r="AZ133" s="41"/>
      <c r="BA133" s="93"/>
      <c r="BB133" s="32"/>
      <c r="BC133" s="41"/>
      <c r="BD133" s="93"/>
      <c r="BE133" s="32"/>
      <c r="BF133" s="41"/>
      <c r="BG133" s="93"/>
      <c r="BH133" s="32"/>
      <c r="BI133" s="41"/>
    </row>
    <row r="134" spans="1:61" s="33" customFormat="1" x14ac:dyDescent="0.25">
      <c r="A134" s="55"/>
      <c r="B134" s="93"/>
      <c r="C134" s="32"/>
      <c r="D134" s="41"/>
      <c r="E134" s="93"/>
      <c r="F134" s="32"/>
      <c r="G134" s="41"/>
      <c r="H134" s="93"/>
      <c r="I134" s="32"/>
      <c r="J134" s="41"/>
      <c r="K134" s="93"/>
      <c r="L134" s="32"/>
      <c r="M134" s="41"/>
      <c r="N134" s="93"/>
      <c r="O134" s="32"/>
      <c r="P134" s="41"/>
      <c r="Q134" s="93"/>
      <c r="R134" s="32"/>
      <c r="S134" s="41"/>
      <c r="T134" s="93"/>
      <c r="U134" s="32"/>
      <c r="V134" s="41"/>
      <c r="W134" s="93"/>
      <c r="X134" s="32"/>
      <c r="Y134" s="41"/>
      <c r="Z134" s="93"/>
      <c r="AA134" s="32"/>
      <c r="AB134" s="41"/>
      <c r="AC134" s="93"/>
      <c r="AD134" s="32"/>
      <c r="AE134" s="41"/>
      <c r="AF134" s="93"/>
      <c r="AG134" s="32"/>
      <c r="AH134" s="41"/>
      <c r="AI134" s="93"/>
      <c r="AJ134" s="32"/>
      <c r="AK134" s="41"/>
      <c r="AL134" s="93"/>
      <c r="AM134" s="32"/>
      <c r="AN134" s="41"/>
      <c r="AO134" s="93"/>
      <c r="AP134" s="32"/>
      <c r="AQ134" s="41"/>
      <c r="AR134" s="93"/>
      <c r="AS134" s="32"/>
      <c r="AT134" s="41"/>
      <c r="AU134" s="93"/>
      <c r="AV134" s="32"/>
      <c r="AW134" s="41"/>
      <c r="AX134" s="93"/>
      <c r="AY134" s="32"/>
      <c r="AZ134" s="41"/>
      <c r="BA134" s="93"/>
      <c r="BB134" s="32"/>
      <c r="BC134" s="41"/>
      <c r="BD134" s="93"/>
      <c r="BE134" s="32"/>
      <c r="BF134" s="41"/>
      <c r="BG134" s="93"/>
      <c r="BH134" s="32"/>
      <c r="BI134" s="41"/>
    </row>
    <row r="135" spans="1:61" s="33" customFormat="1" x14ac:dyDescent="0.25">
      <c r="A135" s="55"/>
      <c r="B135" s="93"/>
      <c r="C135" s="32"/>
      <c r="D135" s="41"/>
      <c r="E135" s="93"/>
      <c r="F135" s="32"/>
      <c r="G135" s="41"/>
      <c r="H135" s="93"/>
      <c r="I135" s="32"/>
      <c r="J135" s="41"/>
      <c r="K135" s="93"/>
      <c r="L135" s="32"/>
      <c r="M135" s="41"/>
      <c r="N135" s="93"/>
      <c r="O135" s="32"/>
      <c r="P135" s="41"/>
      <c r="Q135" s="93"/>
      <c r="R135" s="32"/>
      <c r="S135" s="41"/>
      <c r="T135" s="93"/>
      <c r="U135" s="32"/>
      <c r="V135" s="41"/>
      <c r="W135" s="93"/>
      <c r="X135" s="32"/>
      <c r="Y135" s="41"/>
      <c r="Z135" s="93"/>
      <c r="AA135" s="32"/>
      <c r="AB135" s="41"/>
      <c r="AC135" s="93"/>
      <c r="AD135" s="32"/>
      <c r="AE135" s="41"/>
      <c r="AF135" s="93"/>
      <c r="AG135" s="32"/>
      <c r="AH135" s="41"/>
      <c r="AI135" s="93"/>
      <c r="AJ135" s="32"/>
      <c r="AK135" s="41"/>
      <c r="AL135" s="93"/>
      <c r="AM135" s="32"/>
      <c r="AN135" s="41"/>
      <c r="AO135" s="93"/>
      <c r="AP135" s="32"/>
      <c r="AQ135" s="41"/>
      <c r="AR135" s="93"/>
      <c r="AS135" s="32"/>
      <c r="AT135" s="41"/>
      <c r="AU135" s="93"/>
      <c r="AV135" s="32"/>
      <c r="AW135" s="41"/>
      <c r="AX135" s="93"/>
      <c r="AY135" s="32"/>
      <c r="AZ135" s="41"/>
      <c r="BA135" s="93"/>
      <c r="BB135" s="32"/>
      <c r="BC135" s="41"/>
      <c r="BD135" s="93"/>
      <c r="BE135" s="32"/>
      <c r="BF135" s="41"/>
      <c r="BG135" s="93"/>
      <c r="BH135" s="32"/>
      <c r="BI135" s="41"/>
    </row>
    <row r="136" spans="1:61" s="33" customFormat="1" x14ac:dyDescent="0.25">
      <c r="A136" s="55"/>
      <c r="B136" s="93"/>
      <c r="C136" s="32"/>
      <c r="D136" s="41"/>
      <c r="E136" s="93"/>
      <c r="F136" s="32"/>
      <c r="G136" s="41"/>
      <c r="H136" s="93"/>
      <c r="I136" s="32"/>
      <c r="J136" s="41"/>
      <c r="K136" s="93"/>
      <c r="L136" s="32"/>
      <c r="M136" s="41"/>
      <c r="N136" s="93"/>
      <c r="O136" s="32"/>
      <c r="P136" s="41"/>
      <c r="Q136" s="93"/>
      <c r="R136" s="32"/>
      <c r="S136" s="41"/>
      <c r="T136" s="93"/>
      <c r="U136" s="32"/>
      <c r="V136" s="41"/>
      <c r="W136" s="93"/>
      <c r="X136" s="32"/>
      <c r="Y136" s="41"/>
      <c r="Z136" s="93"/>
      <c r="AA136" s="32"/>
      <c r="AB136" s="41"/>
      <c r="AC136" s="93"/>
      <c r="AD136" s="32"/>
      <c r="AE136" s="41"/>
      <c r="AF136" s="93"/>
      <c r="AG136" s="32"/>
      <c r="AH136" s="41"/>
      <c r="AI136" s="93"/>
      <c r="AJ136" s="32"/>
      <c r="AK136" s="41"/>
      <c r="AL136" s="93"/>
      <c r="AM136" s="32"/>
      <c r="AN136" s="41"/>
      <c r="AO136" s="93"/>
      <c r="AP136" s="32"/>
      <c r="AQ136" s="41"/>
      <c r="AR136" s="93"/>
      <c r="AS136" s="32"/>
      <c r="AT136" s="41"/>
      <c r="AU136" s="93"/>
      <c r="AV136" s="32"/>
      <c r="AW136" s="41"/>
      <c r="AX136" s="93"/>
      <c r="AY136" s="32"/>
      <c r="AZ136" s="41"/>
      <c r="BA136" s="93"/>
      <c r="BB136" s="32"/>
      <c r="BC136" s="41"/>
      <c r="BD136" s="93"/>
      <c r="BE136" s="32"/>
      <c r="BF136" s="41"/>
      <c r="BG136" s="93"/>
      <c r="BH136" s="32"/>
      <c r="BI136" s="41"/>
    </row>
    <row r="137" spans="1:61" s="33" customFormat="1" x14ac:dyDescent="0.25">
      <c r="A137" s="55"/>
      <c r="B137" s="93"/>
      <c r="C137" s="32"/>
      <c r="D137" s="41"/>
      <c r="E137" s="93"/>
      <c r="F137" s="32"/>
      <c r="G137" s="41"/>
      <c r="H137" s="93"/>
      <c r="I137" s="32"/>
      <c r="J137" s="41"/>
      <c r="K137" s="93"/>
      <c r="L137" s="32"/>
      <c r="M137" s="41"/>
      <c r="N137" s="93"/>
      <c r="O137" s="32"/>
      <c r="P137" s="41"/>
      <c r="Q137" s="93"/>
      <c r="R137" s="32"/>
      <c r="S137" s="41"/>
      <c r="T137" s="93"/>
      <c r="U137" s="32"/>
      <c r="V137" s="41"/>
      <c r="W137" s="93"/>
      <c r="X137" s="32"/>
      <c r="Y137" s="41"/>
      <c r="Z137" s="93"/>
      <c r="AA137" s="32"/>
      <c r="AB137" s="41"/>
      <c r="AC137" s="93"/>
      <c r="AD137" s="32"/>
      <c r="AE137" s="41"/>
      <c r="AF137" s="93"/>
      <c r="AG137" s="32"/>
      <c r="AH137" s="41"/>
      <c r="AI137" s="93"/>
      <c r="AJ137" s="32"/>
      <c r="AK137" s="41"/>
      <c r="AL137" s="93"/>
      <c r="AM137" s="32"/>
      <c r="AN137" s="41"/>
      <c r="AO137" s="93"/>
      <c r="AP137" s="32"/>
      <c r="AQ137" s="41"/>
      <c r="AR137" s="93"/>
      <c r="AS137" s="32"/>
      <c r="AT137" s="41"/>
      <c r="AU137" s="93"/>
      <c r="AV137" s="32"/>
      <c r="AW137" s="41"/>
      <c r="AX137" s="93"/>
      <c r="AY137" s="32"/>
      <c r="AZ137" s="41"/>
      <c r="BA137" s="93"/>
      <c r="BB137" s="32"/>
      <c r="BC137" s="41"/>
      <c r="BD137" s="93"/>
      <c r="BE137" s="32"/>
      <c r="BF137" s="41"/>
      <c r="BG137" s="93"/>
      <c r="BH137" s="32"/>
      <c r="BI137" s="41"/>
    </row>
    <row r="138" spans="1:61" s="33" customFormat="1" x14ac:dyDescent="0.25">
      <c r="A138" s="55"/>
      <c r="B138" s="93"/>
      <c r="C138" s="32"/>
      <c r="D138" s="41"/>
      <c r="E138" s="93"/>
      <c r="F138" s="32"/>
      <c r="G138" s="41"/>
      <c r="H138" s="93"/>
      <c r="I138" s="32"/>
      <c r="J138" s="41"/>
      <c r="K138" s="93"/>
      <c r="L138" s="32"/>
      <c r="M138" s="41"/>
      <c r="N138" s="93"/>
      <c r="O138" s="32"/>
      <c r="P138" s="41"/>
      <c r="Q138" s="93"/>
      <c r="R138" s="32"/>
      <c r="S138" s="41"/>
      <c r="T138" s="93"/>
      <c r="U138" s="32"/>
      <c r="V138" s="41"/>
      <c r="W138" s="93"/>
      <c r="X138" s="32"/>
      <c r="Y138" s="41"/>
      <c r="Z138" s="93"/>
      <c r="AA138" s="32"/>
      <c r="AB138" s="41"/>
      <c r="AC138" s="93"/>
      <c r="AD138" s="32"/>
      <c r="AE138" s="41"/>
      <c r="AF138" s="93"/>
      <c r="AG138" s="32"/>
      <c r="AH138" s="41"/>
      <c r="AI138" s="93"/>
      <c r="AJ138" s="32"/>
      <c r="AK138" s="41"/>
      <c r="AL138" s="93"/>
      <c r="AM138" s="32"/>
      <c r="AN138" s="41"/>
      <c r="AO138" s="93"/>
      <c r="AP138" s="32"/>
      <c r="AQ138" s="41"/>
      <c r="AR138" s="93"/>
      <c r="AS138" s="32"/>
      <c r="AT138" s="41"/>
      <c r="AU138" s="93"/>
      <c r="AV138" s="32"/>
      <c r="AW138" s="41"/>
      <c r="AX138" s="93"/>
      <c r="AY138" s="32"/>
      <c r="AZ138" s="41"/>
      <c r="BA138" s="93"/>
      <c r="BB138" s="32"/>
      <c r="BC138" s="41"/>
      <c r="BD138" s="93"/>
      <c r="BE138" s="32"/>
      <c r="BF138" s="41"/>
      <c r="BG138" s="93"/>
      <c r="BH138" s="32"/>
      <c r="BI138" s="41"/>
    </row>
    <row r="139" spans="1:61" s="33" customFormat="1" x14ac:dyDescent="0.25">
      <c r="A139" s="55"/>
      <c r="B139" s="93"/>
      <c r="C139" s="32"/>
      <c r="D139" s="41"/>
      <c r="E139" s="93"/>
      <c r="F139" s="32"/>
      <c r="G139" s="41"/>
      <c r="H139" s="93"/>
      <c r="I139" s="32"/>
      <c r="J139" s="41"/>
      <c r="K139" s="93"/>
      <c r="L139" s="32"/>
      <c r="M139" s="41"/>
      <c r="N139" s="93"/>
      <c r="O139" s="32"/>
      <c r="P139" s="41"/>
      <c r="Q139" s="93"/>
      <c r="R139" s="32"/>
      <c r="S139" s="41"/>
      <c r="T139" s="93"/>
      <c r="U139" s="32"/>
      <c r="V139" s="41"/>
      <c r="W139" s="93"/>
      <c r="X139" s="32"/>
      <c r="Y139" s="41"/>
      <c r="Z139" s="93"/>
      <c r="AA139" s="32"/>
      <c r="AB139" s="41"/>
      <c r="AC139" s="93"/>
      <c r="AD139" s="32"/>
      <c r="AE139" s="41"/>
      <c r="AF139" s="93"/>
      <c r="AG139" s="32"/>
      <c r="AH139" s="41"/>
      <c r="AI139" s="93"/>
      <c r="AJ139" s="32"/>
      <c r="AK139" s="41"/>
      <c r="AL139" s="93"/>
      <c r="AM139" s="32"/>
      <c r="AN139" s="41"/>
      <c r="AO139" s="93"/>
      <c r="AP139" s="32"/>
      <c r="AQ139" s="41"/>
      <c r="AR139" s="93"/>
      <c r="AS139" s="32"/>
      <c r="AT139" s="41"/>
      <c r="AU139" s="93"/>
      <c r="AV139" s="32"/>
      <c r="AW139" s="41"/>
      <c r="AX139" s="93"/>
      <c r="AY139" s="32"/>
      <c r="AZ139" s="41"/>
      <c r="BA139" s="93"/>
      <c r="BB139" s="32"/>
      <c r="BC139" s="41"/>
      <c r="BD139" s="93"/>
      <c r="BE139" s="32"/>
      <c r="BF139" s="41"/>
      <c r="BG139" s="93"/>
      <c r="BH139" s="32"/>
      <c r="BI139" s="41"/>
    </row>
    <row r="140" spans="1:61" s="33" customFormat="1" x14ac:dyDescent="0.25">
      <c r="A140" s="55"/>
      <c r="B140" s="93"/>
      <c r="C140" s="32"/>
      <c r="D140" s="41"/>
      <c r="E140" s="93"/>
      <c r="F140" s="32"/>
      <c r="G140" s="41"/>
      <c r="H140" s="93"/>
      <c r="I140" s="32"/>
      <c r="J140" s="41"/>
      <c r="K140" s="93"/>
      <c r="L140" s="32"/>
      <c r="M140" s="41"/>
      <c r="N140" s="93"/>
      <c r="O140" s="32"/>
      <c r="P140" s="41"/>
      <c r="Q140" s="93"/>
      <c r="R140" s="32"/>
      <c r="S140" s="41"/>
      <c r="T140" s="93"/>
      <c r="U140" s="32"/>
      <c r="V140" s="41"/>
      <c r="W140" s="93"/>
      <c r="X140" s="32"/>
      <c r="Y140" s="41"/>
      <c r="Z140" s="93"/>
      <c r="AA140" s="32"/>
      <c r="AB140" s="41"/>
      <c r="AC140" s="93"/>
      <c r="AD140" s="32"/>
      <c r="AE140" s="41"/>
      <c r="AF140" s="93"/>
      <c r="AG140" s="32"/>
      <c r="AH140" s="41"/>
      <c r="AI140" s="93"/>
      <c r="AJ140" s="32"/>
      <c r="AK140" s="41"/>
      <c r="AL140" s="93"/>
      <c r="AM140" s="32"/>
      <c r="AN140" s="41"/>
      <c r="AO140" s="93"/>
      <c r="AP140" s="32"/>
      <c r="AQ140" s="41"/>
      <c r="AR140" s="93"/>
      <c r="AS140" s="32"/>
      <c r="AT140" s="41"/>
      <c r="AU140" s="93"/>
      <c r="AV140" s="32"/>
      <c r="AW140" s="41"/>
      <c r="AX140" s="93"/>
      <c r="AY140" s="32"/>
      <c r="AZ140" s="41"/>
      <c r="BA140" s="93"/>
      <c r="BB140" s="32"/>
      <c r="BC140" s="41"/>
      <c r="BD140" s="93"/>
      <c r="BE140" s="32"/>
      <c r="BF140" s="41"/>
      <c r="BG140" s="93"/>
      <c r="BH140" s="32"/>
      <c r="BI140" s="41"/>
    </row>
    <row r="141" spans="1:61" s="33" customFormat="1" x14ac:dyDescent="0.25">
      <c r="A141" s="55"/>
      <c r="B141" s="93"/>
      <c r="C141" s="32"/>
      <c r="D141" s="41"/>
      <c r="E141" s="93"/>
      <c r="F141" s="32"/>
      <c r="G141" s="41"/>
      <c r="H141" s="93"/>
      <c r="I141" s="32"/>
      <c r="J141" s="41"/>
      <c r="K141" s="93"/>
      <c r="L141" s="32"/>
      <c r="M141" s="41"/>
      <c r="N141" s="93"/>
      <c r="O141" s="32"/>
      <c r="P141" s="41"/>
      <c r="Q141" s="93"/>
      <c r="R141" s="32"/>
      <c r="S141" s="41"/>
      <c r="T141" s="93"/>
      <c r="U141" s="32"/>
      <c r="V141" s="41"/>
      <c r="W141" s="93"/>
      <c r="X141" s="32"/>
      <c r="Y141" s="41"/>
      <c r="Z141" s="93"/>
      <c r="AA141" s="32"/>
      <c r="AB141" s="41"/>
      <c r="AC141" s="93"/>
      <c r="AD141" s="32"/>
      <c r="AE141" s="41"/>
      <c r="AF141" s="93"/>
      <c r="AG141" s="32"/>
      <c r="AH141" s="41"/>
      <c r="AI141" s="93"/>
      <c r="AJ141" s="32"/>
      <c r="AK141" s="41"/>
      <c r="AL141" s="93"/>
      <c r="AM141" s="32"/>
      <c r="AN141" s="41"/>
      <c r="AO141" s="93"/>
      <c r="AP141" s="32"/>
      <c r="AQ141" s="41"/>
      <c r="AR141" s="93"/>
      <c r="AS141" s="32"/>
      <c r="AT141" s="41"/>
      <c r="AU141" s="93"/>
      <c r="AV141" s="32"/>
      <c r="AW141" s="41"/>
      <c r="AX141" s="93"/>
      <c r="AY141" s="32"/>
      <c r="AZ141" s="41"/>
      <c r="BA141" s="93"/>
      <c r="BB141" s="32"/>
      <c r="BC141" s="41"/>
      <c r="BD141" s="93"/>
      <c r="BE141" s="32"/>
      <c r="BF141" s="41"/>
      <c r="BG141" s="93"/>
      <c r="BH141" s="32"/>
      <c r="BI141" s="41"/>
    </row>
    <row r="142" spans="1:61" s="33" customFormat="1" x14ac:dyDescent="0.25">
      <c r="A142" s="55"/>
      <c r="B142" s="93"/>
      <c r="C142" s="32"/>
      <c r="D142" s="41"/>
      <c r="E142" s="93"/>
      <c r="F142" s="32"/>
      <c r="G142" s="41"/>
      <c r="H142" s="93"/>
      <c r="I142" s="32"/>
      <c r="J142" s="41"/>
      <c r="K142" s="93"/>
      <c r="L142" s="32"/>
      <c r="M142" s="41"/>
      <c r="N142" s="93"/>
      <c r="O142" s="32"/>
      <c r="P142" s="41"/>
      <c r="Q142" s="93"/>
      <c r="R142" s="32"/>
      <c r="S142" s="41"/>
      <c r="T142" s="93"/>
      <c r="U142" s="32"/>
      <c r="V142" s="41"/>
      <c r="W142" s="93"/>
      <c r="X142" s="32"/>
      <c r="Y142" s="41"/>
      <c r="Z142" s="93"/>
      <c r="AA142" s="32"/>
      <c r="AB142" s="41"/>
      <c r="AC142" s="93"/>
      <c r="AD142" s="32"/>
      <c r="AE142" s="41"/>
      <c r="AF142" s="93"/>
      <c r="AG142" s="32"/>
      <c r="AH142" s="41"/>
      <c r="AI142" s="93"/>
      <c r="AJ142" s="32"/>
      <c r="AK142" s="41"/>
      <c r="AL142" s="93"/>
      <c r="AM142" s="32"/>
      <c r="AN142" s="41"/>
      <c r="AO142" s="93"/>
      <c r="AP142" s="32"/>
      <c r="AQ142" s="41"/>
      <c r="AR142" s="93"/>
      <c r="AS142" s="32"/>
      <c r="AT142" s="41"/>
      <c r="AU142" s="93"/>
      <c r="AV142" s="32"/>
      <c r="AW142" s="41"/>
      <c r="AX142" s="93"/>
      <c r="AY142" s="32"/>
      <c r="AZ142" s="41"/>
      <c r="BA142" s="93"/>
      <c r="BB142" s="32"/>
      <c r="BC142" s="41"/>
      <c r="BD142" s="93"/>
      <c r="BE142" s="32"/>
      <c r="BF142" s="41"/>
      <c r="BG142" s="93"/>
      <c r="BH142" s="32"/>
      <c r="BI142" s="41"/>
    </row>
    <row r="143" spans="1:61" s="33" customFormat="1" x14ac:dyDescent="0.25">
      <c r="A143" s="55"/>
      <c r="B143" s="93"/>
      <c r="C143" s="32"/>
      <c r="D143" s="41"/>
      <c r="E143" s="93"/>
      <c r="F143" s="32"/>
      <c r="G143" s="41"/>
      <c r="H143" s="93"/>
      <c r="I143" s="32"/>
      <c r="J143" s="41"/>
      <c r="K143" s="93"/>
      <c r="L143" s="32"/>
      <c r="M143" s="41"/>
      <c r="N143" s="93"/>
      <c r="O143" s="32"/>
      <c r="P143" s="41"/>
      <c r="Q143" s="93"/>
      <c r="R143" s="32"/>
      <c r="S143" s="41"/>
      <c r="T143" s="93"/>
      <c r="U143" s="32"/>
      <c r="V143" s="41"/>
      <c r="W143" s="93"/>
      <c r="X143" s="32"/>
      <c r="Y143" s="41"/>
      <c r="Z143" s="93"/>
      <c r="AA143" s="32"/>
      <c r="AB143" s="41"/>
      <c r="AC143" s="93"/>
      <c r="AD143" s="32"/>
      <c r="AE143" s="41"/>
      <c r="AF143" s="93"/>
      <c r="AG143" s="32"/>
      <c r="AH143" s="41"/>
      <c r="AI143" s="93"/>
      <c r="AJ143" s="32"/>
      <c r="AK143" s="41"/>
      <c r="AL143" s="93"/>
      <c r="AM143" s="32"/>
      <c r="AN143" s="41"/>
      <c r="AO143" s="93"/>
      <c r="AP143" s="32"/>
      <c r="AQ143" s="41"/>
      <c r="AR143" s="93"/>
      <c r="AS143" s="32"/>
      <c r="AT143" s="41"/>
      <c r="AU143" s="93"/>
      <c r="AV143" s="32"/>
      <c r="AW143" s="41"/>
      <c r="AX143" s="93"/>
      <c r="AY143" s="32"/>
      <c r="AZ143" s="41"/>
      <c r="BA143" s="93"/>
      <c r="BB143" s="32"/>
      <c r="BC143" s="41"/>
      <c r="BD143" s="93"/>
      <c r="BE143" s="32"/>
      <c r="BF143" s="41"/>
      <c r="BG143" s="93"/>
      <c r="BH143" s="32"/>
      <c r="BI143" s="41"/>
    </row>
    <row r="144" spans="1:61" s="33" customFormat="1" x14ac:dyDescent="0.25">
      <c r="A144" s="55"/>
      <c r="B144" s="93"/>
      <c r="C144" s="32"/>
      <c r="D144" s="41"/>
      <c r="E144" s="93"/>
      <c r="F144" s="32"/>
      <c r="G144" s="41"/>
      <c r="H144" s="93"/>
      <c r="I144" s="32"/>
      <c r="J144" s="41"/>
      <c r="K144" s="93"/>
      <c r="L144" s="32"/>
      <c r="M144" s="41"/>
      <c r="N144" s="93"/>
      <c r="O144" s="32"/>
      <c r="P144" s="41"/>
      <c r="Q144" s="93"/>
      <c r="R144" s="32"/>
      <c r="S144" s="41"/>
      <c r="T144" s="93"/>
      <c r="U144" s="32"/>
      <c r="V144" s="41"/>
      <c r="W144" s="93"/>
      <c r="X144" s="32"/>
      <c r="Y144" s="41"/>
      <c r="Z144" s="93"/>
      <c r="AA144" s="32"/>
      <c r="AB144" s="41"/>
      <c r="AC144" s="93"/>
      <c r="AD144" s="32"/>
      <c r="AE144" s="41"/>
      <c r="AF144" s="93"/>
      <c r="AG144" s="32"/>
      <c r="AH144" s="41"/>
      <c r="AI144" s="93"/>
      <c r="AJ144" s="32"/>
      <c r="AK144" s="41"/>
      <c r="AL144" s="93"/>
      <c r="AM144" s="32"/>
      <c r="AN144" s="41"/>
      <c r="AO144" s="93"/>
      <c r="AP144" s="32"/>
      <c r="AQ144" s="41"/>
      <c r="AR144" s="93"/>
      <c r="AS144" s="32"/>
      <c r="AT144" s="41"/>
      <c r="AU144" s="93"/>
      <c r="AV144" s="32"/>
      <c r="AW144" s="41"/>
      <c r="AX144" s="93"/>
      <c r="AY144" s="32"/>
      <c r="AZ144" s="41"/>
      <c r="BA144" s="93"/>
      <c r="BB144" s="32"/>
      <c r="BC144" s="41"/>
      <c r="BD144" s="93"/>
      <c r="BE144" s="32"/>
      <c r="BF144" s="41"/>
      <c r="BG144" s="93"/>
      <c r="BH144" s="32"/>
      <c r="BI144" s="41"/>
    </row>
    <row r="145" spans="1:61" s="33" customFormat="1" x14ac:dyDescent="0.25">
      <c r="A145" s="55"/>
      <c r="B145" s="93"/>
      <c r="C145" s="32"/>
      <c r="D145" s="41"/>
      <c r="E145" s="93"/>
      <c r="F145" s="32"/>
      <c r="G145" s="41"/>
      <c r="H145" s="93"/>
      <c r="I145" s="32"/>
      <c r="J145" s="41"/>
      <c r="K145" s="93"/>
      <c r="L145" s="32"/>
      <c r="M145" s="41"/>
      <c r="N145" s="93"/>
      <c r="O145" s="32"/>
      <c r="P145" s="41"/>
      <c r="Q145" s="93"/>
      <c r="R145" s="32"/>
      <c r="S145" s="41"/>
      <c r="T145" s="93"/>
      <c r="U145" s="32"/>
      <c r="V145" s="41"/>
      <c r="W145" s="93"/>
      <c r="X145" s="32"/>
      <c r="Y145" s="41"/>
      <c r="Z145" s="93"/>
      <c r="AA145" s="32"/>
      <c r="AB145" s="41"/>
      <c r="AC145" s="93"/>
      <c r="AD145" s="32"/>
      <c r="AE145" s="41"/>
      <c r="AF145" s="93"/>
      <c r="AG145" s="32"/>
      <c r="AH145" s="41"/>
      <c r="AI145" s="93"/>
      <c r="AJ145" s="32"/>
      <c r="AK145" s="41"/>
      <c r="AL145" s="93"/>
      <c r="AM145" s="32"/>
      <c r="AN145" s="41"/>
      <c r="AO145" s="93"/>
      <c r="AP145" s="32"/>
      <c r="AQ145" s="41"/>
      <c r="AR145" s="93"/>
      <c r="AS145" s="32"/>
      <c r="AT145" s="41"/>
      <c r="AU145" s="93"/>
      <c r="AV145" s="32"/>
      <c r="AW145" s="41"/>
      <c r="AX145" s="93"/>
      <c r="AY145" s="32"/>
      <c r="AZ145" s="41"/>
      <c r="BA145" s="93"/>
      <c r="BB145" s="32"/>
      <c r="BC145" s="41"/>
      <c r="BD145" s="93"/>
      <c r="BE145" s="32"/>
      <c r="BF145" s="41"/>
      <c r="BG145" s="93"/>
      <c r="BH145" s="32"/>
      <c r="BI145" s="41"/>
    </row>
    <row r="146" spans="1:61" s="33" customFormat="1" x14ac:dyDescent="0.25">
      <c r="A146" s="55"/>
      <c r="B146" s="93"/>
      <c r="C146" s="32"/>
      <c r="D146" s="41"/>
      <c r="E146" s="93"/>
      <c r="F146" s="32"/>
      <c r="G146" s="41"/>
      <c r="H146" s="93"/>
      <c r="I146" s="32"/>
      <c r="J146" s="41"/>
      <c r="K146" s="93"/>
      <c r="L146" s="32"/>
      <c r="M146" s="41"/>
      <c r="N146" s="93"/>
      <c r="O146" s="32"/>
      <c r="P146" s="41"/>
      <c r="Q146" s="93"/>
      <c r="R146" s="32"/>
      <c r="S146" s="41"/>
      <c r="T146" s="93"/>
      <c r="U146" s="32"/>
      <c r="V146" s="41"/>
      <c r="W146" s="93"/>
      <c r="X146" s="32"/>
      <c r="Y146" s="41"/>
      <c r="Z146" s="93"/>
      <c r="AA146" s="32"/>
      <c r="AB146" s="41"/>
      <c r="AC146" s="93"/>
      <c r="AD146" s="32"/>
      <c r="AE146" s="41"/>
      <c r="AF146" s="93"/>
      <c r="AG146" s="32"/>
      <c r="AH146" s="41"/>
      <c r="AI146" s="93"/>
      <c r="AJ146" s="32"/>
      <c r="AK146" s="41"/>
      <c r="AL146" s="93"/>
      <c r="AM146" s="32"/>
      <c r="AN146" s="41"/>
      <c r="AO146" s="93"/>
      <c r="AP146" s="32"/>
      <c r="AQ146" s="41"/>
      <c r="AR146" s="93"/>
      <c r="AS146" s="32"/>
      <c r="AT146" s="41"/>
      <c r="AU146" s="93"/>
      <c r="AV146" s="32"/>
      <c r="AW146" s="41"/>
      <c r="AX146" s="93"/>
      <c r="AY146" s="32"/>
      <c r="AZ146" s="41"/>
      <c r="BA146" s="93"/>
      <c r="BB146" s="32"/>
      <c r="BC146" s="41"/>
      <c r="BD146" s="93"/>
      <c r="BE146" s="32"/>
      <c r="BF146" s="41"/>
      <c r="BG146" s="93"/>
      <c r="BH146" s="32"/>
      <c r="BI146" s="41"/>
    </row>
    <row r="147" spans="1:61" s="33" customFormat="1" x14ac:dyDescent="0.25">
      <c r="A147" s="55"/>
      <c r="B147" s="93"/>
      <c r="C147" s="32"/>
      <c r="D147" s="41"/>
      <c r="E147" s="93"/>
      <c r="F147" s="32"/>
      <c r="G147" s="41"/>
      <c r="H147" s="93"/>
      <c r="I147" s="32"/>
      <c r="J147" s="41"/>
      <c r="K147" s="93"/>
      <c r="L147" s="32"/>
      <c r="M147" s="41"/>
      <c r="N147" s="93"/>
      <c r="O147" s="32"/>
      <c r="P147" s="41"/>
      <c r="Q147" s="93"/>
      <c r="R147" s="32"/>
      <c r="S147" s="41"/>
      <c r="T147" s="93"/>
      <c r="U147" s="32"/>
      <c r="V147" s="41"/>
      <c r="W147" s="93"/>
      <c r="X147" s="32"/>
      <c r="Y147" s="41"/>
      <c r="Z147" s="93"/>
      <c r="AA147" s="32"/>
      <c r="AB147" s="41"/>
      <c r="AC147" s="93"/>
      <c r="AD147" s="32"/>
      <c r="AE147" s="41"/>
      <c r="AF147" s="93"/>
      <c r="AG147" s="32"/>
      <c r="AH147" s="41"/>
      <c r="AI147" s="93"/>
      <c r="AJ147" s="32"/>
      <c r="AK147" s="41"/>
      <c r="AL147" s="93"/>
      <c r="AM147" s="32"/>
      <c r="AN147" s="41"/>
      <c r="AO147" s="93"/>
      <c r="AP147" s="32"/>
      <c r="AQ147" s="41"/>
      <c r="AR147" s="93"/>
      <c r="AS147" s="32"/>
      <c r="AT147" s="41"/>
      <c r="AU147" s="93"/>
      <c r="AV147" s="32"/>
      <c r="AW147" s="41"/>
      <c r="AX147" s="93"/>
      <c r="AY147" s="32"/>
      <c r="AZ147" s="41"/>
      <c r="BA147" s="93"/>
      <c r="BB147" s="32"/>
      <c r="BC147" s="41"/>
      <c r="BD147" s="93"/>
      <c r="BE147" s="32"/>
      <c r="BF147" s="41"/>
      <c r="BG147" s="93"/>
      <c r="BH147" s="32"/>
      <c r="BI147" s="41"/>
    </row>
    <row r="148" spans="1:61" s="33" customFormat="1" x14ac:dyDescent="0.25">
      <c r="A148" s="55"/>
      <c r="B148" s="93"/>
      <c r="C148" s="32"/>
      <c r="D148" s="41"/>
      <c r="E148" s="93"/>
      <c r="F148" s="32"/>
      <c r="G148" s="41"/>
      <c r="H148" s="93"/>
      <c r="I148" s="32"/>
      <c r="J148" s="41"/>
      <c r="K148" s="93"/>
      <c r="L148" s="32"/>
      <c r="M148" s="41"/>
      <c r="N148" s="93"/>
      <c r="O148" s="32"/>
      <c r="P148" s="41"/>
      <c r="Q148" s="93"/>
      <c r="R148" s="32"/>
      <c r="S148" s="41"/>
      <c r="T148" s="93"/>
      <c r="U148" s="32"/>
      <c r="V148" s="41"/>
      <c r="W148" s="93"/>
      <c r="X148" s="32"/>
      <c r="Y148" s="41"/>
      <c r="Z148" s="93"/>
      <c r="AA148" s="32"/>
      <c r="AB148" s="41"/>
      <c r="AC148" s="93"/>
      <c r="AD148" s="32"/>
      <c r="AE148" s="41"/>
      <c r="AF148" s="93"/>
      <c r="AG148" s="32"/>
      <c r="AH148" s="41"/>
      <c r="AI148" s="93"/>
      <c r="AJ148" s="32"/>
      <c r="AK148" s="41"/>
      <c r="AL148" s="93"/>
      <c r="AM148" s="32"/>
      <c r="AN148" s="41"/>
      <c r="AO148" s="93"/>
      <c r="AP148" s="32"/>
      <c r="AQ148" s="41"/>
      <c r="AR148" s="93"/>
      <c r="AS148" s="32"/>
      <c r="AT148" s="41"/>
      <c r="AU148" s="93"/>
      <c r="AV148" s="32"/>
      <c r="AW148" s="41"/>
      <c r="AX148" s="93"/>
      <c r="AY148" s="32"/>
      <c r="AZ148" s="41"/>
      <c r="BA148" s="93"/>
      <c r="BB148" s="32"/>
      <c r="BC148" s="41"/>
      <c r="BD148" s="93"/>
      <c r="BE148" s="32"/>
      <c r="BF148" s="41"/>
      <c r="BG148" s="93"/>
      <c r="BH148" s="32"/>
      <c r="BI148" s="41"/>
    </row>
    <row r="149" spans="1:61" s="33" customFormat="1" x14ac:dyDescent="0.25">
      <c r="A149" s="55"/>
      <c r="B149" s="93"/>
      <c r="C149" s="32"/>
      <c r="D149" s="41"/>
      <c r="E149" s="93"/>
      <c r="F149" s="32"/>
      <c r="G149" s="41"/>
      <c r="H149" s="93"/>
      <c r="I149" s="32"/>
      <c r="J149" s="41"/>
      <c r="K149" s="93"/>
      <c r="L149" s="32"/>
      <c r="M149" s="41"/>
      <c r="N149" s="93"/>
      <c r="O149" s="32"/>
      <c r="P149" s="41"/>
      <c r="Q149" s="93"/>
      <c r="R149" s="32"/>
      <c r="S149" s="41"/>
      <c r="T149" s="93"/>
      <c r="U149" s="32"/>
      <c r="V149" s="41"/>
      <c r="W149" s="93"/>
      <c r="X149" s="32"/>
      <c r="Y149" s="41"/>
      <c r="Z149" s="93"/>
      <c r="AA149" s="32"/>
      <c r="AB149" s="41"/>
      <c r="AC149" s="93"/>
      <c r="AD149" s="32"/>
      <c r="AE149" s="41"/>
      <c r="AF149" s="93"/>
      <c r="AG149" s="32"/>
      <c r="AH149" s="41"/>
      <c r="AI149" s="93"/>
      <c r="AJ149" s="32"/>
      <c r="AK149" s="41"/>
      <c r="AL149" s="93"/>
      <c r="AM149" s="32"/>
      <c r="AN149" s="41"/>
      <c r="AO149" s="93"/>
      <c r="AP149" s="32"/>
      <c r="AQ149" s="41"/>
      <c r="AR149" s="93"/>
      <c r="AS149" s="32"/>
      <c r="AT149" s="41"/>
      <c r="AU149" s="93"/>
      <c r="AV149" s="32"/>
      <c r="AW149" s="41"/>
      <c r="AX149" s="93"/>
      <c r="AY149" s="32"/>
      <c r="AZ149" s="41"/>
      <c r="BA149" s="93"/>
      <c r="BB149" s="32"/>
      <c r="BC149" s="41"/>
      <c r="BD149" s="93"/>
      <c r="BE149" s="32"/>
      <c r="BF149" s="41"/>
      <c r="BG149" s="93"/>
      <c r="BH149" s="32"/>
      <c r="BI149" s="41"/>
    </row>
    <row r="150" spans="1:61" s="33" customFormat="1" x14ac:dyDescent="0.25">
      <c r="A150" s="55"/>
      <c r="B150" s="93"/>
      <c r="C150" s="32"/>
      <c r="D150" s="41"/>
      <c r="E150" s="93"/>
      <c r="F150" s="32"/>
      <c r="G150" s="41"/>
      <c r="H150" s="93"/>
      <c r="I150" s="32"/>
      <c r="J150" s="41"/>
      <c r="K150" s="93"/>
      <c r="L150" s="32"/>
      <c r="M150" s="41"/>
      <c r="N150" s="93"/>
      <c r="O150" s="32"/>
      <c r="P150" s="41"/>
      <c r="Q150" s="93"/>
      <c r="R150" s="32"/>
      <c r="S150" s="41"/>
      <c r="T150" s="93"/>
      <c r="U150" s="32"/>
      <c r="V150" s="41"/>
      <c r="W150" s="93"/>
      <c r="X150" s="32"/>
      <c r="Y150" s="41"/>
      <c r="Z150" s="93"/>
      <c r="AA150" s="32"/>
      <c r="AB150" s="41"/>
      <c r="AC150" s="93"/>
      <c r="AD150" s="32"/>
      <c r="AE150" s="41"/>
      <c r="AF150" s="93"/>
      <c r="AG150" s="32"/>
      <c r="AH150" s="41"/>
      <c r="AI150" s="93"/>
      <c r="AJ150" s="32"/>
      <c r="AK150" s="41"/>
      <c r="AL150" s="93"/>
      <c r="AM150" s="32"/>
      <c r="AN150" s="41"/>
      <c r="AO150" s="93"/>
      <c r="AP150" s="32"/>
      <c r="AQ150" s="41"/>
      <c r="AR150" s="93"/>
      <c r="AS150" s="32"/>
      <c r="AT150" s="41"/>
      <c r="AU150" s="93"/>
      <c r="AV150" s="32"/>
      <c r="AW150" s="41"/>
      <c r="AX150" s="93"/>
      <c r="AY150" s="32"/>
      <c r="AZ150" s="41"/>
      <c r="BA150" s="93"/>
      <c r="BB150" s="32"/>
      <c r="BC150" s="41"/>
      <c r="BD150" s="93"/>
      <c r="BE150" s="32"/>
      <c r="BF150" s="41"/>
      <c r="BG150" s="93"/>
      <c r="BH150" s="32"/>
      <c r="BI150" s="41"/>
    </row>
    <row r="151" spans="1:61" s="33" customFormat="1" x14ac:dyDescent="0.25">
      <c r="A151" s="55"/>
      <c r="B151" s="93"/>
      <c r="C151" s="32"/>
      <c r="D151" s="41"/>
      <c r="E151" s="93"/>
      <c r="F151" s="32"/>
      <c r="G151" s="41"/>
      <c r="H151" s="93"/>
      <c r="I151" s="32"/>
      <c r="J151" s="41"/>
      <c r="K151" s="93"/>
      <c r="L151" s="32"/>
      <c r="M151" s="41"/>
      <c r="N151" s="93"/>
      <c r="O151" s="32"/>
      <c r="P151" s="41"/>
      <c r="Q151" s="93"/>
      <c r="R151" s="32"/>
      <c r="S151" s="41"/>
      <c r="T151" s="93"/>
      <c r="U151" s="32"/>
      <c r="V151" s="41"/>
      <c r="W151" s="93"/>
      <c r="X151" s="32"/>
      <c r="Y151" s="41"/>
      <c r="Z151" s="93"/>
      <c r="AA151" s="32"/>
      <c r="AB151" s="41"/>
      <c r="AC151" s="93"/>
      <c r="AD151" s="32"/>
      <c r="AE151" s="41"/>
      <c r="AF151" s="93"/>
      <c r="AG151" s="32"/>
      <c r="AH151" s="41"/>
      <c r="AI151" s="93"/>
      <c r="AJ151" s="32"/>
      <c r="AK151" s="41"/>
      <c r="AL151" s="93"/>
      <c r="AM151" s="32"/>
      <c r="AN151" s="41"/>
      <c r="AO151" s="93"/>
      <c r="AP151" s="32"/>
      <c r="AQ151" s="41"/>
      <c r="AR151" s="93"/>
      <c r="AS151" s="32"/>
      <c r="AT151" s="41"/>
      <c r="AU151" s="93"/>
      <c r="AV151" s="32"/>
      <c r="AW151" s="41"/>
      <c r="AX151" s="93"/>
      <c r="AY151" s="32"/>
      <c r="AZ151" s="41"/>
      <c r="BA151" s="93"/>
      <c r="BB151" s="32"/>
      <c r="BC151" s="41"/>
      <c r="BD151" s="93"/>
      <c r="BE151" s="32"/>
      <c r="BF151" s="41"/>
      <c r="BG151" s="93"/>
      <c r="BH151" s="32"/>
      <c r="BI151" s="41"/>
    </row>
    <row r="152" spans="1:61" s="33" customFormat="1" x14ac:dyDescent="0.25">
      <c r="A152" s="55"/>
      <c r="B152" s="93"/>
      <c r="C152" s="32"/>
      <c r="D152" s="41"/>
      <c r="E152" s="93"/>
      <c r="F152" s="32"/>
      <c r="G152" s="41"/>
      <c r="H152" s="93"/>
      <c r="I152" s="32"/>
      <c r="J152" s="41"/>
      <c r="K152" s="93"/>
      <c r="L152" s="32"/>
      <c r="M152" s="41"/>
      <c r="N152" s="93"/>
      <c r="O152" s="32"/>
      <c r="P152" s="41"/>
      <c r="Q152" s="93"/>
      <c r="R152" s="32"/>
      <c r="S152" s="41"/>
      <c r="T152" s="93"/>
      <c r="U152" s="32"/>
      <c r="V152" s="41"/>
      <c r="W152" s="93"/>
      <c r="X152" s="32"/>
      <c r="Y152" s="41"/>
      <c r="Z152" s="93"/>
      <c r="AA152" s="32"/>
      <c r="AB152" s="41"/>
      <c r="AC152" s="93"/>
      <c r="AD152" s="32"/>
      <c r="AE152" s="41"/>
      <c r="AF152" s="93"/>
      <c r="AG152" s="32"/>
      <c r="AH152" s="41"/>
      <c r="AI152" s="93"/>
      <c r="AJ152" s="32"/>
      <c r="AK152" s="41"/>
      <c r="AL152" s="93"/>
      <c r="AM152" s="32"/>
      <c r="AN152" s="41"/>
      <c r="AO152" s="93"/>
      <c r="AP152" s="32"/>
      <c r="AQ152" s="41"/>
      <c r="AR152" s="93"/>
      <c r="AS152" s="32"/>
      <c r="AT152" s="41"/>
      <c r="AU152" s="93"/>
      <c r="AV152" s="32"/>
      <c r="AW152" s="41"/>
      <c r="AX152" s="93"/>
      <c r="AY152" s="32"/>
      <c r="AZ152" s="41"/>
      <c r="BA152" s="93"/>
      <c r="BB152" s="32"/>
      <c r="BC152" s="41"/>
      <c r="BD152" s="93"/>
      <c r="BE152" s="32"/>
      <c r="BF152" s="41"/>
      <c r="BG152" s="93"/>
      <c r="BH152" s="32"/>
      <c r="BI152" s="41"/>
    </row>
    <row r="153" spans="1:61" s="33" customFormat="1" x14ac:dyDescent="0.25">
      <c r="A153" s="55"/>
      <c r="B153" s="93"/>
      <c r="C153" s="32"/>
      <c r="D153" s="41"/>
      <c r="E153" s="93"/>
      <c r="F153" s="32"/>
      <c r="G153" s="41"/>
      <c r="H153" s="93"/>
      <c r="I153" s="32"/>
      <c r="J153" s="41"/>
      <c r="K153" s="93"/>
      <c r="L153" s="32"/>
      <c r="M153" s="41"/>
      <c r="N153" s="93"/>
      <c r="O153" s="32"/>
      <c r="P153" s="41"/>
      <c r="Q153" s="93"/>
      <c r="R153" s="32"/>
      <c r="S153" s="41"/>
      <c r="T153" s="93"/>
      <c r="U153" s="32"/>
      <c r="V153" s="41"/>
      <c r="W153" s="93"/>
      <c r="X153" s="32"/>
      <c r="Y153" s="41"/>
      <c r="Z153" s="93"/>
      <c r="AA153" s="32"/>
      <c r="AB153" s="41"/>
      <c r="AC153" s="93"/>
      <c r="AD153" s="32"/>
      <c r="AE153" s="41"/>
      <c r="AF153" s="93"/>
      <c r="AG153" s="32"/>
      <c r="AH153" s="41"/>
      <c r="AI153" s="93"/>
      <c r="AJ153" s="32"/>
      <c r="AK153" s="41"/>
      <c r="AL153" s="93"/>
      <c r="AM153" s="32"/>
      <c r="AN153" s="41"/>
      <c r="AO153" s="93"/>
      <c r="AP153" s="32"/>
      <c r="AQ153" s="41"/>
      <c r="AR153" s="93"/>
      <c r="AS153" s="32"/>
      <c r="AT153" s="41"/>
      <c r="AU153" s="93"/>
      <c r="AV153" s="32"/>
      <c r="AW153" s="41"/>
      <c r="AX153" s="93"/>
      <c r="AY153" s="32"/>
      <c r="AZ153" s="41"/>
      <c r="BA153" s="93"/>
      <c r="BB153" s="32"/>
      <c r="BC153" s="41"/>
      <c r="BD153" s="93"/>
      <c r="BE153" s="32"/>
      <c r="BF153" s="41"/>
      <c r="BG153" s="93"/>
      <c r="BH153" s="32"/>
      <c r="BI153" s="41"/>
    </row>
    <row r="154" spans="1:61" s="33" customFormat="1" x14ac:dyDescent="0.25">
      <c r="A154" s="55"/>
      <c r="B154" s="93"/>
      <c r="C154" s="32"/>
      <c r="D154" s="41"/>
      <c r="E154" s="93"/>
      <c r="F154" s="32"/>
      <c r="G154" s="41"/>
      <c r="H154" s="93"/>
      <c r="I154" s="32"/>
      <c r="J154" s="41"/>
      <c r="K154" s="93"/>
      <c r="L154" s="32"/>
      <c r="M154" s="41"/>
      <c r="N154" s="93"/>
      <c r="O154" s="32"/>
      <c r="P154" s="41"/>
      <c r="Q154" s="93"/>
      <c r="R154" s="32"/>
      <c r="S154" s="41"/>
      <c r="T154" s="93"/>
      <c r="U154" s="32"/>
      <c r="V154" s="41"/>
      <c r="W154" s="93"/>
      <c r="X154" s="32"/>
      <c r="Y154" s="41"/>
      <c r="Z154" s="93"/>
      <c r="AA154" s="32"/>
      <c r="AB154" s="41"/>
      <c r="AC154" s="93"/>
      <c r="AD154" s="32"/>
      <c r="AE154" s="41"/>
      <c r="AF154" s="93"/>
      <c r="AG154" s="32"/>
      <c r="AH154" s="41"/>
      <c r="AI154" s="93"/>
      <c r="AJ154" s="32"/>
      <c r="AK154" s="41"/>
      <c r="AL154" s="93"/>
      <c r="AM154" s="32"/>
      <c r="AN154" s="41"/>
      <c r="AO154" s="93"/>
      <c r="AP154" s="32"/>
      <c r="AQ154" s="41"/>
      <c r="AR154" s="93"/>
      <c r="AS154" s="32"/>
      <c r="AT154" s="41"/>
      <c r="AU154" s="93"/>
      <c r="AV154" s="32"/>
      <c r="AW154" s="41"/>
      <c r="AX154" s="93"/>
      <c r="AY154" s="32"/>
      <c r="AZ154" s="41"/>
      <c r="BA154" s="93"/>
      <c r="BB154" s="32"/>
      <c r="BC154" s="41"/>
      <c r="BD154" s="93"/>
      <c r="BE154" s="32"/>
      <c r="BF154" s="41"/>
      <c r="BG154" s="93"/>
      <c r="BH154" s="32"/>
      <c r="BI154" s="41"/>
    </row>
    <row r="155" spans="1:61" s="33" customFormat="1" x14ac:dyDescent="0.25">
      <c r="A155" s="55"/>
      <c r="B155" s="93"/>
      <c r="C155" s="32"/>
      <c r="D155" s="41"/>
      <c r="E155" s="93"/>
      <c r="F155" s="32"/>
      <c r="G155" s="41"/>
      <c r="H155" s="93"/>
      <c r="I155" s="32"/>
      <c r="J155" s="41"/>
      <c r="K155" s="93"/>
      <c r="L155" s="32"/>
      <c r="M155" s="41"/>
      <c r="N155" s="93"/>
      <c r="O155" s="32"/>
      <c r="P155" s="41"/>
      <c r="Q155" s="93"/>
      <c r="R155" s="32"/>
      <c r="S155" s="41"/>
      <c r="T155" s="93"/>
      <c r="U155" s="32"/>
      <c r="V155" s="41"/>
      <c r="W155" s="93"/>
      <c r="X155" s="32"/>
      <c r="Y155" s="41"/>
      <c r="Z155" s="93"/>
      <c r="AA155" s="32"/>
      <c r="AB155" s="41"/>
      <c r="AC155" s="93"/>
      <c r="AD155" s="32"/>
      <c r="AE155" s="41"/>
      <c r="AF155" s="93"/>
      <c r="AG155" s="32"/>
      <c r="AH155" s="41"/>
      <c r="AI155" s="93"/>
      <c r="AJ155" s="32"/>
      <c r="AK155" s="41"/>
      <c r="AL155" s="93"/>
      <c r="AM155" s="32"/>
      <c r="AN155" s="41"/>
      <c r="AO155" s="93"/>
      <c r="AP155" s="32"/>
      <c r="AQ155" s="41"/>
      <c r="AR155" s="93"/>
      <c r="AS155" s="32"/>
      <c r="AT155" s="41"/>
      <c r="AU155" s="93"/>
      <c r="AV155" s="32"/>
      <c r="AW155" s="41"/>
      <c r="AX155" s="93"/>
      <c r="AY155" s="32"/>
      <c r="AZ155" s="41"/>
      <c r="BA155" s="93"/>
      <c r="BB155" s="32"/>
      <c r="BC155" s="41"/>
      <c r="BD155" s="93"/>
      <c r="BE155" s="32"/>
      <c r="BF155" s="41"/>
      <c r="BG155" s="93"/>
      <c r="BH155" s="32"/>
      <c r="BI155" s="41"/>
    </row>
    <row r="156" spans="1:61" s="33" customFormat="1" x14ac:dyDescent="0.25">
      <c r="A156" s="55"/>
      <c r="B156" s="93"/>
      <c r="C156" s="32"/>
      <c r="D156" s="41"/>
      <c r="E156" s="93"/>
      <c r="F156" s="32"/>
      <c r="G156" s="41"/>
      <c r="H156" s="93"/>
      <c r="I156" s="32"/>
      <c r="J156" s="41"/>
      <c r="K156" s="93"/>
      <c r="L156" s="32"/>
      <c r="M156" s="41"/>
      <c r="N156" s="93"/>
      <c r="O156" s="32"/>
      <c r="P156" s="41"/>
      <c r="Q156" s="93"/>
      <c r="R156" s="32"/>
      <c r="S156" s="41"/>
      <c r="T156" s="93"/>
      <c r="U156" s="32"/>
      <c r="V156" s="41"/>
      <c r="W156" s="93"/>
      <c r="X156" s="32"/>
      <c r="Y156" s="41"/>
      <c r="Z156" s="93"/>
      <c r="AA156" s="32"/>
      <c r="AB156" s="41"/>
      <c r="AC156" s="93"/>
      <c r="AD156" s="32"/>
      <c r="AE156" s="41"/>
      <c r="AF156" s="93"/>
      <c r="AG156" s="32"/>
      <c r="AH156" s="41"/>
      <c r="AI156" s="93"/>
      <c r="AJ156" s="32"/>
      <c r="AK156" s="41"/>
      <c r="AL156" s="93"/>
      <c r="AM156" s="32"/>
      <c r="AN156" s="41"/>
      <c r="AO156" s="93"/>
      <c r="AP156" s="32"/>
      <c r="AQ156" s="41"/>
      <c r="AR156" s="93"/>
      <c r="AS156" s="32"/>
      <c r="AT156" s="41"/>
      <c r="AU156" s="93"/>
      <c r="AV156" s="32"/>
      <c r="AW156" s="41"/>
      <c r="AX156" s="93"/>
      <c r="AY156" s="32"/>
      <c r="AZ156" s="41"/>
      <c r="BA156" s="93"/>
      <c r="BB156" s="32"/>
      <c r="BC156" s="41"/>
      <c r="BD156" s="93"/>
      <c r="BE156" s="32"/>
      <c r="BF156" s="41"/>
      <c r="BG156" s="93"/>
      <c r="BH156" s="32"/>
      <c r="BI156" s="41"/>
    </row>
    <row r="157" spans="1:61" s="33" customFormat="1" x14ac:dyDescent="0.25">
      <c r="A157" s="55"/>
      <c r="B157" s="93"/>
      <c r="C157" s="32"/>
      <c r="D157" s="41"/>
      <c r="E157" s="93"/>
      <c r="F157" s="32"/>
      <c r="G157" s="41"/>
      <c r="H157" s="93"/>
      <c r="I157" s="32"/>
      <c r="J157" s="41"/>
      <c r="K157" s="93"/>
      <c r="L157" s="32"/>
      <c r="M157" s="41"/>
      <c r="N157" s="93"/>
      <c r="O157" s="32"/>
      <c r="P157" s="41"/>
      <c r="Q157" s="93"/>
      <c r="R157" s="32"/>
      <c r="S157" s="41"/>
      <c r="T157" s="93"/>
      <c r="U157" s="32"/>
      <c r="V157" s="41"/>
      <c r="W157" s="93"/>
      <c r="X157" s="32"/>
      <c r="Y157" s="41"/>
      <c r="Z157" s="93"/>
      <c r="AA157" s="32"/>
      <c r="AB157" s="41"/>
      <c r="AC157" s="93"/>
      <c r="AD157" s="32"/>
      <c r="AE157" s="41"/>
      <c r="AF157" s="93"/>
      <c r="AG157" s="32"/>
      <c r="AH157" s="41"/>
      <c r="AI157" s="93"/>
      <c r="AJ157" s="32"/>
      <c r="AK157" s="41"/>
      <c r="AL157" s="93"/>
      <c r="AM157" s="32"/>
      <c r="AN157" s="41"/>
      <c r="AO157" s="93"/>
      <c r="AP157" s="32"/>
      <c r="AQ157" s="41"/>
      <c r="AR157" s="93"/>
      <c r="AS157" s="32"/>
      <c r="AT157" s="41"/>
      <c r="AU157" s="93"/>
      <c r="AV157" s="32"/>
      <c r="AW157" s="41"/>
      <c r="AX157" s="93"/>
      <c r="AY157" s="32"/>
      <c r="AZ157" s="41"/>
      <c r="BA157" s="93"/>
      <c r="BB157" s="32"/>
      <c r="BC157" s="41"/>
      <c r="BD157" s="93"/>
      <c r="BE157" s="32"/>
      <c r="BF157" s="41"/>
      <c r="BG157" s="93"/>
      <c r="BH157" s="32"/>
      <c r="BI157" s="41"/>
    </row>
    <row r="158" spans="1:61" s="33" customFormat="1" x14ac:dyDescent="0.25">
      <c r="A158" s="55"/>
      <c r="B158" s="93"/>
      <c r="C158" s="32"/>
      <c r="D158" s="41"/>
      <c r="E158" s="93"/>
      <c r="F158" s="32"/>
      <c r="G158" s="41"/>
      <c r="H158" s="93"/>
      <c r="I158" s="32"/>
      <c r="J158" s="41"/>
      <c r="K158" s="93"/>
      <c r="L158" s="32"/>
      <c r="M158" s="41"/>
      <c r="N158" s="93"/>
      <c r="O158" s="32"/>
      <c r="P158" s="41"/>
      <c r="Q158" s="93"/>
      <c r="R158" s="32"/>
      <c r="S158" s="41"/>
      <c r="T158" s="93"/>
      <c r="U158" s="32"/>
      <c r="V158" s="41"/>
      <c r="W158" s="93"/>
      <c r="X158" s="32"/>
      <c r="Y158" s="41"/>
      <c r="Z158" s="93"/>
      <c r="AA158" s="32"/>
      <c r="AB158" s="41"/>
      <c r="AC158" s="93"/>
      <c r="AD158" s="32"/>
      <c r="AE158" s="41"/>
      <c r="AF158" s="93"/>
      <c r="AG158" s="32"/>
      <c r="AH158" s="41"/>
      <c r="AI158" s="93"/>
      <c r="AJ158" s="32"/>
      <c r="AK158" s="41"/>
      <c r="AL158" s="93"/>
      <c r="AM158" s="32"/>
      <c r="AN158" s="41"/>
      <c r="AO158" s="93"/>
      <c r="AP158" s="32"/>
      <c r="AQ158" s="41"/>
      <c r="AR158" s="93"/>
      <c r="AS158" s="32"/>
      <c r="AT158" s="41"/>
      <c r="AU158" s="93"/>
      <c r="AV158" s="32"/>
      <c r="AW158" s="41"/>
      <c r="AX158" s="93"/>
      <c r="AY158" s="32"/>
      <c r="AZ158" s="41"/>
      <c r="BA158" s="93"/>
      <c r="BB158" s="32"/>
      <c r="BC158" s="41"/>
      <c r="BD158" s="93"/>
      <c r="BE158" s="32"/>
      <c r="BF158" s="41"/>
      <c r="BG158" s="93"/>
      <c r="BH158" s="32"/>
      <c r="BI158" s="41"/>
    </row>
    <row r="159" spans="1:61" s="33" customFormat="1" x14ac:dyDescent="0.25">
      <c r="A159" s="55"/>
      <c r="B159" s="93"/>
      <c r="C159" s="32"/>
      <c r="D159" s="41"/>
      <c r="E159" s="93"/>
      <c r="F159" s="32"/>
      <c r="G159" s="41"/>
      <c r="H159" s="93"/>
      <c r="I159" s="32"/>
      <c r="J159" s="41"/>
      <c r="K159" s="93"/>
      <c r="L159" s="32"/>
      <c r="M159" s="41"/>
      <c r="N159" s="93"/>
      <c r="O159" s="32"/>
      <c r="P159" s="41"/>
      <c r="Q159" s="93"/>
      <c r="R159" s="32"/>
      <c r="S159" s="41"/>
      <c r="T159" s="93"/>
      <c r="U159" s="32"/>
      <c r="V159" s="41"/>
      <c r="W159" s="93"/>
      <c r="X159" s="32"/>
      <c r="Y159" s="41"/>
      <c r="Z159" s="93"/>
      <c r="AA159" s="32"/>
      <c r="AB159" s="41"/>
      <c r="AC159" s="93"/>
      <c r="AD159" s="32"/>
      <c r="AE159" s="41"/>
      <c r="AF159" s="93"/>
      <c r="AG159" s="32"/>
      <c r="AH159" s="41"/>
      <c r="AI159" s="93"/>
      <c r="AJ159" s="32"/>
      <c r="AK159" s="41"/>
      <c r="AL159" s="93"/>
      <c r="AM159" s="32"/>
      <c r="AN159" s="41"/>
      <c r="AO159" s="93"/>
      <c r="AP159" s="32"/>
      <c r="AQ159" s="41"/>
      <c r="AR159" s="93"/>
      <c r="AS159" s="32"/>
      <c r="AT159" s="41"/>
      <c r="AU159" s="93"/>
      <c r="AV159" s="32"/>
      <c r="AW159" s="41"/>
      <c r="AX159" s="93"/>
      <c r="AY159" s="32"/>
      <c r="AZ159" s="41"/>
      <c r="BA159" s="93"/>
      <c r="BB159" s="32"/>
      <c r="BC159" s="41"/>
      <c r="BD159" s="93"/>
      <c r="BE159" s="32"/>
      <c r="BF159" s="41"/>
      <c r="BG159" s="93"/>
      <c r="BH159" s="32"/>
      <c r="BI159" s="41"/>
    </row>
    <row r="160" spans="1:61" s="33" customFormat="1" x14ac:dyDescent="0.25">
      <c r="A160" s="55"/>
      <c r="B160" s="93"/>
      <c r="C160" s="32"/>
      <c r="D160" s="41"/>
      <c r="E160" s="93"/>
      <c r="F160" s="32"/>
      <c r="G160" s="41"/>
      <c r="H160" s="93"/>
      <c r="I160" s="32"/>
      <c r="J160" s="41"/>
      <c r="K160" s="93"/>
      <c r="L160" s="32"/>
      <c r="M160" s="41"/>
      <c r="N160" s="93"/>
      <c r="O160" s="32"/>
      <c r="P160" s="41"/>
      <c r="Q160" s="93"/>
      <c r="R160" s="32"/>
      <c r="S160" s="41"/>
      <c r="T160" s="93"/>
      <c r="U160" s="32"/>
      <c r="V160" s="41"/>
      <c r="W160" s="93"/>
      <c r="X160" s="32"/>
      <c r="Y160" s="41"/>
      <c r="Z160" s="93"/>
      <c r="AA160" s="32"/>
      <c r="AB160" s="41"/>
      <c r="AC160" s="93"/>
      <c r="AD160" s="32"/>
      <c r="AE160" s="41"/>
      <c r="AF160" s="93"/>
      <c r="AG160" s="32"/>
      <c r="AH160" s="41"/>
      <c r="AI160" s="93"/>
      <c r="AJ160" s="32"/>
      <c r="AK160" s="41"/>
      <c r="AL160" s="93"/>
      <c r="AM160" s="32"/>
      <c r="AN160" s="41"/>
      <c r="AO160" s="93"/>
      <c r="AP160" s="32"/>
      <c r="AQ160" s="41"/>
      <c r="AR160" s="93"/>
      <c r="AS160" s="32"/>
      <c r="AT160" s="41"/>
      <c r="AU160" s="93"/>
      <c r="AV160" s="32"/>
      <c r="AW160" s="41"/>
      <c r="AX160" s="93"/>
      <c r="AY160" s="32"/>
      <c r="AZ160" s="41"/>
      <c r="BA160" s="93"/>
      <c r="BB160" s="32"/>
      <c r="BC160" s="41"/>
      <c r="BD160" s="93"/>
      <c r="BE160" s="32"/>
      <c r="BF160" s="41"/>
      <c r="BG160" s="93"/>
      <c r="BH160" s="32"/>
      <c r="BI160" s="41"/>
    </row>
    <row r="161" spans="1:61" s="33" customFormat="1" x14ac:dyDescent="0.25">
      <c r="A161" s="55"/>
      <c r="B161" s="93"/>
      <c r="C161" s="32"/>
      <c r="D161" s="41"/>
      <c r="E161" s="93"/>
      <c r="F161" s="32"/>
      <c r="G161" s="41"/>
      <c r="H161" s="93"/>
      <c r="I161" s="32"/>
      <c r="J161" s="41"/>
      <c r="K161" s="93"/>
      <c r="L161" s="32"/>
      <c r="M161" s="41"/>
      <c r="N161" s="93"/>
      <c r="O161" s="32"/>
      <c r="P161" s="41"/>
      <c r="Q161" s="93"/>
      <c r="R161" s="32"/>
      <c r="S161" s="41"/>
      <c r="T161" s="93"/>
      <c r="U161" s="32"/>
      <c r="V161" s="41"/>
      <c r="W161" s="93"/>
      <c r="X161" s="32"/>
      <c r="Y161" s="41"/>
      <c r="Z161" s="93"/>
      <c r="AA161" s="32"/>
      <c r="AB161" s="41"/>
      <c r="AC161" s="93"/>
      <c r="AD161" s="32"/>
      <c r="AE161" s="41"/>
      <c r="AF161" s="93"/>
      <c r="AG161" s="32"/>
      <c r="AH161" s="41"/>
      <c r="AI161" s="93"/>
      <c r="AJ161" s="32"/>
      <c r="AK161" s="41"/>
      <c r="AL161" s="93"/>
      <c r="AM161" s="32"/>
      <c r="AN161" s="41"/>
      <c r="AO161" s="93"/>
      <c r="AP161" s="32"/>
      <c r="AQ161" s="41"/>
      <c r="AR161" s="93"/>
      <c r="AS161" s="32"/>
      <c r="AT161" s="41"/>
      <c r="AU161" s="93"/>
      <c r="AV161" s="32"/>
      <c r="AW161" s="41"/>
      <c r="AX161" s="93"/>
      <c r="AY161" s="32"/>
      <c r="AZ161" s="41"/>
      <c r="BA161" s="93"/>
      <c r="BB161" s="32"/>
      <c r="BC161" s="41"/>
      <c r="BD161" s="93"/>
      <c r="BE161" s="32"/>
      <c r="BF161" s="41"/>
      <c r="BG161" s="93"/>
      <c r="BH161" s="32"/>
      <c r="BI161" s="41"/>
    </row>
    <row r="162" spans="1:61" s="33" customFormat="1" x14ac:dyDescent="0.25">
      <c r="A162" s="55"/>
      <c r="B162" s="93"/>
      <c r="C162" s="32"/>
      <c r="D162" s="41"/>
      <c r="E162" s="93"/>
      <c r="F162" s="32"/>
      <c r="G162" s="41"/>
      <c r="H162" s="93"/>
      <c r="I162" s="32"/>
      <c r="J162" s="41"/>
      <c r="K162" s="93"/>
      <c r="L162" s="32"/>
      <c r="M162" s="41"/>
      <c r="N162" s="93"/>
      <c r="O162" s="32"/>
      <c r="P162" s="41"/>
      <c r="Q162" s="93"/>
      <c r="R162" s="32"/>
      <c r="S162" s="41"/>
      <c r="T162" s="93"/>
      <c r="U162" s="32"/>
      <c r="V162" s="41"/>
      <c r="W162" s="93"/>
      <c r="X162" s="32"/>
      <c r="Y162" s="41"/>
      <c r="Z162" s="93"/>
      <c r="AA162" s="32"/>
      <c r="AB162" s="41"/>
      <c r="AC162" s="93"/>
      <c r="AD162" s="32"/>
      <c r="AE162" s="41"/>
      <c r="AF162" s="93"/>
      <c r="AG162" s="32"/>
      <c r="AH162" s="41"/>
      <c r="AI162" s="93"/>
      <c r="AJ162" s="32"/>
      <c r="AK162" s="41"/>
      <c r="AL162" s="93"/>
      <c r="AM162" s="32"/>
      <c r="AN162" s="41"/>
      <c r="AO162" s="93"/>
      <c r="AP162" s="32"/>
      <c r="AQ162" s="41"/>
      <c r="AR162" s="93"/>
      <c r="AS162" s="32"/>
      <c r="AT162" s="41"/>
      <c r="AU162" s="93"/>
      <c r="AV162" s="32"/>
      <c r="AW162" s="41"/>
      <c r="AX162" s="93"/>
      <c r="AY162" s="32"/>
      <c r="AZ162" s="41"/>
      <c r="BA162" s="93"/>
      <c r="BB162" s="32"/>
      <c r="BC162" s="41"/>
      <c r="BD162" s="93"/>
      <c r="BE162" s="32"/>
      <c r="BF162" s="41"/>
      <c r="BG162" s="93"/>
      <c r="BH162" s="32"/>
      <c r="BI162" s="41"/>
    </row>
    <row r="163" spans="1:61" s="33" customFormat="1" x14ac:dyDescent="0.25">
      <c r="A163" s="55"/>
      <c r="B163" s="93"/>
      <c r="C163" s="32"/>
      <c r="D163" s="41"/>
      <c r="E163" s="93"/>
      <c r="F163" s="32"/>
      <c r="G163" s="41"/>
      <c r="H163" s="93"/>
      <c r="I163" s="32"/>
      <c r="J163" s="41"/>
      <c r="K163" s="93"/>
      <c r="L163" s="32"/>
      <c r="M163" s="41"/>
      <c r="N163" s="93"/>
      <c r="O163" s="32"/>
      <c r="P163" s="41"/>
      <c r="Q163" s="93"/>
      <c r="R163" s="32"/>
      <c r="S163" s="41"/>
      <c r="T163" s="93"/>
      <c r="U163" s="32"/>
      <c r="V163" s="41"/>
      <c r="W163" s="93"/>
      <c r="X163" s="32"/>
      <c r="Y163" s="41"/>
      <c r="Z163" s="93"/>
      <c r="AA163" s="32"/>
      <c r="AB163" s="41"/>
      <c r="AC163" s="93"/>
      <c r="AD163" s="32"/>
      <c r="AE163" s="41"/>
      <c r="AF163" s="93"/>
      <c r="AG163" s="32"/>
      <c r="AH163" s="41"/>
      <c r="AI163" s="93"/>
      <c r="AJ163" s="32"/>
      <c r="AK163" s="41"/>
      <c r="AL163" s="93"/>
      <c r="AM163" s="32"/>
      <c r="AN163" s="41"/>
      <c r="AO163" s="93"/>
      <c r="AP163" s="32"/>
      <c r="AQ163" s="41"/>
      <c r="AR163" s="93"/>
      <c r="AS163" s="32"/>
      <c r="AT163" s="41"/>
      <c r="AU163" s="93"/>
      <c r="AV163" s="32"/>
      <c r="AW163" s="41"/>
      <c r="AX163" s="93"/>
      <c r="AY163" s="32"/>
      <c r="AZ163" s="41"/>
      <c r="BA163" s="93"/>
      <c r="BB163" s="32"/>
      <c r="BC163" s="41"/>
      <c r="BD163" s="93"/>
      <c r="BE163" s="32"/>
      <c r="BF163" s="41"/>
      <c r="BG163" s="93"/>
      <c r="BH163" s="32"/>
      <c r="BI163" s="41"/>
    </row>
    <row r="164" spans="1:61" s="33" customFormat="1" x14ac:dyDescent="0.25">
      <c r="A164" s="55"/>
      <c r="B164" s="93"/>
      <c r="C164" s="32"/>
      <c r="D164" s="41"/>
      <c r="E164" s="93"/>
      <c r="F164" s="32"/>
      <c r="G164" s="41"/>
      <c r="H164" s="93"/>
      <c r="I164" s="32"/>
      <c r="J164" s="41"/>
      <c r="K164" s="93"/>
      <c r="L164" s="32"/>
      <c r="M164" s="41"/>
      <c r="N164" s="93"/>
      <c r="O164" s="32"/>
      <c r="P164" s="41"/>
      <c r="Q164" s="93"/>
      <c r="R164" s="32"/>
      <c r="S164" s="41"/>
      <c r="T164" s="93"/>
      <c r="U164" s="32"/>
      <c r="V164" s="41"/>
      <c r="W164" s="93"/>
      <c r="X164" s="32"/>
      <c r="Y164" s="41"/>
      <c r="Z164" s="93"/>
      <c r="AA164" s="32"/>
      <c r="AB164" s="41"/>
      <c r="AC164" s="93"/>
      <c r="AD164" s="32"/>
      <c r="AE164" s="41"/>
      <c r="AF164" s="93"/>
      <c r="AG164" s="32"/>
      <c r="AH164" s="41"/>
      <c r="AI164" s="93"/>
      <c r="AJ164" s="32"/>
      <c r="AK164" s="41"/>
      <c r="AL164" s="93"/>
      <c r="AM164" s="32"/>
      <c r="AN164" s="41"/>
      <c r="AO164" s="93"/>
      <c r="AP164" s="32"/>
      <c r="AQ164" s="41"/>
      <c r="AR164" s="93"/>
      <c r="AS164" s="32"/>
      <c r="AT164" s="41"/>
      <c r="AU164" s="93"/>
      <c r="AV164" s="32"/>
      <c r="AW164" s="41"/>
      <c r="AX164" s="93"/>
      <c r="AY164" s="32"/>
      <c r="AZ164" s="41"/>
      <c r="BA164" s="93"/>
      <c r="BB164" s="32"/>
      <c r="BC164" s="41"/>
      <c r="BD164" s="93"/>
      <c r="BE164" s="32"/>
      <c r="BF164" s="41"/>
      <c r="BG164" s="93"/>
      <c r="BH164" s="32"/>
      <c r="BI164" s="41"/>
    </row>
    <row r="165" spans="1:61" s="33" customFormat="1" x14ac:dyDescent="0.25">
      <c r="A165" s="55"/>
      <c r="B165" s="93"/>
      <c r="C165" s="32"/>
      <c r="D165" s="41"/>
      <c r="E165" s="93"/>
      <c r="F165" s="32"/>
      <c r="G165" s="41"/>
      <c r="H165" s="93"/>
      <c r="I165" s="32"/>
      <c r="J165" s="41"/>
      <c r="K165" s="93"/>
      <c r="L165" s="32"/>
      <c r="M165" s="41"/>
      <c r="N165" s="93"/>
      <c r="O165" s="32"/>
      <c r="P165" s="41"/>
      <c r="Q165" s="93"/>
      <c r="R165" s="32"/>
      <c r="S165" s="41"/>
      <c r="T165" s="93"/>
      <c r="U165" s="32"/>
      <c r="V165" s="41"/>
      <c r="W165" s="93"/>
      <c r="X165" s="32"/>
      <c r="Y165" s="41"/>
      <c r="Z165" s="93"/>
      <c r="AA165" s="32"/>
      <c r="AB165" s="41"/>
      <c r="AC165" s="93"/>
      <c r="AD165" s="32"/>
      <c r="AE165" s="41"/>
      <c r="AF165" s="93"/>
      <c r="AG165" s="32"/>
      <c r="AH165" s="41"/>
      <c r="AI165" s="93"/>
      <c r="AJ165" s="32"/>
      <c r="AK165" s="41"/>
      <c r="AL165" s="93"/>
      <c r="AM165" s="32"/>
      <c r="AN165" s="41"/>
      <c r="AO165" s="93"/>
      <c r="AP165" s="32"/>
      <c r="AQ165" s="41"/>
      <c r="AR165" s="93"/>
      <c r="AS165" s="32"/>
      <c r="AT165" s="41"/>
      <c r="AU165" s="93"/>
      <c r="AV165" s="32"/>
      <c r="AW165" s="41"/>
      <c r="AX165" s="93"/>
      <c r="AY165" s="32"/>
      <c r="AZ165" s="41"/>
      <c r="BA165" s="93"/>
      <c r="BB165" s="32"/>
      <c r="BC165" s="41"/>
      <c r="BD165" s="93"/>
      <c r="BE165" s="32"/>
      <c r="BF165" s="41"/>
      <c r="BG165" s="93"/>
      <c r="BH165" s="32"/>
      <c r="BI165" s="41"/>
    </row>
    <row r="166" spans="1:61" s="33" customFormat="1" x14ac:dyDescent="0.25">
      <c r="A166" s="55"/>
      <c r="B166" s="93"/>
      <c r="C166" s="32"/>
      <c r="D166" s="41"/>
      <c r="E166" s="93"/>
      <c r="F166" s="32"/>
      <c r="G166" s="41"/>
      <c r="H166" s="93"/>
      <c r="I166" s="32"/>
      <c r="J166" s="41"/>
      <c r="K166" s="93"/>
      <c r="L166" s="32"/>
      <c r="M166" s="41"/>
      <c r="N166" s="93"/>
      <c r="O166" s="32"/>
      <c r="P166" s="41"/>
      <c r="Q166" s="93"/>
      <c r="R166" s="32"/>
      <c r="S166" s="41"/>
      <c r="T166" s="93"/>
      <c r="U166" s="32"/>
      <c r="V166" s="41"/>
      <c r="W166" s="93"/>
      <c r="X166" s="32"/>
      <c r="Y166" s="41"/>
      <c r="Z166" s="93"/>
      <c r="AA166" s="32"/>
      <c r="AB166" s="41"/>
      <c r="AC166" s="93"/>
      <c r="AD166" s="32"/>
      <c r="AE166" s="41"/>
      <c r="AF166" s="93"/>
      <c r="AG166" s="32"/>
      <c r="AH166" s="41"/>
      <c r="AI166" s="93"/>
      <c r="AJ166" s="32"/>
      <c r="AK166" s="41"/>
      <c r="AL166" s="93"/>
      <c r="AM166" s="32"/>
      <c r="AN166" s="41"/>
      <c r="AO166" s="93"/>
      <c r="AP166" s="32"/>
      <c r="AQ166" s="41"/>
      <c r="AR166" s="93"/>
      <c r="AS166" s="32"/>
      <c r="AT166" s="41"/>
      <c r="AU166" s="93"/>
      <c r="AV166" s="32"/>
      <c r="AW166" s="41"/>
      <c r="AX166" s="93"/>
      <c r="AY166" s="32"/>
      <c r="AZ166" s="41"/>
      <c r="BA166" s="93"/>
      <c r="BB166" s="32"/>
      <c r="BC166" s="41"/>
      <c r="BD166" s="93"/>
      <c r="BE166" s="32"/>
      <c r="BF166" s="41"/>
      <c r="BG166" s="93"/>
      <c r="BH166" s="32"/>
      <c r="BI166" s="41"/>
    </row>
    <row r="167" spans="1:61" s="33" customFormat="1" x14ac:dyDescent="0.25">
      <c r="A167" s="55"/>
      <c r="B167" s="93"/>
      <c r="C167" s="32"/>
      <c r="D167" s="41"/>
      <c r="E167" s="93"/>
      <c r="F167" s="32"/>
      <c r="G167" s="41"/>
      <c r="H167" s="93"/>
      <c r="I167" s="32"/>
      <c r="J167" s="41"/>
      <c r="K167" s="93"/>
      <c r="L167" s="32"/>
      <c r="M167" s="41"/>
      <c r="N167" s="93"/>
      <c r="O167" s="32"/>
      <c r="P167" s="41"/>
      <c r="Q167" s="93"/>
      <c r="R167" s="32"/>
      <c r="S167" s="41"/>
      <c r="T167" s="93"/>
      <c r="U167" s="32"/>
      <c r="V167" s="41"/>
      <c r="W167" s="93"/>
      <c r="X167" s="32"/>
      <c r="Y167" s="41"/>
      <c r="Z167" s="93"/>
      <c r="AA167" s="32"/>
      <c r="AB167" s="41"/>
      <c r="AC167" s="93"/>
      <c r="AD167" s="32"/>
      <c r="AE167" s="41"/>
      <c r="AF167" s="93"/>
      <c r="AG167" s="32"/>
      <c r="AH167" s="41"/>
      <c r="AI167" s="93"/>
      <c r="AJ167" s="32"/>
      <c r="AK167" s="41"/>
      <c r="AL167" s="93"/>
      <c r="AM167" s="32"/>
      <c r="AN167" s="41"/>
      <c r="AO167" s="93"/>
      <c r="AP167" s="32"/>
      <c r="AQ167" s="41"/>
      <c r="AR167" s="93"/>
      <c r="AS167" s="32"/>
      <c r="AT167" s="41"/>
      <c r="AU167" s="93"/>
      <c r="AV167" s="32"/>
      <c r="AW167" s="41"/>
      <c r="AX167" s="93"/>
      <c r="AY167" s="32"/>
      <c r="AZ167" s="41"/>
      <c r="BA167" s="93"/>
      <c r="BB167" s="32"/>
      <c r="BC167" s="41"/>
      <c r="BD167" s="93"/>
      <c r="BE167" s="32"/>
      <c r="BF167" s="41"/>
      <c r="BG167" s="93"/>
      <c r="BH167" s="32"/>
      <c r="BI167" s="41"/>
    </row>
    <row r="168" spans="1:61" s="33" customFormat="1" x14ac:dyDescent="0.25">
      <c r="A168" s="55"/>
      <c r="B168" s="93"/>
      <c r="C168" s="32"/>
      <c r="D168" s="41"/>
      <c r="E168" s="93"/>
      <c r="F168" s="32"/>
      <c r="G168" s="41"/>
      <c r="H168" s="93"/>
      <c r="I168" s="32"/>
      <c r="J168" s="41"/>
      <c r="K168" s="93"/>
      <c r="L168" s="32"/>
      <c r="M168" s="41"/>
      <c r="N168" s="93"/>
      <c r="O168" s="32"/>
      <c r="P168" s="41"/>
      <c r="Q168" s="93"/>
      <c r="R168" s="32"/>
      <c r="S168" s="41"/>
      <c r="T168" s="93"/>
      <c r="U168" s="32"/>
      <c r="V168" s="41"/>
      <c r="W168" s="93"/>
      <c r="X168" s="32"/>
      <c r="Y168" s="41"/>
      <c r="Z168" s="93"/>
      <c r="AA168" s="32"/>
      <c r="AB168" s="41"/>
      <c r="AC168" s="93"/>
      <c r="AD168" s="32"/>
      <c r="AE168" s="41"/>
      <c r="AF168" s="93"/>
      <c r="AG168" s="32"/>
      <c r="AH168" s="41"/>
      <c r="AI168" s="93"/>
      <c r="AJ168" s="32"/>
      <c r="AK168" s="41"/>
      <c r="AL168" s="93"/>
      <c r="AM168" s="32"/>
      <c r="AN168" s="41"/>
      <c r="AO168" s="93"/>
      <c r="AP168" s="32"/>
      <c r="AQ168" s="41"/>
      <c r="AR168" s="93"/>
      <c r="AS168" s="32"/>
      <c r="AT168" s="41"/>
      <c r="AU168" s="93"/>
      <c r="AV168" s="32"/>
      <c r="AW168" s="41"/>
      <c r="AX168" s="93"/>
      <c r="AY168" s="32"/>
      <c r="AZ168" s="41"/>
      <c r="BA168" s="93"/>
      <c r="BB168" s="32"/>
      <c r="BC168" s="41"/>
      <c r="BD168" s="93"/>
      <c r="BE168" s="32"/>
      <c r="BF168" s="41"/>
      <c r="BG168" s="93"/>
      <c r="BH168" s="32"/>
      <c r="BI168" s="41"/>
    </row>
    <row r="169" spans="1:61" s="33" customFormat="1" x14ac:dyDescent="0.25">
      <c r="A169" s="55"/>
      <c r="B169" s="93"/>
      <c r="C169" s="32"/>
      <c r="D169" s="41"/>
      <c r="E169" s="93"/>
      <c r="F169" s="32"/>
      <c r="G169" s="41"/>
      <c r="H169" s="93"/>
      <c r="I169" s="32"/>
      <c r="J169" s="41"/>
      <c r="K169" s="93"/>
      <c r="L169" s="32"/>
      <c r="M169" s="41"/>
      <c r="N169" s="93"/>
      <c r="O169" s="32"/>
      <c r="P169" s="41"/>
      <c r="Q169" s="93"/>
      <c r="R169" s="32"/>
      <c r="S169" s="41"/>
      <c r="T169" s="93"/>
      <c r="U169" s="32"/>
      <c r="V169" s="41"/>
      <c r="W169" s="93"/>
      <c r="X169" s="32"/>
      <c r="Y169" s="41"/>
      <c r="Z169" s="93"/>
      <c r="AA169" s="32"/>
      <c r="AB169" s="41"/>
      <c r="AC169" s="93"/>
      <c r="AD169" s="32"/>
      <c r="AE169" s="41"/>
      <c r="AF169" s="93"/>
      <c r="AG169" s="32"/>
      <c r="AH169" s="41"/>
      <c r="AI169" s="93"/>
      <c r="AJ169" s="32"/>
      <c r="AK169" s="41"/>
      <c r="AL169" s="93"/>
      <c r="AM169" s="32"/>
      <c r="AN169" s="41"/>
      <c r="AO169" s="93"/>
      <c r="AP169" s="32"/>
      <c r="AQ169" s="41"/>
      <c r="AR169" s="93"/>
      <c r="AS169" s="32"/>
      <c r="AT169" s="41"/>
      <c r="AU169" s="93"/>
      <c r="AV169" s="32"/>
      <c r="AW169" s="41"/>
      <c r="AX169" s="93"/>
      <c r="AY169" s="32"/>
      <c r="AZ169" s="41"/>
      <c r="BA169" s="93"/>
      <c r="BB169" s="32"/>
      <c r="BC169" s="41"/>
      <c r="BD169" s="93"/>
      <c r="BE169" s="32"/>
      <c r="BF169" s="41"/>
      <c r="BG169" s="93"/>
      <c r="BH169" s="32"/>
      <c r="BI169" s="41"/>
    </row>
    <row r="170" spans="1:61" s="33" customFormat="1" x14ac:dyDescent="0.25">
      <c r="A170" s="55"/>
      <c r="B170" s="93"/>
      <c r="C170" s="32"/>
      <c r="D170" s="41"/>
      <c r="E170" s="93"/>
      <c r="F170" s="32"/>
      <c r="G170" s="41"/>
      <c r="H170" s="93"/>
      <c r="I170" s="32"/>
      <c r="J170" s="41"/>
      <c r="K170" s="93"/>
      <c r="L170" s="32"/>
      <c r="M170" s="41"/>
      <c r="N170" s="93"/>
      <c r="O170" s="32"/>
      <c r="P170" s="41"/>
      <c r="Q170" s="93"/>
      <c r="R170" s="32"/>
      <c r="S170" s="41"/>
      <c r="T170" s="93"/>
      <c r="U170" s="32"/>
      <c r="V170" s="41"/>
      <c r="W170" s="93"/>
      <c r="X170" s="32"/>
      <c r="Y170" s="41"/>
      <c r="Z170" s="93"/>
      <c r="AA170" s="32"/>
      <c r="AB170" s="41"/>
      <c r="AC170" s="93"/>
      <c r="AD170" s="32"/>
      <c r="AE170" s="41"/>
      <c r="AF170" s="93"/>
      <c r="AG170" s="32"/>
      <c r="AH170" s="41"/>
      <c r="AI170" s="93"/>
      <c r="AJ170" s="32"/>
      <c r="AK170" s="41"/>
      <c r="AL170" s="93"/>
      <c r="AM170" s="32"/>
      <c r="AN170" s="41"/>
      <c r="AO170" s="93"/>
      <c r="AP170" s="32"/>
      <c r="AQ170" s="41"/>
      <c r="AR170" s="93"/>
      <c r="AS170" s="32"/>
      <c r="AT170" s="41"/>
      <c r="AU170" s="93"/>
      <c r="AV170" s="32"/>
      <c r="AW170" s="41"/>
      <c r="AX170" s="93"/>
      <c r="AY170" s="32"/>
      <c r="AZ170" s="41"/>
      <c r="BA170" s="93"/>
      <c r="BB170" s="32"/>
      <c r="BC170" s="41"/>
      <c r="BD170" s="93"/>
      <c r="BE170" s="32"/>
      <c r="BF170" s="41"/>
      <c r="BG170" s="93"/>
      <c r="BH170" s="32"/>
      <c r="BI170" s="41"/>
    </row>
    <row r="171" spans="1:61" s="33" customFormat="1" x14ac:dyDescent="0.25">
      <c r="A171" s="55"/>
      <c r="B171" s="93"/>
      <c r="C171" s="32"/>
      <c r="D171" s="41"/>
      <c r="E171" s="93"/>
      <c r="F171" s="32"/>
      <c r="G171" s="41"/>
      <c r="H171" s="93"/>
      <c r="I171" s="32"/>
      <c r="J171" s="41"/>
      <c r="K171" s="93"/>
      <c r="L171" s="32"/>
      <c r="M171" s="41"/>
      <c r="N171" s="93"/>
      <c r="O171" s="32"/>
      <c r="P171" s="41"/>
      <c r="Q171" s="93"/>
      <c r="R171" s="32"/>
      <c r="S171" s="41"/>
      <c r="T171" s="93"/>
      <c r="U171" s="32"/>
      <c r="V171" s="41"/>
      <c r="W171" s="93"/>
      <c r="X171" s="32"/>
      <c r="Y171" s="41"/>
      <c r="Z171" s="93"/>
      <c r="AA171" s="32"/>
      <c r="AB171" s="41"/>
      <c r="AC171" s="93"/>
      <c r="AD171" s="32"/>
      <c r="AE171" s="41"/>
      <c r="AF171" s="93"/>
      <c r="AG171" s="32"/>
      <c r="AH171" s="41"/>
      <c r="AI171" s="93"/>
      <c r="AJ171" s="32"/>
      <c r="AK171" s="41"/>
      <c r="AL171" s="93"/>
      <c r="AM171" s="32"/>
      <c r="AN171" s="41"/>
      <c r="AO171" s="93"/>
      <c r="AP171" s="32"/>
      <c r="AQ171" s="41"/>
      <c r="AR171" s="93"/>
      <c r="AS171" s="32"/>
      <c r="AT171" s="41"/>
      <c r="AU171" s="93"/>
      <c r="AV171" s="32"/>
      <c r="AW171" s="41"/>
      <c r="AX171" s="93"/>
      <c r="AY171" s="32"/>
      <c r="AZ171" s="41"/>
      <c r="BA171" s="93"/>
      <c r="BB171" s="32"/>
      <c r="BC171" s="41"/>
      <c r="BD171" s="93"/>
      <c r="BE171" s="32"/>
      <c r="BF171" s="41"/>
      <c r="BG171" s="93"/>
      <c r="BH171" s="32"/>
      <c r="BI171" s="41"/>
    </row>
    <row r="172" spans="1:61" s="33" customFormat="1" x14ac:dyDescent="0.25">
      <c r="A172" s="55"/>
      <c r="B172" s="93"/>
      <c r="C172" s="32"/>
      <c r="D172" s="41"/>
      <c r="E172" s="93"/>
      <c r="F172" s="32"/>
      <c r="G172" s="41"/>
      <c r="H172" s="93"/>
      <c r="I172" s="32"/>
      <c r="J172" s="41"/>
      <c r="K172" s="93"/>
      <c r="L172" s="32"/>
      <c r="M172" s="41"/>
      <c r="N172" s="93"/>
      <c r="O172" s="32"/>
      <c r="P172" s="41"/>
      <c r="Q172" s="93"/>
      <c r="R172" s="32"/>
      <c r="S172" s="41"/>
      <c r="T172" s="93"/>
      <c r="U172" s="32"/>
      <c r="V172" s="41"/>
      <c r="W172" s="93"/>
      <c r="X172" s="32"/>
      <c r="Y172" s="41"/>
      <c r="Z172" s="93"/>
      <c r="AA172" s="32"/>
      <c r="AB172" s="41"/>
      <c r="AC172" s="93"/>
      <c r="AD172" s="32"/>
      <c r="AE172" s="41"/>
      <c r="AF172" s="93"/>
      <c r="AG172" s="32"/>
      <c r="AH172" s="41"/>
      <c r="AI172" s="93"/>
      <c r="AJ172" s="32"/>
      <c r="AK172" s="41"/>
      <c r="AL172" s="93"/>
      <c r="AM172" s="32"/>
      <c r="AN172" s="41"/>
      <c r="AO172" s="93"/>
      <c r="AP172" s="32"/>
      <c r="AQ172" s="41"/>
      <c r="AR172" s="93"/>
      <c r="AS172" s="32"/>
      <c r="AT172" s="41"/>
      <c r="AU172" s="93"/>
      <c r="AV172" s="32"/>
      <c r="AW172" s="41"/>
      <c r="AX172" s="93"/>
      <c r="AY172" s="32"/>
      <c r="AZ172" s="41"/>
      <c r="BA172" s="93"/>
      <c r="BB172" s="32"/>
      <c r="BC172" s="41"/>
      <c r="BD172" s="93"/>
      <c r="BE172" s="32"/>
      <c r="BF172" s="41"/>
      <c r="BG172" s="93"/>
      <c r="BH172" s="32"/>
      <c r="BI172" s="41"/>
    </row>
    <row r="173" spans="1:61" s="33" customFormat="1" x14ac:dyDescent="0.25">
      <c r="A173" s="55"/>
      <c r="B173" s="93"/>
      <c r="C173" s="32"/>
      <c r="D173" s="41"/>
      <c r="E173" s="93"/>
      <c r="F173" s="32"/>
      <c r="G173" s="41"/>
      <c r="H173" s="93"/>
      <c r="I173" s="32"/>
      <c r="J173" s="41"/>
      <c r="K173" s="93"/>
      <c r="L173" s="32"/>
      <c r="M173" s="41"/>
      <c r="N173" s="93"/>
      <c r="O173" s="32"/>
      <c r="P173" s="41"/>
      <c r="Q173" s="93"/>
      <c r="R173" s="32"/>
      <c r="S173" s="41"/>
      <c r="T173" s="93"/>
      <c r="U173" s="32"/>
      <c r="V173" s="41"/>
      <c r="W173" s="93"/>
      <c r="X173" s="32"/>
      <c r="Y173" s="41"/>
      <c r="Z173" s="93"/>
      <c r="AA173" s="32"/>
      <c r="AB173" s="41"/>
      <c r="AC173" s="93"/>
      <c r="AD173" s="32"/>
      <c r="AE173" s="41"/>
      <c r="AF173" s="93"/>
      <c r="AG173" s="32"/>
      <c r="AH173" s="41"/>
      <c r="AI173" s="93"/>
      <c r="AJ173" s="32"/>
      <c r="AK173" s="41"/>
      <c r="AL173" s="93"/>
      <c r="AM173" s="32"/>
      <c r="AN173" s="41"/>
      <c r="AO173" s="93"/>
      <c r="AP173" s="32"/>
      <c r="AQ173" s="41"/>
      <c r="AR173" s="93"/>
      <c r="AS173" s="32"/>
      <c r="AT173" s="41"/>
      <c r="AU173" s="93"/>
      <c r="AV173" s="32"/>
      <c r="AW173" s="41"/>
      <c r="AX173" s="93"/>
      <c r="AY173" s="32"/>
      <c r="AZ173" s="41"/>
      <c r="BA173" s="93"/>
      <c r="BB173" s="32"/>
      <c r="BC173" s="41"/>
      <c r="BD173" s="93"/>
      <c r="BE173" s="32"/>
      <c r="BF173" s="41"/>
      <c r="BG173" s="93"/>
      <c r="BH173" s="32"/>
      <c r="BI173" s="41"/>
    </row>
    <row r="174" spans="1:61" s="33" customFormat="1" x14ac:dyDescent="0.25">
      <c r="A174" s="55"/>
      <c r="B174" s="93"/>
      <c r="C174" s="32"/>
      <c r="D174" s="41"/>
      <c r="E174" s="93"/>
      <c r="F174" s="32"/>
      <c r="G174" s="41"/>
      <c r="H174" s="93"/>
      <c r="I174" s="32"/>
      <c r="J174" s="41"/>
      <c r="K174" s="93"/>
      <c r="L174" s="32"/>
      <c r="M174" s="41"/>
      <c r="N174" s="93"/>
      <c r="O174" s="32"/>
      <c r="P174" s="41"/>
      <c r="Q174" s="93"/>
      <c r="R174" s="32"/>
      <c r="S174" s="41"/>
      <c r="T174" s="93"/>
      <c r="U174" s="32"/>
      <c r="V174" s="41"/>
      <c r="W174" s="93"/>
      <c r="X174" s="32"/>
      <c r="Y174" s="41"/>
      <c r="Z174" s="93"/>
      <c r="AA174" s="32"/>
      <c r="AB174" s="41"/>
      <c r="AC174" s="93"/>
      <c r="AD174" s="32"/>
      <c r="AE174" s="41"/>
      <c r="AF174" s="93"/>
      <c r="AG174" s="32"/>
      <c r="AH174" s="41"/>
      <c r="AI174" s="93"/>
      <c r="AJ174" s="32"/>
      <c r="AK174" s="41"/>
      <c r="AL174" s="93"/>
      <c r="AM174" s="32"/>
      <c r="AN174" s="41"/>
      <c r="AO174" s="93"/>
      <c r="AP174" s="32"/>
      <c r="AQ174" s="41"/>
      <c r="AR174" s="93"/>
      <c r="AS174" s="32"/>
      <c r="AT174" s="41"/>
      <c r="AU174" s="93"/>
      <c r="AV174" s="32"/>
      <c r="AW174" s="41"/>
      <c r="AX174" s="93"/>
      <c r="AY174" s="32"/>
      <c r="AZ174" s="41"/>
      <c r="BA174" s="93"/>
      <c r="BB174" s="32"/>
      <c r="BC174" s="41"/>
      <c r="BD174" s="93"/>
      <c r="BE174" s="32"/>
      <c r="BF174" s="41"/>
      <c r="BG174" s="93"/>
      <c r="BH174" s="32"/>
      <c r="BI174" s="41"/>
    </row>
    <row r="175" spans="1:61" s="33" customFormat="1" x14ac:dyDescent="0.25">
      <c r="A175" s="55"/>
      <c r="B175" s="93"/>
      <c r="C175" s="32"/>
      <c r="D175" s="41"/>
      <c r="E175" s="93"/>
      <c r="F175" s="32"/>
      <c r="G175" s="41"/>
      <c r="H175" s="93"/>
      <c r="I175" s="32"/>
      <c r="J175" s="41"/>
      <c r="K175" s="93"/>
      <c r="L175" s="32"/>
      <c r="M175" s="41"/>
      <c r="N175" s="93"/>
      <c r="O175" s="32"/>
      <c r="P175" s="41"/>
      <c r="Q175" s="93"/>
      <c r="R175" s="32"/>
      <c r="S175" s="41"/>
      <c r="T175" s="93"/>
      <c r="U175" s="32"/>
      <c r="V175" s="41"/>
      <c r="W175" s="93"/>
      <c r="X175" s="32"/>
      <c r="Y175" s="41"/>
      <c r="Z175" s="93"/>
      <c r="AA175" s="32"/>
      <c r="AB175" s="41"/>
      <c r="AC175" s="93"/>
      <c r="AD175" s="32"/>
      <c r="AE175" s="41"/>
      <c r="AF175" s="93"/>
      <c r="AG175" s="32"/>
      <c r="AH175" s="41"/>
      <c r="AI175" s="93"/>
      <c r="AJ175" s="32"/>
      <c r="AK175" s="41"/>
      <c r="AL175" s="93"/>
      <c r="AM175" s="32"/>
      <c r="AN175" s="41"/>
      <c r="AO175" s="93"/>
      <c r="AP175" s="32"/>
      <c r="AQ175" s="41"/>
      <c r="AR175" s="93"/>
      <c r="AS175" s="32"/>
      <c r="AT175" s="41"/>
      <c r="AU175" s="93"/>
      <c r="AV175" s="32"/>
      <c r="AW175" s="41"/>
      <c r="AX175" s="93"/>
      <c r="AY175" s="32"/>
      <c r="AZ175" s="41"/>
      <c r="BA175" s="93"/>
      <c r="BB175" s="32"/>
      <c r="BC175" s="41"/>
      <c r="BD175" s="93"/>
      <c r="BE175" s="32"/>
      <c r="BF175" s="41"/>
      <c r="BG175" s="93"/>
      <c r="BH175" s="32"/>
      <c r="BI175" s="41"/>
    </row>
    <row r="176" spans="1:61" s="33" customFormat="1" x14ac:dyDescent="0.25">
      <c r="A176" s="55"/>
      <c r="B176" s="93"/>
      <c r="C176" s="32"/>
      <c r="D176" s="41"/>
      <c r="E176" s="93"/>
      <c r="F176" s="32"/>
      <c r="G176" s="41"/>
      <c r="H176" s="93"/>
      <c r="I176" s="32"/>
      <c r="J176" s="41"/>
      <c r="K176" s="93"/>
      <c r="L176" s="32"/>
      <c r="M176" s="41"/>
      <c r="N176" s="93"/>
      <c r="O176" s="32"/>
      <c r="P176" s="41"/>
      <c r="Q176" s="93"/>
      <c r="R176" s="32"/>
      <c r="S176" s="41"/>
      <c r="T176" s="93"/>
      <c r="U176" s="32"/>
      <c r="V176" s="41"/>
      <c r="W176" s="93"/>
      <c r="X176" s="32"/>
      <c r="Y176" s="41"/>
      <c r="Z176" s="93"/>
      <c r="AA176" s="32"/>
      <c r="AB176" s="41"/>
      <c r="AC176" s="93"/>
      <c r="AD176" s="32"/>
      <c r="AE176" s="41"/>
      <c r="AF176" s="93"/>
      <c r="AG176" s="32"/>
      <c r="AH176" s="41"/>
      <c r="AI176" s="93"/>
      <c r="AJ176" s="32"/>
      <c r="AK176" s="41"/>
      <c r="AL176" s="93"/>
      <c r="AM176" s="32"/>
      <c r="AN176" s="41"/>
      <c r="AO176" s="93"/>
      <c r="AP176" s="32"/>
      <c r="AQ176" s="41"/>
      <c r="AR176" s="93"/>
      <c r="AS176" s="32"/>
      <c r="AT176" s="41"/>
      <c r="AU176" s="93"/>
      <c r="AV176" s="32"/>
      <c r="AW176" s="41"/>
      <c r="AX176" s="93"/>
      <c r="AY176" s="32"/>
      <c r="AZ176" s="41"/>
      <c r="BA176" s="93"/>
      <c r="BB176" s="32"/>
      <c r="BC176" s="41"/>
      <c r="BD176" s="93"/>
      <c r="BE176" s="32"/>
      <c r="BF176" s="41"/>
      <c r="BG176" s="93"/>
      <c r="BH176" s="32"/>
      <c r="BI176" s="41"/>
    </row>
    <row r="177" spans="1:61" s="33" customFormat="1" x14ac:dyDescent="0.25">
      <c r="A177" s="55"/>
      <c r="B177" s="93"/>
      <c r="C177" s="32"/>
      <c r="D177" s="41"/>
      <c r="E177" s="93"/>
      <c r="F177" s="32"/>
      <c r="G177" s="41"/>
      <c r="H177" s="93"/>
      <c r="I177" s="32"/>
      <c r="J177" s="41"/>
      <c r="K177" s="93"/>
      <c r="L177" s="32"/>
      <c r="M177" s="41"/>
      <c r="N177" s="93"/>
      <c r="O177" s="32"/>
      <c r="P177" s="41"/>
      <c r="Q177" s="93"/>
      <c r="R177" s="32"/>
      <c r="S177" s="41"/>
      <c r="T177" s="93"/>
      <c r="U177" s="32"/>
      <c r="V177" s="41"/>
      <c r="W177" s="93"/>
      <c r="X177" s="32"/>
      <c r="Y177" s="41"/>
      <c r="Z177" s="93"/>
      <c r="AA177" s="32"/>
      <c r="AB177" s="41"/>
      <c r="AC177" s="93"/>
      <c r="AD177" s="32"/>
      <c r="AE177" s="41"/>
      <c r="AF177" s="93"/>
      <c r="AG177" s="32"/>
      <c r="AH177" s="41"/>
      <c r="AI177" s="93"/>
      <c r="AJ177" s="32"/>
      <c r="AK177" s="41"/>
      <c r="AL177" s="93"/>
      <c r="AM177" s="32"/>
      <c r="AN177" s="41"/>
      <c r="AO177" s="93"/>
      <c r="AP177" s="32"/>
      <c r="AQ177" s="41"/>
      <c r="AR177" s="93"/>
      <c r="AS177" s="32"/>
      <c r="AT177" s="41"/>
      <c r="AU177" s="93"/>
      <c r="AV177" s="32"/>
      <c r="AW177" s="41"/>
      <c r="AX177" s="93"/>
      <c r="AY177" s="32"/>
      <c r="AZ177" s="41"/>
      <c r="BA177" s="93"/>
      <c r="BB177" s="32"/>
      <c r="BC177" s="41"/>
      <c r="BD177" s="93"/>
      <c r="BE177" s="32"/>
      <c r="BF177" s="41"/>
      <c r="BG177" s="93"/>
      <c r="BH177" s="32"/>
      <c r="BI177" s="41"/>
    </row>
    <row r="178" spans="1:61" s="33" customFormat="1" x14ac:dyDescent="0.25">
      <c r="A178" s="55"/>
      <c r="B178" s="93"/>
      <c r="C178" s="32"/>
      <c r="D178" s="41"/>
      <c r="E178" s="93"/>
      <c r="F178" s="32"/>
      <c r="G178" s="41"/>
      <c r="H178" s="93"/>
      <c r="I178" s="32"/>
      <c r="J178" s="41"/>
      <c r="K178" s="93"/>
      <c r="L178" s="32"/>
      <c r="M178" s="41"/>
      <c r="N178" s="93"/>
      <c r="O178" s="32"/>
      <c r="P178" s="41"/>
      <c r="Q178" s="93"/>
      <c r="R178" s="32"/>
      <c r="S178" s="41"/>
      <c r="T178" s="93"/>
      <c r="U178" s="32"/>
      <c r="V178" s="41"/>
      <c r="W178" s="93"/>
      <c r="X178" s="32"/>
      <c r="Y178" s="41"/>
      <c r="Z178" s="93"/>
      <c r="AA178" s="32"/>
      <c r="AB178" s="41"/>
      <c r="AC178" s="93"/>
      <c r="AD178" s="32"/>
      <c r="AE178" s="41"/>
      <c r="AF178" s="93"/>
      <c r="AG178" s="32"/>
      <c r="AH178" s="41"/>
      <c r="AI178" s="93"/>
      <c r="AJ178" s="32"/>
      <c r="AK178" s="41"/>
      <c r="AL178" s="93"/>
      <c r="AM178" s="32"/>
      <c r="AN178" s="41"/>
      <c r="AO178" s="93"/>
      <c r="AP178" s="32"/>
      <c r="AQ178" s="41"/>
      <c r="AR178" s="93"/>
      <c r="AS178" s="32"/>
      <c r="AT178" s="41"/>
      <c r="AU178" s="93"/>
      <c r="AV178" s="32"/>
      <c r="AW178" s="41"/>
      <c r="AX178" s="93"/>
      <c r="AY178" s="32"/>
      <c r="AZ178" s="41"/>
      <c r="BA178" s="93"/>
      <c r="BB178" s="32"/>
      <c r="BC178" s="41"/>
      <c r="BD178" s="93"/>
      <c r="BE178" s="32"/>
      <c r="BF178" s="41"/>
      <c r="BG178" s="93"/>
      <c r="BH178" s="32"/>
      <c r="BI178" s="41"/>
    </row>
    <row r="179" spans="1:61" s="33" customFormat="1" x14ac:dyDescent="0.25">
      <c r="A179" s="55"/>
      <c r="B179" s="93"/>
      <c r="C179" s="32"/>
      <c r="D179" s="41"/>
      <c r="E179" s="93"/>
      <c r="F179" s="32"/>
      <c r="G179" s="41"/>
      <c r="H179" s="93"/>
      <c r="I179" s="32"/>
      <c r="J179" s="41"/>
      <c r="K179" s="93"/>
      <c r="L179" s="32"/>
      <c r="M179" s="41"/>
      <c r="N179" s="93"/>
      <c r="O179" s="32"/>
      <c r="P179" s="41"/>
      <c r="Q179" s="93"/>
      <c r="R179" s="32"/>
      <c r="S179" s="41"/>
      <c r="T179" s="93"/>
      <c r="U179" s="32"/>
      <c r="V179" s="41"/>
      <c r="W179" s="93"/>
      <c r="X179" s="32"/>
      <c r="Y179" s="41"/>
      <c r="Z179" s="93"/>
      <c r="AA179" s="32"/>
      <c r="AB179" s="41"/>
      <c r="AC179" s="93"/>
      <c r="AD179" s="32"/>
      <c r="AE179" s="41"/>
      <c r="AF179" s="93"/>
      <c r="AG179" s="32"/>
      <c r="AH179" s="41"/>
      <c r="AI179" s="93"/>
      <c r="AJ179" s="32"/>
      <c r="AK179" s="41"/>
      <c r="AL179" s="93"/>
      <c r="AM179" s="32"/>
      <c r="AN179" s="41"/>
      <c r="AO179" s="93"/>
      <c r="AP179" s="32"/>
      <c r="AQ179" s="41"/>
      <c r="AR179" s="93"/>
      <c r="AS179" s="32"/>
      <c r="AT179" s="41"/>
      <c r="AU179" s="93"/>
      <c r="AV179" s="32"/>
      <c r="AW179" s="41"/>
      <c r="AX179" s="93"/>
      <c r="AY179" s="32"/>
      <c r="AZ179" s="41"/>
      <c r="BA179" s="93"/>
      <c r="BB179" s="32"/>
      <c r="BC179" s="41"/>
      <c r="BD179" s="93"/>
      <c r="BE179" s="32"/>
      <c r="BF179" s="41"/>
      <c r="BG179" s="93"/>
      <c r="BH179" s="32"/>
      <c r="BI179" s="41"/>
    </row>
    <row r="180" spans="1:61" s="33" customFormat="1" x14ac:dyDescent="0.25">
      <c r="A180" s="55"/>
      <c r="B180" s="93"/>
      <c r="C180" s="32"/>
      <c r="D180" s="41"/>
      <c r="E180" s="93"/>
      <c r="F180" s="32"/>
      <c r="G180" s="41"/>
      <c r="H180" s="93"/>
      <c r="I180" s="32"/>
      <c r="J180" s="41"/>
      <c r="K180" s="93"/>
      <c r="L180" s="32"/>
      <c r="M180" s="41"/>
      <c r="N180" s="93"/>
      <c r="O180" s="32"/>
      <c r="P180" s="41"/>
      <c r="Q180" s="93"/>
      <c r="R180" s="32"/>
      <c r="S180" s="41"/>
      <c r="T180" s="93"/>
      <c r="U180" s="32"/>
      <c r="V180" s="41"/>
      <c r="W180" s="93"/>
      <c r="X180" s="32"/>
      <c r="Y180" s="41"/>
      <c r="Z180" s="93"/>
      <c r="AA180" s="32"/>
      <c r="AB180" s="41"/>
      <c r="AC180" s="93"/>
      <c r="AD180" s="32"/>
      <c r="AE180" s="41"/>
      <c r="AF180" s="93"/>
      <c r="AG180" s="32"/>
      <c r="AH180" s="41"/>
      <c r="AI180" s="93"/>
      <c r="AJ180" s="32"/>
      <c r="AK180" s="41"/>
      <c r="AL180" s="93"/>
      <c r="AM180" s="32"/>
      <c r="AN180" s="41"/>
      <c r="AO180" s="93"/>
      <c r="AP180" s="32"/>
      <c r="AQ180" s="41"/>
      <c r="AR180" s="93"/>
      <c r="AS180" s="32"/>
      <c r="AT180" s="41"/>
      <c r="AU180" s="93"/>
      <c r="AV180" s="32"/>
      <c r="AW180" s="41"/>
      <c r="AX180" s="93"/>
      <c r="AY180" s="32"/>
      <c r="AZ180" s="41"/>
      <c r="BA180" s="93"/>
      <c r="BB180" s="32"/>
      <c r="BC180" s="41"/>
      <c r="BD180" s="93"/>
      <c r="BE180" s="32"/>
      <c r="BF180" s="41"/>
      <c r="BG180" s="93"/>
      <c r="BH180" s="32"/>
      <c r="BI180" s="41"/>
    </row>
    <row r="181" spans="1:61" s="33" customFormat="1" x14ac:dyDescent="0.25">
      <c r="A181" s="55"/>
      <c r="B181" s="93"/>
      <c r="C181" s="32"/>
      <c r="D181" s="41"/>
      <c r="E181" s="93"/>
      <c r="F181" s="32"/>
      <c r="G181" s="41"/>
      <c r="H181" s="93"/>
      <c r="I181" s="32"/>
      <c r="J181" s="41"/>
      <c r="K181" s="93"/>
      <c r="L181" s="32"/>
      <c r="M181" s="41"/>
      <c r="N181" s="93"/>
      <c r="O181" s="32"/>
      <c r="P181" s="41"/>
      <c r="Q181" s="93"/>
      <c r="R181" s="32"/>
      <c r="S181" s="41"/>
      <c r="T181" s="93"/>
      <c r="U181" s="32"/>
      <c r="V181" s="41"/>
      <c r="W181" s="93"/>
      <c r="X181" s="32"/>
      <c r="Y181" s="41"/>
      <c r="Z181" s="93"/>
      <c r="AA181" s="32"/>
      <c r="AB181" s="41"/>
      <c r="AC181" s="93"/>
      <c r="AD181" s="32"/>
      <c r="AE181" s="41"/>
      <c r="AF181" s="93"/>
      <c r="AG181" s="32"/>
      <c r="AH181" s="41"/>
      <c r="AI181" s="93"/>
      <c r="AJ181" s="32"/>
      <c r="AK181" s="41"/>
      <c r="AL181" s="93"/>
      <c r="AM181" s="32"/>
      <c r="AN181" s="41"/>
      <c r="AO181" s="93"/>
      <c r="AP181" s="32"/>
      <c r="AQ181" s="41"/>
      <c r="AR181" s="93"/>
      <c r="AS181" s="32"/>
      <c r="AT181" s="41"/>
      <c r="AU181" s="93"/>
      <c r="AV181" s="32"/>
      <c r="AW181" s="41"/>
      <c r="AX181" s="93"/>
      <c r="AY181" s="32"/>
      <c r="AZ181" s="41"/>
      <c r="BA181" s="93"/>
      <c r="BB181" s="32"/>
      <c r="BC181" s="41"/>
      <c r="BD181" s="93"/>
      <c r="BE181" s="32"/>
      <c r="BF181" s="41"/>
      <c r="BG181" s="93"/>
      <c r="BH181" s="32"/>
      <c r="BI181" s="41"/>
    </row>
    <row r="182" spans="1:61" s="33" customFormat="1" x14ac:dyDescent="0.25">
      <c r="A182" s="55"/>
      <c r="B182" s="93"/>
      <c r="C182" s="32"/>
      <c r="D182" s="41"/>
      <c r="E182" s="93"/>
      <c r="F182" s="32"/>
      <c r="G182" s="41"/>
      <c r="H182" s="93"/>
      <c r="I182" s="32"/>
      <c r="J182" s="41"/>
      <c r="K182" s="93"/>
      <c r="L182" s="32"/>
      <c r="M182" s="41"/>
      <c r="N182" s="93"/>
      <c r="O182" s="32"/>
      <c r="P182" s="41"/>
      <c r="Q182" s="93"/>
      <c r="R182" s="32"/>
      <c r="S182" s="41"/>
      <c r="T182" s="93"/>
      <c r="U182" s="32"/>
      <c r="V182" s="41"/>
      <c r="W182" s="93"/>
      <c r="X182" s="32"/>
      <c r="Y182" s="41"/>
      <c r="Z182" s="93"/>
      <c r="AA182" s="32"/>
      <c r="AB182" s="41"/>
      <c r="AC182" s="93"/>
      <c r="AD182" s="32"/>
      <c r="AE182" s="41"/>
      <c r="AF182" s="93"/>
      <c r="AG182" s="32"/>
      <c r="AH182" s="41"/>
      <c r="AI182" s="93"/>
      <c r="AJ182" s="32"/>
      <c r="AK182" s="41"/>
      <c r="AL182" s="93"/>
      <c r="AM182" s="32"/>
      <c r="AN182" s="41"/>
      <c r="AO182" s="93"/>
      <c r="AP182" s="32"/>
      <c r="AQ182" s="41"/>
      <c r="AR182" s="93"/>
      <c r="AS182" s="32"/>
      <c r="AT182" s="41"/>
      <c r="AU182" s="93"/>
      <c r="AV182" s="32"/>
      <c r="AW182" s="41"/>
      <c r="AX182" s="93"/>
      <c r="AY182" s="32"/>
      <c r="AZ182" s="41"/>
      <c r="BA182" s="93"/>
      <c r="BB182" s="32"/>
      <c r="BC182" s="41"/>
      <c r="BD182" s="93"/>
      <c r="BE182" s="32"/>
      <c r="BF182" s="41"/>
      <c r="BG182" s="93"/>
      <c r="BH182" s="32"/>
      <c r="BI182" s="41"/>
    </row>
    <row r="183" spans="1:61" s="33" customFormat="1" x14ac:dyDescent="0.25">
      <c r="A183" s="55"/>
      <c r="B183" s="93"/>
      <c r="C183" s="32"/>
      <c r="D183" s="41"/>
      <c r="E183" s="93"/>
      <c r="F183" s="32"/>
      <c r="G183" s="41"/>
      <c r="H183" s="93"/>
      <c r="I183" s="32"/>
      <c r="J183" s="41"/>
      <c r="K183" s="93"/>
      <c r="L183" s="32"/>
      <c r="M183" s="41"/>
      <c r="N183" s="93"/>
      <c r="O183" s="32"/>
      <c r="P183" s="41"/>
      <c r="Q183" s="93"/>
      <c r="R183" s="32"/>
      <c r="S183" s="41"/>
      <c r="T183" s="93"/>
      <c r="U183" s="32"/>
      <c r="V183" s="41"/>
      <c r="W183" s="93"/>
      <c r="X183" s="32"/>
      <c r="Y183" s="41"/>
      <c r="Z183" s="93"/>
      <c r="AA183" s="32"/>
      <c r="AB183" s="41"/>
      <c r="AC183" s="93"/>
      <c r="AD183" s="32"/>
      <c r="AE183" s="41"/>
      <c r="AF183" s="93"/>
      <c r="AG183" s="32"/>
      <c r="AH183" s="41"/>
      <c r="AI183" s="93"/>
      <c r="AJ183" s="32"/>
      <c r="AK183" s="41"/>
      <c r="AL183" s="93"/>
      <c r="AM183" s="32"/>
      <c r="AN183" s="41"/>
      <c r="AO183" s="93"/>
      <c r="AP183" s="32"/>
      <c r="AQ183" s="41"/>
      <c r="AR183" s="93"/>
      <c r="AS183" s="32"/>
      <c r="AT183" s="41"/>
      <c r="AU183" s="93"/>
      <c r="AV183" s="32"/>
      <c r="AW183" s="41"/>
      <c r="AX183" s="93"/>
      <c r="AY183" s="32"/>
      <c r="AZ183" s="41"/>
      <c r="BA183" s="93"/>
      <c r="BB183" s="32"/>
      <c r="BC183" s="41"/>
      <c r="BD183" s="93"/>
      <c r="BE183" s="32"/>
      <c r="BF183" s="41"/>
      <c r="BG183" s="93"/>
      <c r="BH183" s="32"/>
      <c r="BI183" s="41"/>
    </row>
    <row r="184" spans="1:61" s="33" customFormat="1" x14ac:dyDescent="0.25">
      <c r="A184" s="55"/>
      <c r="B184" s="93"/>
      <c r="C184" s="32"/>
      <c r="D184" s="41"/>
      <c r="E184" s="93"/>
      <c r="F184" s="32"/>
      <c r="G184" s="41"/>
      <c r="H184" s="93"/>
      <c r="I184" s="32"/>
      <c r="J184" s="41"/>
      <c r="K184" s="93"/>
      <c r="L184" s="32"/>
      <c r="M184" s="41"/>
      <c r="N184" s="93"/>
      <c r="O184" s="32"/>
      <c r="P184" s="41"/>
      <c r="Q184" s="93"/>
      <c r="R184" s="32"/>
      <c r="S184" s="41"/>
      <c r="T184" s="93"/>
      <c r="U184" s="32"/>
      <c r="V184" s="41"/>
      <c r="W184" s="93"/>
      <c r="X184" s="32"/>
      <c r="Y184" s="41"/>
      <c r="Z184" s="93"/>
      <c r="AA184" s="32"/>
      <c r="AB184" s="41"/>
      <c r="AC184" s="93"/>
      <c r="AD184" s="32"/>
      <c r="AE184" s="41"/>
      <c r="AF184" s="93"/>
      <c r="AG184" s="32"/>
      <c r="AH184" s="41"/>
      <c r="AI184" s="93"/>
      <c r="AJ184" s="32"/>
      <c r="AK184" s="41"/>
      <c r="AL184" s="93"/>
      <c r="AM184" s="32"/>
      <c r="AN184" s="41"/>
      <c r="AO184" s="93"/>
      <c r="AP184" s="32"/>
      <c r="AQ184" s="41"/>
      <c r="AR184" s="93"/>
      <c r="AS184" s="32"/>
      <c r="AT184" s="41"/>
      <c r="AU184" s="93"/>
      <c r="AV184" s="32"/>
      <c r="AW184" s="41"/>
      <c r="AX184" s="93"/>
      <c r="AY184" s="32"/>
      <c r="AZ184" s="41"/>
      <c r="BA184" s="93"/>
      <c r="BB184" s="32"/>
      <c r="BC184" s="41"/>
      <c r="BD184" s="93"/>
      <c r="BE184" s="32"/>
      <c r="BF184" s="41"/>
      <c r="BG184" s="93"/>
      <c r="BH184" s="32"/>
      <c r="BI184" s="41"/>
    </row>
    <row r="185" spans="1:61" s="33" customFormat="1" x14ac:dyDescent="0.25">
      <c r="A185" s="55"/>
      <c r="B185" s="93"/>
      <c r="C185" s="32"/>
      <c r="D185" s="41"/>
      <c r="E185" s="93"/>
      <c r="F185" s="32"/>
      <c r="G185" s="41"/>
      <c r="H185" s="93"/>
      <c r="I185" s="32"/>
      <c r="J185" s="41"/>
      <c r="K185" s="93"/>
      <c r="L185" s="32"/>
      <c r="M185" s="41"/>
      <c r="N185" s="93"/>
      <c r="O185" s="32"/>
      <c r="P185" s="41"/>
      <c r="Q185" s="93"/>
      <c r="R185" s="32"/>
      <c r="S185" s="41"/>
      <c r="T185" s="93"/>
      <c r="U185" s="32"/>
      <c r="V185" s="41"/>
      <c r="W185" s="93"/>
      <c r="X185" s="32"/>
      <c r="Y185" s="41"/>
      <c r="Z185" s="93"/>
      <c r="AA185" s="32"/>
      <c r="AB185" s="41"/>
      <c r="AC185" s="93"/>
      <c r="AD185" s="32"/>
      <c r="AE185" s="41"/>
      <c r="AF185" s="93"/>
      <c r="AG185" s="32"/>
      <c r="AH185" s="41"/>
      <c r="AI185" s="93"/>
      <c r="AJ185" s="32"/>
      <c r="AK185" s="41"/>
      <c r="AL185" s="93"/>
      <c r="AM185" s="32"/>
      <c r="AN185" s="41"/>
      <c r="AO185" s="93"/>
      <c r="AP185" s="32"/>
      <c r="AQ185" s="41"/>
      <c r="AR185" s="93"/>
      <c r="AS185" s="32"/>
      <c r="AT185" s="41"/>
      <c r="AU185" s="93"/>
      <c r="AV185" s="32"/>
      <c r="AW185" s="41"/>
      <c r="AX185" s="93"/>
      <c r="AY185" s="32"/>
      <c r="AZ185" s="41"/>
      <c r="BA185" s="93"/>
      <c r="BB185" s="32"/>
      <c r="BC185" s="41"/>
      <c r="BD185" s="93"/>
      <c r="BE185" s="32"/>
      <c r="BF185" s="41"/>
      <c r="BG185" s="93"/>
      <c r="BH185" s="32"/>
      <c r="BI185" s="41"/>
    </row>
    <row r="186" spans="1:61" s="33" customFormat="1" x14ac:dyDescent="0.25">
      <c r="A186" s="55"/>
      <c r="B186" s="93"/>
      <c r="C186" s="32"/>
      <c r="D186" s="41"/>
      <c r="E186" s="93"/>
      <c r="F186" s="32"/>
      <c r="G186" s="41"/>
      <c r="H186" s="93"/>
      <c r="I186" s="32"/>
      <c r="J186" s="41"/>
      <c r="K186" s="93"/>
      <c r="L186" s="32"/>
      <c r="M186" s="41"/>
      <c r="N186" s="93"/>
      <c r="O186" s="32"/>
      <c r="P186" s="41"/>
      <c r="Q186" s="93"/>
      <c r="R186" s="32"/>
      <c r="S186" s="41"/>
      <c r="T186" s="93"/>
      <c r="U186" s="32"/>
      <c r="V186" s="41"/>
      <c r="W186" s="93"/>
      <c r="X186" s="32"/>
      <c r="Y186" s="41"/>
      <c r="Z186" s="93"/>
      <c r="AA186" s="32"/>
      <c r="AB186" s="41"/>
      <c r="AC186" s="93"/>
      <c r="AD186" s="32"/>
      <c r="AE186" s="41"/>
      <c r="AF186" s="93"/>
      <c r="AG186" s="32"/>
      <c r="AH186" s="41"/>
      <c r="AI186" s="93"/>
      <c r="AJ186" s="32"/>
      <c r="AK186" s="41"/>
      <c r="AL186" s="93"/>
      <c r="AM186" s="32"/>
      <c r="AN186" s="41"/>
      <c r="AO186" s="93"/>
      <c r="AP186" s="32"/>
      <c r="AQ186" s="41"/>
      <c r="AR186" s="93"/>
      <c r="AS186" s="32"/>
      <c r="AT186" s="41"/>
      <c r="AU186" s="93"/>
      <c r="AV186" s="32"/>
      <c r="AW186" s="41"/>
      <c r="AX186" s="93"/>
      <c r="AY186" s="32"/>
      <c r="AZ186" s="41"/>
      <c r="BA186" s="93"/>
      <c r="BB186" s="32"/>
      <c r="BC186" s="41"/>
      <c r="BD186" s="93"/>
      <c r="BE186" s="32"/>
      <c r="BF186" s="41"/>
      <c r="BG186" s="93"/>
      <c r="BH186" s="32"/>
      <c r="BI186" s="41"/>
    </row>
    <row r="187" spans="1:61" s="33" customFormat="1" x14ac:dyDescent="0.25">
      <c r="A187" s="55"/>
      <c r="B187" s="93"/>
      <c r="C187" s="32"/>
      <c r="D187" s="41"/>
      <c r="E187" s="93"/>
      <c r="F187" s="32"/>
      <c r="G187" s="41"/>
      <c r="H187" s="93"/>
      <c r="I187" s="32"/>
      <c r="J187" s="41"/>
      <c r="K187" s="93"/>
      <c r="L187" s="32"/>
      <c r="M187" s="41"/>
      <c r="N187" s="93"/>
      <c r="O187" s="32"/>
      <c r="P187" s="41"/>
      <c r="Q187" s="93"/>
      <c r="R187" s="32"/>
      <c r="S187" s="41"/>
      <c r="T187" s="93"/>
      <c r="U187" s="32"/>
      <c r="V187" s="41"/>
      <c r="W187" s="93"/>
      <c r="X187" s="32"/>
      <c r="Y187" s="41"/>
      <c r="Z187" s="93"/>
      <c r="AA187" s="32"/>
      <c r="AB187" s="41"/>
      <c r="AC187" s="93"/>
      <c r="AD187" s="32"/>
      <c r="AE187" s="41"/>
      <c r="AF187" s="93"/>
      <c r="AG187" s="32"/>
      <c r="AH187" s="41"/>
      <c r="AI187" s="93"/>
      <c r="AJ187" s="32"/>
      <c r="AK187" s="41"/>
      <c r="AL187" s="93"/>
      <c r="AM187" s="32"/>
      <c r="AN187" s="41"/>
      <c r="AO187" s="93"/>
      <c r="AP187" s="32"/>
      <c r="AQ187" s="41"/>
      <c r="AR187" s="93"/>
      <c r="AS187" s="32"/>
      <c r="AT187" s="41"/>
      <c r="AU187" s="93"/>
      <c r="AV187" s="32"/>
      <c r="AW187" s="41"/>
      <c r="AX187" s="93"/>
      <c r="AY187" s="32"/>
      <c r="AZ187" s="41"/>
      <c r="BA187" s="93"/>
      <c r="BB187" s="32"/>
      <c r="BC187" s="41"/>
      <c r="BD187" s="93"/>
      <c r="BE187" s="32"/>
      <c r="BF187" s="41"/>
      <c r="BG187" s="93"/>
      <c r="BH187" s="32"/>
      <c r="BI187" s="41"/>
    </row>
    <row r="188" spans="1:61" s="33" customFormat="1" x14ac:dyDescent="0.25">
      <c r="A188" s="55"/>
      <c r="B188" s="93"/>
      <c r="C188" s="32"/>
      <c r="D188" s="41"/>
      <c r="E188" s="93"/>
      <c r="F188" s="32"/>
      <c r="G188" s="41"/>
      <c r="H188" s="93"/>
      <c r="I188" s="32"/>
      <c r="J188" s="41"/>
      <c r="K188" s="93"/>
      <c r="L188" s="32"/>
      <c r="M188" s="41"/>
      <c r="N188" s="93"/>
      <c r="O188" s="32"/>
      <c r="P188" s="41"/>
      <c r="Q188" s="93"/>
      <c r="R188" s="32"/>
      <c r="S188" s="41"/>
      <c r="T188" s="93"/>
      <c r="U188" s="32"/>
      <c r="V188" s="41"/>
      <c r="W188" s="93"/>
      <c r="X188" s="32"/>
      <c r="Y188" s="41"/>
      <c r="Z188" s="93"/>
      <c r="AA188" s="32"/>
      <c r="AB188" s="41"/>
      <c r="AC188" s="93"/>
      <c r="AD188" s="32"/>
      <c r="AE188" s="41"/>
      <c r="AF188" s="93"/>
      <c r="AG188" s="32"/>
      <c r="AH188" s="41"/>
      <c r="AI188" s="93"/>
      <c r="AJ188" s="32"/>
      <c r="AK188" s="41"/>
      <c r="AL188" s="93"/>
      <c r="AM188" s="32"/>
      <c r="AN188" s="41"/>
      <c r="AO188" s="93"/>
      <c r="AP188" s="32"/>
      <c r="AQ188" s="41"/>
      <c r="AR188" s="93"/>
      <c r="AS188" s="32"/>
      <c r="AT188" s="41"/>
      <c r="AU188" s="93"/>
      <c r="AV188" s="32"/>
      <c r="AW188" s="41"/>
      <c r="AX188" s="93"/>
      <c r="AY188" s="32"/>
      <c r="AZ188" s="41"/>
      <c r="BA188" s="93"/>
      <c r="BB188" s="32"/>
      <c r="BC188" s="41"/>
      <c r="BD188" s="93"/>
      <c r="BE188" s="32"/>
      <c r="BF188" s="41"/>
      <c r="BG188" s="93"/>
      <c r="BH188" s="32"/>
      <c r="BI188" s="41"/>
    </row>
    <row r="189" spans="1:61" s="33" customFormat="1" x14ac:dyDescent="0.25">
      <c r="A189" s="55"/>
      <c r="B189" s="93"/>
      <c r="C189" s="32"/>
      <c r="D189" s="41"/>
      <c r="E189" s="93"/>
      <c r="F189" s="32"/>
      <c r="G189" s="41"/>
      <c r="H189" s="93"/>
      <c r="I189" s="32"/>
      <c r="J189" s="41"/>
      <c r="K189" s="93"/>
      <c r="L189" s="32"/>
      <c r="M189" s="41"/>
      <c r="N189" s="93"/>
      <c r="O189" s="32"/>
      <c r="P189" s="41"/>
      <c r="Q189" s="93"/>
      <c r="R189" s="32"/>
      <c r="S189" s="41"/>
      <c r="T189" s="93"/>
      <c r="U189" s="32"/>
      <c r="V189" s="41"/>
      <c r="W189" s="93"/>
      <c r="X189" s="32"/>
      <c r="Y189" s="41"/>
      <c r="Z189" s="93"/>
      <c r="AA189" s="32"/>
      <c r="AB189" s="41"/>
      <c r="AC189" s="93"/>
      <c r="AD189" s="32"/>
      <c r="AE189" s="41"/>
      <c r="AF189" s="93"/>
      <c r="AG189" s="32"/>
      <c r="AH189" s="41"/>
      <c r="AI189" s="93"/>
      <c r="AJ189" s="32"/>
      <c r="AK189" s="41"/>
      <c r="AL189" s="93"/>
      <c r="AM189" s="32"/>
      <c r="AN189" s="41"/>
      <c r="AO189" s="93"/>
      <c r="AP189" s="32"/>
      <c r="AQ189" s="41"/>
      <c r="AR189" s="93"/>
      <c r="AS189" s="32"/>
      <c r="AT189" s="41"/>
      <c r="AU189" s="93"/>
      <c r="AV189" s="32"/>
      <c r="AW189" s="41"/>
      <c r="AX189" s="93"/>
      <c r="AY189" s="32"/>
      <c r="AZ189" s="41"/>
      <c r="BA189" s="93"/>
      <c r="BB189" s="32"/>
      <c r="BC189" s="41"/>
      <c r="BD189" s="93"/>
      <c r="BE189" s="32"/>
      <c r="BF189" s="41"/>
      <c r="BG189" s="93"/>
      <c r="BH189" s="32"/>
      <c r="BI189" s="41"/>
    </row>
    <row r="190" spans="1:61" s="33" customFormat="1" x14ac:dyDescent="0.25">
      <c r="A190" s="55"/>
      <c r="B190" s="93"/>
      <c r="C190" s="32"/>
      <c r="D190" s="41"/>
      <c r="E190" s="93"/>
      <c r="F190" s="32"/>
      <c r="G190" s="41"/>
      <c r="H190" s="93"/>
      <c r="I190" s="32"/>
      <c r="J190" s="41"/>
      <c r="K190" s="93"/>
      <c r="L190" s="32"/>
      <c r="M190" s="41"/>
      <c r="N190" s="93"/>
      <c r="O190" s="32"/>
      <c r="P190" s="41"/>
      <c r="Q190" s="93"/>
      <c r="R190" s="32"/>
      <c r="S190" s="41"/>
      <c r="T190" s="93"/>
      <c r="U190" s="32"/>
      <c r="V190" s="41"/>
      <c r="W190" s="93"/>
      <c r="X190" s="32"/>
      <c r="Y190" s="41"/>
      <c r="Z190" s="93"/>
      <c r="AA190" s="32"/>
      <c r="AB190" s="41"/>
      <c r="AC190" s="93"/>
      <c r="AD190" s="32"/>
      <c r="AE190" s="41"/>
      <c r="AF190" s="93"/>
      <c r="AG190" s="32"/>
      <c r="AH190" s="41"/>
      <c r="AI190" s="93"/>
      <c r="AJ190" s="32"/>
      <c r="AK190" s="41"/>
      <c r="AL190" s="93"/>
      <c r="AM190" s="32"/>
      <c r="AN190" s="41"/>
      <c r="AO190" s="93"/>
      <c r="AP190" s="32"/>
      <c r="AQ190" s="41"/>
      <c r="AR190" s="93"/>
      <c r="AS190" s="32"/>
      <c r="AT190" s="41"/>
      <c r="AU190" s="93"/>
      <c r="AV190" s="32"/>
      <c r="AW190" s="41"/>
      <c r="AX190" s="93"/>
      <c r="AY190" s="32"/>
      <c r="AZ190" s="41"/>
      <c r="BA190" s="93"/>
      <c r="BB190" s="32"/>
      <c r="BC190" s="41"/>
      <c r="BD190" s="93"/>
      <c r="BE190" s="32"/>
      <c r="BF190" s="41"/>
      <c r="BG190" s="93"/>
      <c r="BH190" s="32"/>
      <c r="BI190" s="41"/>
    </row>
    <row r="191" spans="1:61" s="33" customFormat="1" x14ac:dyDescent="0.25">
      <c r="A191" s="55"/>
      <c r="B191" s="93"/>
      <c r="C191" s="32"/>
      <c r="D191" s="41"/>
      <c r="E191" s="93"/>
      <c r="F191" s="32"/>
      <c r="G191" s="41"/>
      <c r="H191" s="93"/>
      <c r="I191" s="32"/>
      <c r="J191" s="41"/>
      <c r="K191" s="93"/>
      <c r="L191" s="32"/>
      <c r="M191" s="41"/>
      <c r="N191" s="93"/>
      <c r="O191" s="32"/>
      <c r="P191" s="41"/>
      <c r="Q191" s="93"/>
      <c r="R191" s="32"/>
      <c r="S191" s="41"/>
      <c r="T191" s="93"/>
      <c r="U191" s="32"/>
      <c r="V191" s="41"/>
      <c r="W191" s="93"/>
      <c r="X191" s="32"/>
      <c r="Y191" s="41"/>
      <c r="Z191" s="93"/>
      <c r="AA191" s="32"/>
      <c r="AB191" s="41"/>
      <c r="AC191" s="93"/>
      <c r="AD191" s="32"/>
      <c r="AE191" s="41"/>
      <c r="AF191" s="93"/>
      <c r="AG191" s="32"/>
      <c r="AH191" s="41"/>
      <c r="AI191" s="93"/>
      <c r="AJ191" s="32"/>
      <c r="AK191" s="41"/>
      <c r="AL191" s="93"/>
      <c r="AM191" s="32"/>
      <c r="AN191" s="41"/>
      <c r="AO191" s="93"/>
      <c r="AP191" s="32"/>
      <c r="AQ191" s="41"/>
      <c r="AR191" s="93"/>
      <c r="AS191" s="32"/>
      <c r="AT191" s="41"/>
      <c r="AU191" s="93"/>
      <c r="AV191" s="32"/>
      <c r="AW191" s="41"/>
      <c r="AX191" s="93"/>
      <c r="AY191" s="32"/>
      <c r="AZ191" s="41"/>
      <c r="BA191" s="93"/>
      <c r="BB191" s="32"/>
      <c r="BC191" s="41"/>
      <c r="BD191" s="93"/>
      <c r="BE191" s="32"/>
      <c r="BF191" s="41"/>
      <c r="BG191" s="93"/>
      <c r="BH191" s="32"/>
      <c r="BI191" s="41"/>
    </row>
    <row r="192" spans="1:61" s="33" customFormat="1" x14ac:dyDescent="0.25">
      <c r="A192" s="55"/>
      <c r="B192" s="93"/>
      <c r="C192" s="32"/>
      <c r="D192" s="41"/>
      <c r="E192" s="93"/>
      <c r="F192" s="32"/>
      <c r="G192" s="41"/>
      <c r="H192" s="93"/>
      <c r="I192" s="32"/>
      <c r="J192" s="41"/>
      <c r="K192" s="93"/>
      <c r="L192" s="32"/>
      <c r="M192" s="41"/>
      <c r="N192" s="93"/>
      <c r="O192" s="32"/>
      <c r="P192" s="41"/>
      <c r="Q192" s="93"/>
      <c r="R192" s="32"/>
      <c r="S192" s="41"/>
      <c r="T192" s="93"/>
      <c r="U192" s="32"/>
      <c r="V192" s="41"/>
      <c r="W192" s="93"/>
      <c r="X192" s="32"/>
      <c r="Y192" s="41"/>
      <c r="Z192" s="93"/>
      <c r="AA192" s="32"/>
      <c r="AB192" s="41"/>
      <c r="AC192" s="93"/>
      <c r="AD192" s="32"/>
      <c r="AE192" s="41"/>
      <c r="AF192" s="93"/>
      <c r="AG192" s="32"/>
      <c r="AH192" s="41"/>
      <c r="AI192" s="93"/>
      <c r="AJ192" s="32"/>
      <c r="AK192" s="41"/>
      <c r="AL192" s="93"/>
      <c r="AM192" s="32"/>
      <c r="AN192" s="41"/>
      <c r="AO192" s="93"/>
      <c r="AP192" s="32"/>
      <c r="AQ192" s="41"/>
      <c r="AR192" s="93"/>
      <c r="AS192" s="32"/>
      <c r="AT192" s="41"/>
      <c r="AU192" s="93"/>
      <c r="AV192" s="32"/>
      <c r="AW192" s="41"/>
      <c r="AX192" s="93"/>
      <c r="AY192" s="32"/>
      <c r="AZ192" s="41"/>
      <c r="BA192" s="93"/>
      <c r="BB192" s="32"/>
      <c r="BC192" s="41"/>
      <c r="BD192" s="93"/>
      <c r="BE192" s="32"/>
      <c r="BF192" s="41"/>
      <c r="BG192" s="93"/>
      <c r="BH192" s="32"/>
      <c r="BI192" s="41"/>
    </row>
    <row r="193" spans="1:61" s="33" customFormat="1" x14ac:dyDescent="0.25">
      <c r="A193" s="55"/>
      <c r="B193" s="93"/>
      <c r="C193" s="32"/>
      <c r="D193" s="41"/>
      <c r="E193" s="93"/>
      <c r="F193" s="32"/>
      <c r="G193" s="41"/>
      <c r="H193" s="93"/>
      <c r="I193" s="32"/>
      <c r="J193" s="41"/>
      <c r="K193" s="93"/>
      <c r="L193" s="32"/>
      <c r="M193" s="41"/>
      <c r="N193" s="93"/>
      <c r="O193" s="32"/>
      <c r="P193" s="41"/>
      <c r="Q193" s="93"/>
      <c r="R193" s="32"/>
      <c r="S193" s="41"/>
      <c r="T193" s="93"/>
      <c r="U193" s="32"/>
      <c r="V193" s="41"/>
      <c r="W193" s="93"/>
      <c r="X193" s="32"/>
      <c r="Y193" s="41"/>
      <c r="Z193" s="93"/>
      <c r="AA193" s="32"/>
      <c r="AB193" s="41"/>
      <c r="AC193" s="93"/>
      <c r="AD193" s="32"/>
      <c r="AE193" s="41"/>
      <c r="AF193" s="93"/>
      <c r="AG193" s="32"/>
      <c r="AH193" s="41"/>
      <c r="AI193" s="93"/>
      <c r="AJ193" s="32"/>
      <c r="AK193" s="41"/>
      <c r="AL193" s="93"/>
      <c r="AM193" s="32"/>
      <c r="AN193" s="41"/>
      <c r="AO193" s="93"/>
      <c r="AP193" s="32"/>
      <c r="AQ193" s="41"/>
      <c r="AR193" s="93"/>
      <c r="AS193" s="32"/>
      <c r="AT193" s="41"/>
      <c r="AU193" s="93"/>
      <c r="AV193" s="32"/>
      <c r="AW193" s="41"/>
      <c r="AX193" s="93"/>
      <c r="AY193" s="32"/>
      <c r="AZ193" s="41"/>
      <c r="BA193" s="93"/>
      <c r="BB193" s="32"/>
      <c r="BC193" s="41"/>
      <c r="BD193" s="93"/>
      <c r="BE193" s="32"/>
      <c r="BF193" s="41"/>
      <c r="BG193" s="93"/>
      <c r="BH193" s="32"/>
      <c r="BI193" s="41"/>
    </row>
    <row r="194" spans="1:61" s="33" customFormat="1" x14ac:dyDescent="0.25">
      <c r="A194" s="55"/>
      <c r="B194" s="93"/>
      <c r="C194" s="32"/>
      <c r="D194" s="41"/>
      <c r="E194" s="93"/>
      <c r="F194" s="32"/>
      <c r="G194" s="41"/>
      <c r="H194" s="93"/>
      <c r="I194" s="32"/>
      <c r="J194" s="41"/>
      <c r="K194" s="93"/>
      <c r="L194" s="32"/>
      <c r="M194" s="41"/>
      <c r="N194" s="93"/>
      <c r="O194" s="32"/>
      <c r="P194" s="41"/>
      <c r="Q194" s="93"/>
      <c r="R194" s="32"/>
      <c r="S194" s="41"/>
      <c r="T194" s="93"/>
      <c r="U194" s="32"/>
      <c r="V194" s="41"/>
      <c r="W194" s="93"/>
      <c r="X194" s="32"/>
      <c r="Y194" s="41"/>
      <c r="Z194" s="93"/>
      <c r="AA194" s="32"/>
      <c r="AB194" s="41"/>
      <c r="AC194" s="93"/>
      <c r="AD194" s="32"/>
      <c r="AE194" s="41"/>
      <c r="AF194" s="93"/>
      <c r="AG194" s="32"/>
      <c r="AH194" s="41"/>
      <c r="AI194" s="93"/>
      <c r="AJ194" s="32"/>
      <c r="AK194" s="41"/>
      <c r="AL194" s="93"/>
      <c r="AM194" s="32"/>
      <c r="AN194" s="41"/>
      <c r="AO194" s="93"/>
      <c r="AP194" s="32"/>
      <c r="AQ194" s="41"/>
      <c r="AR194" s="93"/>
      <c r="AS194" s="32"/>
      <c r="AT194" s="41"/>
      <c r="AU194" s="93"/>
      <c r="AV194" s="32"/>
      <c r="AW194" s="41"/>
      <c r="AX194" s="93"/>
      <c r="AY194" s="32"/>
      <c r="AZ194" s="41"/>
      <c r="BA194" s="93"/>
      <c r="BB194" s="32"/>
      <c r="BC194" s="41"/>
      <c r="BD194" s="93"/>
      <c r="BE194" s="32"/>
      <c r="BF194" s="41"/>
      <c r="BG194" s="93"/>
      <c r="BH194" s="32"/>
      <c r="BI194" s="41"/>
    </row>
    <row r="195" spans="1:61" s="33" customFormat="1" x14ac:dyDescent="0.25">
      <c r="A195" s="55"/>
      <c r="B195" s="93"/>
      <c r="C195" s="32"/>
      <c r="D195" s="41"/>
      <c r="E195" s="93"/>
      <c r="F195" s="32"/>
      <c r="G195" s="41"/>
      <c r="H195" s="93"/>
      <c r="I195" s="32"/>
      <c r="J195" s="41"/>
      <c r="K195" s="93"/>
      <c r="L195" s="32"/>
      <c r="M195" s="41"/>
      <c r="N195" s="93"/>
      <c r="O195" s="32"/>
      <c r="P195" s="41"/>
      <c r="Q195" s="93"/>
      <c r="R195" s="32"/>
      <c r="S195" s="41"/>
      <c r="T195" s="93"/>
      <c r="U195" s="32"/>
      <c r="V195" s="41"/>
      <c r="W195" s="93"/>
      <c r="X195" s="32"/>
      <c r="Y195" s="41"/>
      <c r="Z195" s="93"/>
      <c r="AA195" s="32"/>
      <c r="AB195" s="41"/>
      <c r="AC195" s="93"/>
      <c r="AD195" s="32"/>
      <c r="AE195" s="41"/>
      <c r="AF195" s="93"/>
      <c r="AG195" s="32"/>
      <c r="AH195" s="41"/>
      <c r="AI195" s="93"/>
      <c r="AJ195" s="32"/>
      <c r="AK195" s="41"/>
      <c r="AL195" s="93"/>
      <c r="AM195" s="32"/>
      <c r="AN195" s="41"/>
      <c r="AO195" s="93"/>
      <c r="AP195" s="32"/>
      <c r="AQ195" s="41"/>
      <c r="AR195" s="93"/>
      <c r="AS195" s="32"/>
      <c r="AT195" s="41"/>
      <c r="AU195" s="93"/>
      <c r="AV195" s="32"/>
      <c r="AW195" s="41"/>
      <c r="AX195" s="93"/>
      <c r="AY195" s="32"/>
      <c r="AZ195" s="41"/>
      <c r="BA195" s="93"/>
      <c r="BB195" s="32"/>
      <c r="BC195" s="41"/>
      <c r="BD195" s="93"/>
      <c r="BE195" s="32"/>
      <c r="BF195" s="41"/>
      <c r="BG195" s="93"/>
      <c r="BH195" s="32"/>
      <c r="BI195" s="41"/>
    </row>
    <row r="196" spans="1:61" s="33" customFormat="1" x14ac:dyDescent="0.25">
      <c r="A196" s="55"/>
      <c r="B196" s="93"/>
      <c r="C196" s="32"/>
      <c r="D196" s="41"/>
      <c r="E196" s="93"/>
      <c r="F196" s="32"/>
      <c r="G196" s="41"/>
      <c r="H196" s="93"/>
      <c r="I196" s="32"/>
      <c r="J196" s="41"/>
      <c r="K196" s="93"/>
      <c r="L196" s="32"/>
      <c r="M196" s="41"/>
      <c r="N196" s="93"/>
      <c r="O196" s="32"/>
      <c r="P196" s="41"/>
      <c r="Q196" s="93"/>
      <c r="R196" s="32"/>
      <c r="S196" s="41"/>
      <c r="T196" s="93"/>
      <c r="U196" s="32"/>
      <c r="V196" s="41"/>
      <c r="W196" s="93"/>
      <c r="X196" s="32"/>
      <c r="Y196" s="41"/>
      <c r="Z196" s="93"/>
      <c r="AA196" s="32"/>
      <c r="AB196" s="41"/>
      <c r="AC196" s="93"/>
      <c r="AD196" s="32"/>
      <c r="AE196" s="41"/>
      <c r="AF196" s="93"/>
      <c r="AG196" s="32"/>
      <c r="AH196" s="41"/>
      <c r="AI196" s="93"/>
      <c r="AJ196" s="32"/>
      <c r="AK196" s="41"/>
      <c r="AL196" s="93"/>
      <c r="AM196" s="32"/>
      <c r="AN196" s="41"/>
      <c r="AO196" s="93"/>
      <c r="AP196" s="32"/>
      <c r="AQ196" s="41"/>
      <c r="AR196" s="93"/>
      <c r="AS196" s="32"/>
      <c r="AT196" s="41"/>
      <c r="AU196" s="93"/>
      <c r="AV196" s="32"/>
      <c r="AW196" s="41"/>
      <c r="AX196" s="93"/>
      <c r="AY196" s="32"/>
      <c r="AZ196" s="41"/>
      <c r="BA196" s="93"/>
      <c r="BB196" s="32"/>
      <c r="BC196" s="41"/>
      <c r="BD196" s="93"/>
      <c r="BE196" s="32"/>
      <c r="BF196" s="41"/>
      <c r="BG196" s="93"/>
      <c r="BH196" s="32"/>
      <c r="BI196" s="41"/>
    </row>
    <row r="197" spans="1:61" s="33" customFormat="1" x14ac:dyDescent="0.25">
      <c r="A197" s="55"/>
      <c r="B197" s="93"/>
      <c r="C197" s="32"/>
      <c r="D197" s="41"/>
      <c r="E197" s="93"/>
      <c r="F197" s="32"/>
      <c r="G197" s="41"/>
      <c r="H197" s="93"/>
      <c r="I197" s="32"/>
      <c r="J197" s="41"/>
      <c r="K197" s="93"/>
      <c r="L197" s="32"/>
      <c r="M197" s="41"/>
      <c r="N197" s="93"/>
      <c r="O197" s="32"/>
      <c r="P197" s="41"/>
      <c r="Q197" s="93"/>
      <c r="R197" s="32"/>
      <c r="S197" s="41"/>
      <c r="T197" s="93"/>
      <c r="U197" s="32"/>
      <c r="V197" s="41"/>
      <c r="W197" s="93"/>
      <c r="X197" s="32"/>
      <c r="Y197" s="41"/>
      <c r="Z197" s="93"/>
      <c r="AA197" s="32"/>
      <c r="AB197" s="41"/>
      <c r="AC197" s="93"/>
      <c r="AD197" s="32"/>
      <c r="AE197" s="41"/>
      <c r="AF197" s="93"/>
      <c r="AG197" s="32"/>
      <c r="AH197" s="41"/>
      <c r="AI197" s="93"/>
      <c r="AJ197" s="32"/>
      <c r="AK197" s="41"/>
      <c r="AL197" s="93"/>
      <c r="AM197" s="32"/>
      <c r="AN197" s="41"/>
      <c r="AO197" s="93"/>
      <c r="AP197" s="32"/>
      <c r="AQ197" s="41"/>
      <c r="AR197" s="93"/>
      <c r="AS197" s="32"/>
      <c r="AT197" s="41"/>
      <c r="AU197" s="93"/>
      <c r="AV197" s="32"/>
      <c r="AW197" s="41"/>
      <c r="AX197" s="93"/>
      <c r="AY197" s="32"/>
      <c r="AZ197" s="41"/>
      <c r="BA197" s="93"/>
      <c r="BB197" s="32"/>
      <c r="BC197" s="41"/>
      <c r="BD197" s="93"/>
      <c r="BE197" s="32"/>
      <c r="BF197" s="41"/>
      <c r="BG197" s="93"/>
      <c r="BH197" s="32"/>
      <c r="BI197" s="41"/>
    </row>
    <row r="198" spans="1:61" s="33" customFormat="1" x14ac:dyDescent="0.25">
      <c r="A198" s="55"/>
      <c r="B198" s="93"/>
      <c r="C198" s="32"/>
      <c r="D198" s="41"/>
      <c r="E198" s="93"/>
      <c r="F198" s="32"/>
      <c r="G198" s="41"/>
      <c r="H198" s="93"/>
      <c r="I198" s="32"/>
      <c r="J198" s="41"/>
      <c r="K198" s="93"/>
      <c r="L198" s="32"/>
      <c r="M198" s="41"/>
      <c r="N198" s="93"/>
      <c r="O198" s="32"/>
      <c r="P198" s="41"/>
      <c r="Q198" s="93"/>
      <c r="R198" s="32"/>
      <c r="S198" s="41"/>
      <c r="T198" s="93"/>
      <c r="U198" s="32"/>
      <c r="V198" s="41"/>
      <c r="W198" s="93"/>
      <c r="X198" s="32"/>
      <c r="Y198" s="41"/>
      <c r="Z198" s="93"/>
      <c r="AA198" s="32"/>
      <c r="AB198" s="41"/>
      <c r="AC198" s="93"/>
      <c r="AD198" s="32"/>
      <c r="AE198" s="41"/>
      <c r="AF198" s="93"/>
      <c r="AG198" s="32"/>
      <c r="AH198" s="41"/>
      <c r="AI198" s="93"/>
      <c r="AJ198" s="32"/>
      <c r="AK198" s="41"/>
      <c r="AL198" s="93"/>
      <c r="AM198" s="32"/>
      <c r="AN198" s="41"/>
      <c r="AO198" s="93"/>
      <c r="AP198" s="32"/>
      <c r="AQ198" s="41"/>
      <c r="AR198" s="93"/>
      <c r="AS198" s="32"/>
      <c r="AT198" s="41"/>
      <c r="AU198" s="93"/>
      <c r="AV198" s="32"/>
      <c r="AW198" s="41"/>
      <c r="AX198" s="93"/>
      <c r="AY198" s="32"/>
      <c r="AZ198" s="41"/>
      <c r="BA198" s="93"/>
      <c r="BB198" s="32"/>
      <c r="BC198" s="41"/>
      <c r="BD198" s="93"/>
      <c r="BE198" s="32"/>
      <c r="BF198" s="41"/>
      <c r="BG198" s="93"/>
      <c r="BH198" s="32"/>
      <c r="BI198" s="41"/>
    </row>
    <row r="199" spans="1:61" s="33" customFormat="1" x14ac:dyDescent="0.25">
      <c r="A199" s="55"/>
      <c r="B199" s="93"/>
      <c r="C199" s="32"/>
      <c r="D199" s="41"/>
      <c r="E199" s="93"/>
      <c r="F199" s="32"/>
      <c r="G199" s="41"/>
      <c r="H199" s="93"/>
      <c r="I199" s="32"/>
      <c r="J199" s="41"/>
      <c r="K199" s="93"/>
      <c r="L199" s="32"/>
      <c r="M199" s="41"/>
      <c r="N199" s="93"/>
      <c r="O199" s="32"/>
      <c r="P199" s="41"/>
      <c r="Q199" s="93"/>
      <c r="R199" s="32"/>
      <c r="S199" s="41"/>
      <c r="T199" s="93"/>
      <c r="U199" s="32"/>
      <c r="V199" s="41"/>
      <c r="W199" s="93"/>
      <c r="X199" s="32"/>
      <c r="Y199" s="41"/>
      <c r="Z199" s="93"/>
      <c r="AA199" s="32"/>
      <c r="AB199" s="41"/>
      <c r="AC199" s="93"/>
      <c r="AD199" s="32"/>
      <c r="AE199" s="41"/>
      <c r="AF199" s="93"/>
      <c r="AG199" s="32"/>
      <c r="AH199" s="41"/>
      <c r="AI199" s="93"/>
      <c r="AJ199" s="32"/>
      <c r="AK199" s="41"/>
      <c r="AL199" s="93"/>
      <c r="AM199" s="32"/>
      <c r="AN199" s="41"/>
      <c r="AO199" s="93"/>
      <c r="AP199" s="32"/>
      <c r="AQ199" s="41"/>
      <c r="AR199" s="93"/>
      <c r="AS199" s="32"/>
      <c r="AT199" s="41"/>
      <c r="AU199" s="93"/>
      <c r="AV199" s="32"/>
      <c r="AW199" s="41"/>
      <c r="AX199" s="93"/>
      <c r="AY199" s="32"/>
      <c r="AZ199" s="41"/>
      <c r="BA199" s="93"/>
      <c r="BB199" s="32"/>
      <c r="BC199" s="41"/>
      <c r="BD199" s="93"/>
      <c r="BE199" s="32"/>
      <c r="BF199" s="41"/>
      <c r="BG199" s="93"/>
      <c r="BH199" s="32"/>
      <c r="BI199" s="41"/>
    </row>
    <row r="200" spans="1:61" s="33" customFormat="1" x14ac:dyDescent="0.25">
      <c r="A200" s="55"/>
      <c r="B200" s="93"/>
      <c r="C200" s="32"/>
      <c r="D200" s="41"/>
      <c r="E200" s="93"/>
      <c r="F200" s="32"/>
      <c r="G200" s="41"/>
      <c r="H200" s="93"/>
      <c r="I200" s="32"/>
      <c r="J200" s="41"/>
      <c r="K200" s="93"/>
      <c r="L200" s="32"/>
      <c r="M200" s="41"/>
      <c r="N200" s="93"/>
      <c r="O200" s="32"/>
      <c r="P200" s="41"/>
      <c r="Q200" s="93"/>
      <c r="R200" s="32"/>
      <c r="S200" s="41"/>
      <c r="T200" s="93"/>
      <c r="U200" s="32"/>
      <c r="V200" s="41"/>
      <c r="W200" s="93"/>
      <c r="X200" s="32"/>
      <c r="Y200" s="41"/>
      <c r="Z200" s="93"/>
      <c r="AA200" s="32"/>
      <c r="AB200" s="41"/>
      <c r="AC200" s="93"/>
      <c r="AD200" s="32"/>
      <c r="AE200" s="41"/>
      <c r="AF200" s="93"/>
      <c r="AG200" s="32"/>
      <c r="AH200" s="41"/>
      <c r="AI200" s="93"/>
      <c r="AJ200" s="32"/>
      <c r="AK200" s="41"/>
      <c r="AL200" s="93"/>
      <c r="AM200" s="32"/>
      <c r="AN200" s="41"/>
      <c r="AO200" s="93"/>
      <c r="AP200" s="32"/>
      <c r="AQ200" s="41"/>
      <c r="AR200" s="93"/>
      <c r="AS200" s="32"/>
      <c r="AT200" s="41"/>
      <c r="AU200" s="93"/>
      <c r="AV200" s="32"/>
      <c r="AW200" s="41"/>
      <c r="AX200" s="93"/>
      <c r="AY200" s="32"/>
      <c r="AZ200" s="41"/>
      <c r="BA200" s="93"/>
      <c r="BB200" s="32"/>
      <c r="BC200" s="41"/>
      <c r="BD200" s="93"/>
      <c r="BE200" s="32"/>
      <c r="BF200" s="41"/>
      <c r="BG200" s="93"/>
      <c r="BH200" s="32"/>
      <c r="BI200" s="41"/>
    </row>
    <row r="201" spans="1:61" s="33" customFormat="1" x14ac:dyDescent="0.25">
      <c r="A201" s="55"/>
      <c r="B201" s="93"/>
      <c r="C201" s="32"/>
      <c r="D201" s="41"/>
      <c r="E201" s="93"/>
      <c r="F201" s="32"/>
      <c r="G201" s="41"/>
      <c r="H201" s="93"/>
      <c r="I201" s="32"/>
      <c r="J201" s="41"/>
      <c r="K201" s="93"/>
      <c r="L201" s="32"/>
      <c r="M201" s="41"/>
      <c r="N201" s="93"/>
      <c r="O201" s="32"/>
      <c r="P201" s="41"/>
      <c r="Q201" s="93"/>
      <c r="R201" s="32"/>
      <c r="S201" s="41"/>
      <c r="T201" s="93"/>
      <c r="U201" s="32"/>
      <c r="V201" s="41"/>
      <c r="W201" s="93"/>
      <c r="X201" s="32"/>
      <c r="Y201" s="41"/>
      <c r="Z201" s="93"/>
      <c r="AA201" s="32"/>
      <c r="AB201" s="41"/>
      <c r="AC201" s="93"/>
      <c r="AD201" s="32"/>
      <c r="AE201" s="41"/>
      <c r="AF201" s="93"/>
      <c r="AG201" s="32"/>
      <c r="AH201" s="41"/>
      <c r="AI201" s="93"/>
      <c r="AJ201" s="32"/>
      <c r="AK201" s="41"/>
      <c r="AL201" s="93"/>
      <c r="AM201" s="32"/>
      <c r="AN201" s="41"/>
      <c r="AO201" s="93"/>
      <c r="AP201" s="32"/>
      <c r="AQ201" s="41"/>
      <c r="AR201" s="93"/>
      <c r="AS201" s="32"/>
      <c r="AT201" s="41"/>
      <c r="AU201" s="93"/>
      <c r="AV201" s="32"/>
      <c r="AW201" s="41"/>
      <c r="AX201" s="93"/>
      <c r="AY201" s="32"/>
      <c r="AZ201" s="41"/>
      <c r="BA201" s="93"/>
      <c r="BB201" s="32"/>
      <c r="BC201" s="41"/>
      <c r="BD201" s="93"/>
      <c r="BE201" s="32"/>
      <c r="BF201" s="41"/>
      <c r="BG201" s="93"/>
      <c r="BH201" s="32"/>
      <c r="BI201" s="41"/>
    </row>
    <row r="202" spans="1:61" s="33" customFormat="1" x14ac:dyDescent="0.25">
      <c r="A202" s="55"/>
      <c r="B202" s="93"/>
      <c r="C202" s="32"/>
      <c r="D202" s="41"/>
      <c r="E202" s="93"/>
      <c r="F202" s="32"/>
      <c r="G202" s="41"/>
      <c r="H202" s="93"/>
      <c r="I202" s="32"/>
      <c r="J202" s="41"/>
      <c r="K202" s="93"/>
      <c r="L202" s="32"/>
      <c r="M202" s="41"/>
      <c r="N202" s="93"/>
      <c r="O202" s="32"/>
      <c r="P202" s="41"/>
      <c r="Q202" s="93"/>
      <c r="R202" s="32"/>
      <c r="S202" s="41"/>
      <c r="T202" s="93"/>
      <c r="U202" s="32"/>
      <c r="V202" s="41"/>
      <c r="W202" s="93"/>
      <c r="X202" s="32"/>
      <c r="Y202" s="41"/>
      <c r="Z202" s="93"/>
      <c r="AA202" s="32"/>
      <c r="AB202" s="41"/>
      <c r="AC202" s="93"/>
      <c r="AD202" s="32"/>
      <c r="AE202" s="41"/>
      <c r="AF202" s="93"/>
      <c r="AG202" s="32"/>
      <c r="AH202" s="41"/>
      <c r="AI202" s="93"/>
      <c r="AJ202" s="32"/>
      <c r="AK202" s="41"/>
      <c r="AL202" s="93"/>
      <c r="AM202" s="32"/>
      <c r="AN202" s="41"/>
      <c r="AO202" s="93"/>
      <c r="AP202" s="32"/>
      <c r="AQ202" s="41"/>
      <c r="AR202" s="93"/>
      <c r="AS202" s="32"/>
      <c r="AT202" s="41"/>
      <c r="AU202" s="93"/>
      <c r="AV202" s="32"/>
      <c r="AW202" s="41"/>
      <c r="AX202" s="93"/>
      <c r="AY202" s="32"/>
      <c r="AZ202" s="41"/>
      <c r="BA202" s="93"/>
      <c r="BB202" s="32"/>
      <c r="BC202" s="41"/>
      <c r="BD202" s="93"/>
      <c r="BE202" s="32"/>
      <c r="BF202" s="41"/>
      <c r="BG202" s="93"/>
      <c r="BH202" s="32"/>
      <c r="BI202" s="41"/>
    </row>
    <row r="203" spans="1:61" s="33" customFormat="1" x14ac:dyDescent="0.25">
      <c r="A203" s="55"/>
      <c r="B203" s="93"/>
      <c r="C203" s="32"/>
      <c r="D203" s="41"/>
      <c r="E203" s="93"/>
      <c r="F203" s="32"/>
      <c r="G203" s="41"/>
      <c r="H203" s="93"/>
      <c r="I203" s="32"/>
      <c r="J203" s="41"/>
      <c r="K203" s="93"/>
      <c r="L203" s="32"/>
      <c r="M203" s="41"/>
      <c r="N203" s="93"/>
      <c r="O203" s="32"/>
      <c r="P203" s="41"/>
      <c r="Q203" s="93"/>
      <c r="R203" s="32"/>
      <c r="S203" s="41"/>
      <c r="T203" s="93"/>
      <c r="U203" s="32"/>
      <c r="V203" s="41"/>
      <c r="W203" s="93"/>
      <c r="X203" s="32"/>
      <c r="Y203" s="41"/>
      <c r="Z203" s="93"/>
      <c r="AA203" s="32"/>
      <c r="AB203" s="41"/>
      <c r="AC203" s="93"/>
      <c r="AD203" s="32"/>
      <c r="AE203" s="41"/>
      <c r="AF203" s="93"/>
      <c r="AG203" s="32"/>
      <c r="AH203" s="41"/>
      <c r="AI203" s="93"/>
      <c r="AJ203" s="32"/>
      <c r="AK203" s="41"/>
      <c r="AL203" s="93"/>
      <c r="AM203" s="32"/>
      <c r="AN203" s="41"/>
      <c r="AO203" s="93"/>
      <c r="AP203" s="32"/>
      <c r="AQ203" s="41"/>
      <c r="AR203" s="93"/>
      <c r="AS203" s="32"/>
      <c r="AT203" s="41"/>
      <c r="AU203" s="93"/>
      <c r="AV203" s="32"/>
      <c r="AW203" s="41"/>
      <c r="AX203" s="93"/>
      <c r="AY203" s="32"/>
      <c r="AZ203" s="41"/>
      <c r="BA203" s="93"/>
      <c r="BB203" s="32"/>
      <c r="BC203" s="41"/>
      <c r="BD203" s="93"/>
      <c r="BE203" s="32"/>
      <c r="BF203" s="41"/>
      <c r="BG203" s="93"/>
      <c r="BH203" s="32"/>
      <c r="BI203" s="41"/>
    </row>
    <row r="204" spans="1:61" s="33" customFormat="1" x14ac:dyDescent="0.25">
      <c r="B204" s="103"/>
      <c r="E204" s="103"/>
      <c r="H204" s="103"/>
      <c r="K204" s="103"/>
      <c r="N204" s="103"/>
      <c r="Q204" s="103"/>
      <c r="T204" s="103"/>
      <c r="W204" s="103"/>
      <c r="Z204" s="103"/>
      <c r="AC204" s="103"/>
      <c r="AF204" s="103"/>
      <c r="AI204" s="103"/>
      <c r="AL204" s="103"/>
      <c r="AO204" s="103"/>
      <c r="AR204" s="103"/>
      <c r="AU204" s="103"/>
      <c r="AX204" s="103"/>
      <c r="BA204" s="103"/>
      <c r="BD204" s="103"/>
      <c r="BG204" s="103"/>
    </row>
    <row r="205" spans="1:61" s="33" customFormat="1" x14ac:dyDescent="0.25">
      <c r="A205" s="55"/>
      <c r="B205" s="93"/>
      <c r="C205" s="32"/>
      <c r="D205" s="41"/>
      <c r="E205" s="93"/>
      <c r="F205" s="32"/>
      <c r="G205" s="41"/>
      <c r="H205" s="93"/>
      <c r="I205" s="32"/>
      <c r="J205" s="41"/>
      <c r="K205" s="93"/>
      <c r="L205" s="32"/>
      <c r="M205" s="41"/>
      <c r="N205" s="93"/>
      <c r="O205" s="32"/>
      <c r="P205" s="41"/>
      <c r="Q205" s="93"/>
      <c r="R205" s="32"/>
      <c r="S205" s="41"/>
      <c r="T205" s="93"/>
      <c r="U205" s="32"/>
      <c r="V205" s="41"/>
      <c r="W205" s="93"/>
      <c r="X205" s="32"/>
      <c r="Y205" s="41"/>
      <c r="Z205" s="93"/>
      <c r="AA205" s="32"/>
      <c r="AB205" s="41"/>
      <c r="AC205" s="93"/>
      <c r="AD205" s="32"/>
      <c r="AE205" s="41"/>
      <c r="AF205" s="93"/>
      <c r="AG205" s="32"/>
      <c r="AH205" s="41"/>
      <c r="AI205" s="93"/>
      <c r="AJ205" s="32"/>
      <c r="AK205" s="41"/>
      <c r="AL205" s="93"/>
      <c r="AM205" s="32"/>
      <c r="AN205" s="41"/>
      <c r="AO205" s="93"/>
      <c r="AP205" s="32"/>
      <c r="AQ205" s="41"/>
      <c r="AR205" s="93"/>
      <c r="AS205" s="32"/>
      <c r="AT205" s="41"/>
      <c r="AU205" s="93"/>
      <c r="AV205" s="32"/>
      <c r="AW205" s="41"/>
      <c r="AX205" s="93"/>
      <c r="AY205" s="32"/>
      <c r="AZ205" s="41"/>
      <c r="BA205" s="93"/>
      <c r="BB205" s="32"/>
      <c r="BC205" s="41"/>
      <c r="BD205" s="93"/>
      <c r="BE205" s="32"/>
      <c r="BF205" s="41"/>
      <c r="BG205" s="93"/>
      <c r="BH205" s="32"/>
      <c r="BI205" s="41"/>
    </row>
    <row r="206" spans="1:61" s="33" customFormat="1" x14ac:dyDescent="0.25">
      <c r="A206" s="55"/>
      <c r="B206" s="93"/>
      <c r="C206" s="32"/>
      <c r="D206" s="41"/>
      <c r="E206" s="93"/>
      <c r="F206" s="32"/>
      <c r="G206" s="41"/>
      <c r="H206" s="93"/>
      <c r="I206" s="32"/>
      <c r="J206" s="41"/>
      <c r="K206" s="93"/>
      <c r="L206" s="32"/>
      <c r="M206" s="41"/>
      <c r="N206" s="93"/>
      <c r="O206" s="32"/>
      <c r="P206" s="41"/>
      <c r="Q206" s="93"/>
      <c r="R206" s="32"/>
      <c r="S206" s="41"/>
      <c r="T206" s="93"/>
      <c r="U206" s="32"/>
      <c r="V206" s="41"/>
      <c r="W206" s="93"/>
      <c r="X206" s="32"/>
      <c r="Y206" s="41"/>
      <c r="Z206" s="93"/>
      <c r="AA206" s="32"/>
      <c r="AB206" s="41"/>
      <c r="AC206" s="93"/>
      <c r="AD206" s="32"/>
      <c r="AE206" s="41"/>
      <c r="AF206" s="93"/>
      <c r="AG206" s="32"/>
      <c r="AH206" s="41"/>
      <c r="AI206" s="93"/>
      <c r="AJ206" s="32"/>
      <c r="AK206" s="41"/>
      <c r="AL206" s="93"/>
      <c r="AM206" s="32"/>
      <c r="AN206" s="41"/>
      <c r="AO206" s="93"/>
      <c r="AP206" s="32"/>
      <c r="AQ206" s="41"/>
      <c r="AR206" s="93"/>
      <c r="AS206" s="32"/>
      <c r="AT206" s="41"/>
      <c r="AU206" s="93"/>
      <c r="AV206" s="32"/>
      <c r="AW206" s="41"/>
      <c r="AX206" s="93"/>
      <c r="AY206" s="32"/>
      <c r="AZ206" s="41"/>
      <c r="BA206" s="93"/>
      <c r="BB206" s="32"/>
      <c r="BC206" s="41"/>
      <c r="BD206" s="93"/>
      <c r="BE206" s="32"/>
      <c r="BF206" s="41"/>
      <c r="BG206" s="93"/>
      <c r="BH206" s="32"/>
      <c r="BI206" s="41"/>
    </row>
    <row r="207" spans="1:61" s="33" customFormat="1" x14ac:dyDescent="0.25">
      <c r="A207" s="55"/>
      <c r="B207" s="93"/>
      <c r="C207" s="32"/>
      <c r="D207" s="41"/>
      <c r="E207" s="93"/>
      <c r="F207" s="32"/>
      <c r="G207" s="41"/>
      <c r="H207" s="93"/>
      <c r="I207" s="32"/>
      <c r="J207" s="41"/>
      <c r="K207" s="93"/>
      <c r="L207" s="32"/>
      <c r="M207" s="41"/>
      <c r="N207" s="93"/>
      <c r="O207" s="32"/>
      <c r="P207" s="41"/>
      <c r="Q207" s="93"/>
      <c r="R207" s="32"/>
      <c r="S207" s="41"/>
      <c r="T207" s="93"/>
      <c r="U207" s="32"/>
      <c r="V207" s="41"/>
      <c r="W207" s="93"/>
      <c r="X207" s="32"/>
      <c r="Y207" s="41"/>
      <c r="Z207" s="93"/>
      <c r="AA207" s="32"/>
      <c r="AB207" s="41"/>
      <c r="AC207" s="93"/>
      <c r="AD207" s="32"/>
      <c r="AE207" s="41"/>
      <c r="AF207" s="93"/>
      <c r="AG207" s="32"/>
      <c r="AH207" s="41"/>
      <c r="AI207" s="93"/>
      <c r="AJ207" s="32"/>
      <c r="AK207" s="41"/>
      <c r="AL207" s="93"/>
      <c r="AM207" s="32"/>
      <c r="AN207" s="41"/>
      <c r="AO207" s="93"/>
      <c r="AP207" s="32"/>
      <c r="AQ207" s="41"/>
      <c r="AR207" s="93"/>
      <c r="AS207" s="32"/>
      <c r="AT207" s="41"/>
      <c r="AU207" s="93"/>
      <c r="AV207" s="32"/>
      <c r="AW207" s="41"/>
      <c r="AX207" s="93"/>
      <c r="AY207" s="32"/>
      <c r="AZ207" s="41"/>
      <c r="BA207" s="93"/>
      <c r="BB207" s="32"/>
      <c r="BC207" s="41"/>
      <c r="BD207" s="93"/>
      <c r="BE207" s="32"/>
      <c r="BF207" s="41"/>
      <c r="BG207" s="93"/>
      <c r="BH207" s="32"/>
      <c r="BI207" s="41"/>
    </row>
    <row r="208" spans="1:61" s="33" customFormat="1" x14ac:dyDescent="0.25">
      <c r="A208" s="55"/>
      <c r="B208" s="93"/>
      <c r="C208" s="32"/>
      <c r="D208" s="41"/>
      <c r="E208" s="93"/>
      <c r="F208" s="32"/>
      <c r="G208" s="41"/>
      <c r="H208" s="93"/>
      <c r="I208" s="32"/>
      <c r="J208" s="41"/>
      <c r="K208" s="93"/>
      <c r="L208" s="32"/>
      <c r="M208" s="41"/>
      <c r="N208" s="93"/>
      <c r="O208" s="32"/>
      <c r="P208" s="41"/>
      <c r="Q208" s="93"/>
      <c r="R208" s="32"/>
      <c r="S208" s="41"/>
      <c r="T208" s="93"/>
      <c r="U208" s="32"/>
      <c r="V208" s="41"/>
      <c r="W208" s="93"/>
      <c r="X208" s="32"/>
      <c r="Y208" s="41"/>
      <c r="Z208" s="93"/>
      <c r="AA208" s="32"/>
      <c r="AB208" s="41"/>
      <c r="AC208" s="93"/>
      <c r="AD208" s="32"/>
      <c r="AE208" s="41"/>
      <c r="AF208" s="93"/>
      <c r="AG208" s="32"/>
      <c r="AH208" s="41"/>
      <c r="AI208" s="93"/>
      <c r="AJ208" s="32"/>
      <c r="AK208" s="41"/>
      <c r="AL208" s="93"/>
      <c r="AM208" s="32"/>
      <c r="AN208" s="41"/>
      <c r="AO208" s="93"/>
      <c r="AP208" s="32"/>
      <c r="AQ208" s="41"/>
      <c r="AR208" s="93"/>
      <c r="AS208" s="32"/>
      <c r="AT208" s="41"/>
      <c r="AU208" s="93"/>
      <c r="AV208" s="32"/>
      <c r="AW208" s="41"/>
      <c r="AX208" s="93"/>
      <c r="AY208" s="32"/>
      <c r="AZ208" s="41"/>
      <c r="BA208" s="93"/>
      <c r="BB208" s="32"/>
      <c r="BC208" s="41"/>
      <c r="BD208" s="93"/>
      <c r="BE208" s="32"/>
      <c r="BF208" s="41"/>
      <c r="BG208" s="93"/>
      <c r="BH208" s="32"/>
      <c r="BI208" s="41"/>
    </row>
    <row r="209" spans="1:61" s="33" customFormat="1" x14ac:dyDescent="0.25">
      <c r="A209" s="55"/>
      <c r="B209" s="93"/>
      <c r="C209" s="32"/>
      <c r="D209" s="41"/>
      <c r="E209" s="93"/>
      <c r="F209" s="32"/>
      <c r="G209" s="41"/>
      <c r="H209" s="93"/>
      <c r="I209" s="32"/>
      <c r="J209" s="41"/>
      <c r="K209" s="93"/>
      <c r="L209" s="32"/>
      <c r="M209" s="41"/>
      <c r="N209" s="93"/>
      <c r="O209" s="32"/>
      <c r="P209" s="41"/>
      <c r="Q209" s="93"/>
      <c r="R209" s="32"/>
      <c r="S209" s="41"/>
      <c r="T209" s="93"/>
      <c r="U209" s="32"/>
      <c r="V209" s="41"/>
      <c r="W209" s="93"/>
      <c r="X209" s="32"/>
      <c r="Y209" s="41"/>
      <c r="Z209" s="93"/>
      <c r="AA209" s="32"/>
      <c r="AB209" s="41"/>
      <c r="AC209" s="93"/>
      <c r="AD209" s="32"/>
      <c r="AE209" s="41"/>
      <c r="AF209" s="93"/>
      <c r="AG209" s="32"/>
      <c r="AH209" s="41"/>
      <c r="AI209" s="93"/>
      <c r="AJ209" s="32"/>
      <c r="AK209" s="41"/>
      <c r="AL209" s="93"/>
      <c r="AM209" s="32"/>
      <c r="AN209" s="41"/>
      <c r="AO209" s="93"/>
      <c r="AP209" s="32"/>
      <c r="AQ209" s="41"/>
      <c r="AR209" s="93"/>
      <c r="AS209" s="32"/>
      <c r="AT209" s="41"/>
      <c r="AU209" s="93"/>
      <c r="AV209" s="32"/>
      <c r="AW209" s="41"/>
      <c r="AX209" s="93"/>
      <c r="AY209" s="32"/>
      <c r="AZ209" s="41"/>
      <c r="BA209" s="93"/>
      <c r="BB209" s="32"/>
      <c r="BC209" s="41"/>
      <c r="BD209" s="93"/>
      <c r="BE209" s="32"/>
      <c r="BF209" s="41"/>
      <c r="BG209" s="93"/>
      <c r="BH209" s="32"/>
      <c r="BI209" s="41"/>
    </row>
    <row r="210" spans="1:61" s="33" customFormat="1" x14ac:dyDescent="0.25">
      <c r="A210" s="55"/>
      <c r="B210" s="93"/>
      <c r="C210" s="32"/>
      <c r="D210" s="41"/>
      <c r="E210" s="93"/>
      <c r="F210" s="32"/>
      <c r="G210" s="41"/>
      <c r="H210" s="93"/>
      <c r="I210" s="32"/>
      <c r="J210" s="41"/>
      <c r="K210" s="93"/>
      <c r="L210" s="32"/>
      <c r="M210" s="41"/>
      <c r="N210" s="93"/>
      <c r="O210" s="32"/>
      <c r="P210" s="41"/>
      <c r="Q210" s="93"/>
      <c r="R210" s="32"/>
      <c r="S210" s="41"/>
      <c r="T210" s="93"/>
      <c r="U210" s="32"/>
      <c r="V210" s="41"/>
      <c r="W210" s="93"/>
      <c r="X210" s="32"/>
      <c r="Y210" s="41"/>
      <c r="Z210" s="93"/>
      <c r="AA210" s="32"/>
      <c r="AB210" s="41"/>
      <c r="AC210" s="93"/>
      <c r="AD210" s="32"/>
      <c r="AE210" s="41"/>
      <c r="AF210" s="93"/>
      <c r="AG210" s="32"/>
      <c r="AH210" s="41"/>
      <c r="AI210" s="93"/>
      <c r="AJ210" s="32"/>
      <c r="AK210" s="41"/>
      <c r="AL210" s="93"/>
      <c r="AM210" s="32"/>
      <c r="AN210" s="41"/>
      <c r="AO210" s="93"/>
      <c r="AP210" s="32"/>
      <c r="AQ210" s="41"/>
      <c r="AR210" s="93"/>
      <c r="AS210" s="32"/>
      <c r="AT210" s="41"/>
      <c r="AU210" s="93"/>
      <c r="AV210" s="32"/>
      <c r="AW210" s="41"/>
      <c r="AX210" s="93"/>
      <c r="AY210" s="32"/>
      <c r="AZ210" s="41"/>
      <c r="BA210" s="93"/>
      <c r="BB210" s="32"/>
      <c r="BC210" s="41"/>
      <c r="BD210" s="93"/>
      <c r="BE210" s="32"/>
      <c r="BF210" s="41"/>
      <c r="BG210" s="93"/>
      <c r="BH210" s="32"/>
      <c r="BI210" s="41"/>
    </row>
    <row r="211" spans="1:61" s="33" customFormat="1" x14ac:dyDescent="0.25">
      <c r="A211" s="55"/>
      <c r="B211" s="93"/>
      <c r="C211" s="32"/>
      <c r="D211" s="41"/>
      <c r="E211" s="93"/>
      <c r="F211" s="32"/>
      <c r="G211" s="41"/>
      <c r="H211" s="93"/>
      <c r="I211" s="32"/>
      <c r="J211" s="41"/>
      <c r="K211" s="93"/>
      <c r="L211" s="32"/>
      <c r="M211" s="41"/>
      <c r="N211" s="93"/>
      <c r="O211" s="32"/>
      <c r="P211" s="41"/>
      <c r="Q211" s="93"/>
      <c r="R211" s="32"/>
      <c r="S211" s="41"/>
      <c r="T211" s="93"/>
      <c r="U211" s="32"/>
      <c r="V211" s="41"/>
      <c r="W211" s="93"/>
      <c r="X211" s="32"/>
      <c r="Y211" s="41"/>
      <c r="Z211" s="93"/>
      <c r="AA211" s="32"/>
      <c r="AB211" s="41"/>
      <c r="AC211" s="93"/>
      <c r="AD211" s="32"/>
      <c r="AE211" s="41"/>
      <c r="AF211" s="93"/>
      <c r="AG211" s="32"/>
      <c r="AH211" s="41"/>
      <c r="AI211" s="93"/>
      <c r="AJ211" s="32"/>
      <c r="AK211" s="41"/>
      <c r="AL211" s="93"/>
      <c r="AM211" s="32"/>
      <c r="AN211" s="41"/>
      <c r="AO211" s="93"/>
      <c r="AP211" s="32"/>
      <c r="AQ211" s="41"/>
      <c r="AR211" s="93"/>
      <c r="AS211" s="32"/>
      <c r="AT211" s="41"/>
      <c r="AU211" s="93"/>
      <c r="AV211" s="32"/>
      <c r="AW211" s="41"/>
      <c r="AX211" s="93"/>
      <c r="AY211" s="32"/>
      <c r="AZ211" s="41"/>
      <c r="BA211" s="93"/>
      <c r="BB211" s="32"/>
      <c r="BC211" s="41"/>
      <c r="BD211" s="93"/>
      <c r="BE211" s="32"/>
      <c r="BF211" s="41"/>
      <c r="BG211" s="93"/>
      <c r="BH211" s="32"/>
      <c r="BI211" s="41"/>
    </row>
    <row r="212" spans="1:61" s="33" customFormat="1" x14ac:dyDescent="0.25">
      <c r="A212" s="55"/>
      <c r="B212" s="93"/>
      <c r="C212" s="32"/>
      <c r="D212" s="41"/>
      <c r="E212" s="93"/>
      <c r="F212" s="32"/>
      <c r="G212" s="41"/>
      <c r="H212" s="93"/>
      <c r="I212" s="32"/>
      <c r="J212" s="41"/>
      <c r="K212" s="93"/>
      <c r="L212" s="32"/>
      <c r="M212" s="41"/>
      <c r="N212" s="93"/>
      <c r="O212" s="32"/>
      <c r="P212" s="41"/>
      <c r="Q212" s="93"/>
      <c r="R212" s="32"/>
      <c r="S212" s="41"/>
      <c r="T212" s="93"/>
      <c r="U212" s="32"/>
      <c r="V212" s="41"/>
      <c r="W212" s="93"/>
      <c r="X212" s="32"/>
      <c r="Y212" s="41"/>
      <c r="Z212" s="93"/>
      <c r="AA212" s="32"/>
      <c r="AB212" s="41"/>
      <c r="AC212" s="93"/>
      <c r="AD212" s="32"/>
      <c r="AE212" s="41"/>
      <c r="AF212" s="93"/>
      <c r="AG212" s="32"/>
      <c r="AH212" s="41"/>
      <c r="AI212" s="93"/>
      <c r="AJ212" s="32"/>
      <c r="AK212" s="41"/>
      <c r="AL212" s="93"/>
      <c r="AM212" s="32"/>
      <c r="AN212" s="41"/>
      <c r="AO212" s="93"/>
      <c r="AP212" s="32"/>
      <c r="AQ212" s="41"/>
      <c r="AR212" s="93"/>
      <c r="AS212" s="32"/>
      <c r="AT212" s="41"/>
      <c r="AU212" s="93"/>
      <c r="AV212" s="32"/>
      <c r="AW212" s="41"/>
      <c r="AX212" s="93"/>
      <c r="AY212" s="32"/>
      <c r="AZ212" s="41"/>
      <c r="BA212" s="93"/>
      <c r="BB212" s="32"/>
      <c r="BC212" s="41"/>
      <c r="BD212" s="93"/>
      <c r="BE212" s="32"/>
      <c r="BF212" s="41"/>
      <c r="BG212" s="93"/>
      <c r="BH212" s="32"/>
      <c r="BI212" s="41"/>
    </row>
    <row r="213" spans="1:61" s="33" customFormat="1" x14ac:dyDescent="0.25">
      <c r="A213" s="55"/>
      <c r="B213" s="93"/>
      <c r="C213" s="32"/>
      <c r="D213" s="41"/>
      <c r="E213" s="93"/>
      <c r="F213" s="32"/>
      <c r="G213" s="41"/>
      <c r="H213" s="93"/>
      <c r="I213" s="32"/>
      <c r="J213" s="41"/>
      <c r="K213" s="93"/>
      <c r="L213" s="32"/>
      <c r="M213" s="41"/>
      <c r="N213" s="93"/>
      <c r="O213" s="32"/>
      <c r="P213" s="41"/>
      <c r="Q213" s="93"/>
      <c r="R213" s="32"/>
      <c r="S213" s="41"/>
      <c r="T213" s="93"/>
      <c r="U213" s="32"/>
      <c r="V213" s="41"/>
      <c r="W213" s="93"/>
      <c r="X213" s="32"/>
      <c r="Y213" s="41"/>
      <c r="Z213" s="93"/>
      <c r="AA213" s="32"/>
      <c r="AB213" s="41"/>
      <c r="AC213" s="93"/>
      <c r="AD213" s="32"/>
      <c r="AE213" s="41"/>
      <c r="AF213" s="93"/>
      <c r="AG213" s="32"/>
      <c r="AH213" s="41"/>
      <c r="AI213" s="93"/>
      <c r="AJ213" s="32"/>
      <c r="AK213" s="41"/>
      <c r="AL213" s="93"/>
      <c r="AM213" s="32"/>
      <c r="AN213" s="41"/>
      <c r="AO213" s="93"/>
      <c r="AP213" s="32"/>
      <c r="AQ213" s="41"/>
      <c r="AR213" s="93"/>
      <c r="AS213" s="32"/>
      <c r="AT213" s="41"/>
      <c r="AU213" s="93"/>
      <c r="AV213" s="32"/>
      <c r="AW213" s="41"/>
      <c r="AX213" s="93"/>
      <c r="AY213" s="32"/>
      <c r="AZ213" s="41"/>
      <c r="BA213" s="93"/>
      <c r="BB213" s="32"/>
      <c r="BC213" s="41"/>
      <c r="BD213" s="93"/>
      <c r="BE213" s="32"/>
      <c r="BF213" s="41"/>
      <c r="BG213" s="93"/>
      <c r="BH213" s="32"/>
      <c r="BI213" s="41"/>
    </row>
    <row r="214" spans="1:61" s="33" customFormat="1" x14ac:dyDescent="0.25">
      <c r="A214" s="55"/>
      <c r="B214" s="93"/>
      <c r="C214" s="32"/>
      <c r="D214" s="41"/>
      <c r="E214" s="93"/>
      <c r="F214" s="32"/>
      <c r="G214" s="41"/>
      <c r="H214" s="93"/>
      <c r="I214" s="32"/>
      <c r="J214" s="41"/>
      <c r="K214" s="93"/>
      <c r="L214" s="32"/>
      <c r="M214" s="41"/>
      <c r="N214" s="93"/>
      <c r="O214" s="32"/>
      <c r="P214" s="41"/>
      <c r="Q214" s="93"/>
      <c r="R214" s="32"/>
      <c r="S214" s="41"/>
      <c r="T214" s="93"/>
      <c r="U214" s="32"/>
      <c r="V214" s="41"/>
      <c r="W214" s="93"/>
      <c r="X214" s="32"/>
      <c r="Y214" s="41"/>
      <c r="Z214" s="93"/>
      <c r="AA214" s="32"/>
      <c r="AB214" s="41"/>
      <c r="AC214" s="93"/>
      <c r="AD214" s="32"/>
      <c r="AE214" s="41"/>
      <c r="AF214" s="93"/>
      <c r="AG214" s="32"/>
      <c r="AH214" s="41"/>
      <c r="AI214" s="93"/>
      <c r="AJ214" s="32"/>
      <c r="AK214" s="41"/>
      <c r="AL214" s="93"/>
      <c r="AM214" s="32"/>
      <c r="AN214" s="41"/>
      <c r="AO214" s="93"/>
      <c r="AP214" s="32"/>
      <c r="AQ214" s="41"/>
      <c r="AR214" s="93"/>
      <c r="AS214" s="32"/>
      <c r="AT214" s="41"/>
      <c r="AU214" s="93"/>
      <c r="AV214" s="32"/>
      <c r="AW214" s="41"/>
      <c r="AX214" s="93"/>
      <c r="AY214" s="32"/>
      <c r="AZ214" s="41"/>
      <c r="BA214" s="93"/>
      <c r="BB214" s="32"/>
      <c r="BC214" s="41"/>
      <c r="BD214" s="93"/>
      <c r="BE214" s="32"/>
      <c r="BF214" s="41"/>
      <c r="BG214" s="93"/>
      <c r="BH214" s="32"/>
      <c r="BI214" s="41"/>
    </row>
    <row r="215" spans="1:61" s="33" customFormat="1" x14ac:dyDescent="0.25">
      <c r="A215" s="55"/>
      <c r="B215" s="93"/>
      <c r="C215" s="32"/>
      <c r="D215" s="41"/>
      <c r="E215" s="93"/>
      <c r="F215" s="32"/>
      <c r="G215" s="41"/>
      <c r="H215" s="93"/>
      <c r="I215" s="32"/>
      <c r="J215" s="41"/>
      <c r="K215" s="93"/>
      <c r="L215" s="32"/>
      <c r="M215" s="41"/>
      <c r="N215" s="93"/>
      <c r="O215" s="32"/>
      <c r="P215" s="41"/>
      <c r="Q215" s="93"/>
      <c r="R215" s="32"/>
      <c r="S215" s="41"/>
      <c r="T215" s="93"/>
      <c r="U215" s="32"/>
      <c r="V215" s="41"/>
      <c r="W215" s="93"/>
      <c r="X215" s="32"/>
      <c r="Y215" s="41"/>
      <c r="Z215" s="93"/>
      <c r="AA215" s="32"/>
      <c r="AB215" s="41"/>
      <c r="AC215" s="93"/>
      <c r="AD215" s="32"/>
      <c r="AE215" s="41"/>
      <c r="AF215" s="93"/>
      <c r="AG215" s="32"/>
      <c r="AH215" s="41"/>
      <c r="AI215" s="93"/>
      <c r="AJ215" s="32"/>
      <c r="AK215" s="41"/>
      <c r="AL215" s="93"/>
      <c r="AM215" s="32"/>
      <c r="AN215" s="41"/>
      <c r="AO215" s="93"/>
      <c r="AP215" s="32"/>
      <c r="AQ215" s="41"/>
      <c r="AR215" s="93"/>
      <c r="AS215" s="32"/>
      <c r="AT215" s="41"/>
      <c r="AU215" s="93"/>
      <c r="AV215" s="32"/>
      <c r="AW215" s="41"/>
      <c r="AX215" s="93"/>
      <c r="AY215" s="32"/>
      <c r="AZ215" s="41"/>
      <c r="BA215" s="93"/>
      <c r="BB215" s="32"/>
      <c r="BC215" s="41"/>
      <c r="BD215" s="93"/>
      <c r="BE215" s="32"/>
      <c r="BF215" s="41"/>
      <c r="BG215" s="93"/>
      <c r="BH215" s="32"/>
      <c r="BI215" s="41"/>
    </row>
    <row r="216" spans="1:61" s="33" customFormat="1" x14ac:dyDescent="0.25">
      <c r="A216" s="55"/>
      <c r="B216" s="93"/>
      <c r="C216" s="32"/>
      <c r="D216" s="41"/>
      <c r="E216" s="93"/>
      <c r="F216" s="32"/>
      <c r="G216" s="41"/>
      <c r="H216" s="93"/>
      <c r="I216" s="32"/>
      <c r="J216" s="41"/>
      <c r="K216" s="93"/>
      <c r="L216" s="32"/>
      <c r="M216" s="41"/>
      <c r="N216" s="93"/>
      <c r="O216" s="32"/>
      <c r="P216" s="41"/>
      <c r="Q216" s="93"/>
      <c r="R216" s="32"/>
      <c r="S216" s="41"/>
      <c r="T216" s="93"/>
      <c r="U216" s="32"/>
      <c r="V216" s="41"/>
      <c r="W216" s="93"/>
      <c r="X216" s="32"/>
      <c r="Y216" s="41"/>
      <c r="Z216" s="93"/>
      <c r="AA216" s="32"/>
      <c r="AB216" s="41"/>
      <c r="AC216" s="93"/>
      <c r="AD216" s="32"/>
      <c r="AE216" s="41"/>
      <c r="AF216" s="93"/>
      <c r="AG216" s="32"/>
      <c r="AH216" s="41"/>
      <c r="AI216" s="93"/>
      <c r="AJ216" s="32"/>
      <c r="AK216" s="41"/>
      <c r="AL216" s="93"/>
      <c r="AM216" s="32"/>
      <c r="AN216" s="41"/>
      <c r="AO216" s="93"/>
      <c r="AP216" s="32"/>
      <c r="AQ216" s="41"/>
      <c r="AR216" s="93"/>
      <c r="AS216" s="32"/>
      <c r="AT216" s="41"/>
      <c r="AU216" s="93"/>
      <c r="AV216" s="32"/>
      <c r="AW216" s="41"/>
      <c r="AX216" s="93"/>
      <c r="AY216" s="32"/>
      <c r="AZ216" s="41"/>
      <c r="BA216" s="93"/>
      <c r="BB216" s="32"/>
      <c r="BC216" s="41"/>
      <c r="BD216" s="93"/>
      <c r="BE216" s="32"/>
      <c r="BF216" s="41"/>
      <c r="BG216" s="93"/>
      <c r="BH216" s="32"/>
      <c r="BI216" s="41"/>
    </row>
    <row r="217" spans="1:61" s="33" customFormat="1" x14ac:dyDescent="0.25">
      <c r="A217" s="55"/>
      <c r="B217" s="93"/>
      <c r="C217" s="32"/>
      <c r="D217" s="41"/>
      <c r="E217" s="93"/>
      <c r="F217" s="32"/>
      <c r="G217" s="41"/>
      <c r="H217" s="93"/>
      <c r="I217" s="32"/>
      <c r="J217" s="41"/>
      <c r="K217" s="93"/>
      <c r="L217" s="32"/>
      <c r="M217" s="41"/>
      <c r="N217" s="93"/>
      <c r="O217" s="32"/>
      <c r="P217" s="41"/>
      <c r="Q217" s="93"/>
      <c r="R217" s="32"/>
      <c r="S217" s="41"/>
      <c r="T217" s="93"/>
      <c r="U217" s="32"/>
      <c r="V217" s="41"/>
      <c r="W217" s="93"/>
      <c r="X217" s="32"/>
      <c r="Y217" s="41"/>
      <c r="Z217" s="93"/>
      <c r="AA217" s="32"/>
      <c r="AB217" s="41"/>
      <c r="AC217" s="93"/>
      <c r="AD217" s="32"/>
      <c r="AE217" s="41"/>
      <c r="AF217" s="93"/>
      <c r="AG217" s="32"/>
      <c r="AH217" s="41"/>
      <c r="AI217" s="93"/>
      <c r="AJ217" s="32"/>
      <c r="AK217" s="41"/>
      <c r="AL217" s="93"/>
      <c r="AM217" s="32"/>
      <c r="AN217" s="41"/>
      <c r="AO217" s="93"/>
      <c r="AP217" s="32"/>
      <c r="AQ217" s="41"/>
      <c r="AR217" s="93"/>
      <c r="AS217" s="32"/>
      <c r="AT217" s="41"/>
      <c r="AU217" s="93"/>
      <c r="AV217" s="32"/>
      <c r="AW217" s="41"/>
      <c r="AX217" s="93"/>
      <c r="AY217" s="32"/>
      <c r="AZ217" s="41"/>
      <c r="BA217" s="93"/>
      <c r="BB217" s="32"/>
      <c r="BC217" s="41"/>
      <c r="BD217" s="93"/>
      <c r="BE217" s="32"/>
      <c r="BF217" s="41"/>
      <c r="BG217" s="93"/>
      <c r="BH217" s="32"/>
      <c r="BI217" s="41"/>
    </row>
    <row r="218" spans="1:61" s="33" customFormat="1" x14ac:dyDescent="0.25">
      <c r="A218" s="55"/>
      <c r="B218" s="93"/>
      <c r="C218" s="32"/>
      <c r="D218" s="41"/>
      <c r="E218" s="93"/>
      <c r="F218" s="32"/>
      <c r="G218" s="41"/>
      <c r="H218" s="93"/>
      <c r="I218" s="32"/>
      <c r="J218" s="41"/>
      <c r="K218" s="93"/>
      <c r="L218" s="32"/>
      <c r="M218" s="41"/>
      <c r="N218" s="93"/>
      <c r="O218" s="32"/>
      <c r="P218" s="41"/>
      <c r="Q218" s="93"/>
      <c r="R218" s="32"/>
      <c r="S218" s="41"/>
      <c r="T218" s="93"/>
      <c r="U218" s="32"/>
      <c r="V218" s="41"/>
      <c r="W218" s="93"/>
      <c r="X218" s="32"/>
      <c r="Y218" s="41"/>
      <c r="Z218" s="93"/>
      <c r="AA218" s="32"/>
      <c r="AB218" s="41"/>
      <c r="AC218" s="93"/>
      <c r="AD218" s="32"/>
      <c r="AE218" s="41"/>
      <c r="AF218" s="93"/>
      <c r="AG218" s="32"/>
      <c r="AH218" s="41"/>
      <c r="AI218" s="93"/>
      <c r="AJ218" s="32"/>
      <c r="AK218" s="41"/>
      <c r="AL218" s="93"/>
      <c r="AM218" s="32"/>
      <c r="AN218" s="41"/>
      <c r="AO218" s="93"/>
      <c r="AP218" s="32"/>
      <c r="AQ218" s="41"/>
      <c r="AR218" s="93"/>
      <c r="AS218" s="32"/>
      <c r="AT218" s="41"/>
      <c r="AU218" s="93"/>
      <c r="AV218" s="32"/>
      <c r="AW218" s="41"/>
      <c r="AX218" s="93"/>
      <c r="AY218" s="32"/>
      <c r="AZ218" s="41"/>
      <c r="BA218" s="93"/>
      <c r="BB218" s="32"/>
      <c r="BC218" s="41"/>
      <c r="BD218" s="93"/>
      <c r="BE218" s="32"/>
      <c r="BF218" s="41"/>
      <c r="BG218" s="93"/>
      <c r="BH218" s="32"/>
      <c r="BI218" s="41"/>
    </row>
    <row r="219" spans="1:61" s="33" customFormat="1" x14ac:dyDescent="0.25">
      <c r="A219" s="55"/>
      <c r="B219" s="93"/>
      <c r="C219" s="32"/>
      <c r="D219" s="41"/>
      <c r="E219" s="93"/>
      <c r="F219" s="32"/>
      <c r="G219" s="41"/>
      <c r="H219" s="93"/>
      <c r="I219" s="32"/>
      <c r="J219" s="41"/>
      <c r="K219" s="93"/>
      <c r="L219" s="32"/>
      <c r="M219" s="41"/>
      <c r="N219" s="93"/>
      <c r="O219" s="32"/>
      <c r="P219" s="41"/>
      <c r="Q219" s="93"/>
      <c r="R219" s="32"/>
      <c r="S219" s="41"/>
      <c r="T219" s="93"/>
      <c r="U219" s="32"/>
      <c r="V219" s="41"/>
      <c r="W219" s="93"/>
      <c r="X219" s="32"/>
      <c r="Y219" s="41"/>
      <c r="Z219" s="93"/>
      <c r="AA219" s="32"/>
      <c r="AB219" s="41"/>
      <c r="AC219" s="93"/>
      <c r="AD219" s="32"/>
      <c r="AE219" s="41"/>
      <c r="AF219" s="93"/>
      <c r="AG219" s="32"/>
      <c r="AH219" s="41"/>
      <c r="AI219" s="93"/>
      <c r="AJ219" s="32"/>
      <c r="AK219" s="41"/>
      <c r="AL219" s="93"/>
      <c r="AM219" s="32"/>
      <c r="AN219" s="41"/>
      <c r="AO219" s="93"/>
      <c r="AP219" s="32"/>
      <c r="AQ219" s="41"/>
      <c r="AR219" s="93"/>
      <c r="AS219" s="32"/>
      <c r="AT219" s="41"/>
      <c r="AU219" s="93"/>
      <c r="AV219" s="32"/>
      <c r="AW219" s="41"/>
      <c r="AX219" s="93"/>
      <c r="AY219" s="32"/>
      <c r="AZ219" s="41"/>
      <c r="BA219" s="93"/>
      <c r="BB219" s="32"/>
      <c r="BC219" s="41"/>
      <c r="BD219" s="93"/>
      <c r="BE219" s="32"/>
      <c r="BF219" s="41"/>
      <c r="BG219" s="93"/>
      <c r="BH219" s="32"/>
      <c r="BI219" s="41"/>
    </row>
    <row r="220" spans="1:61" s="33" customFormat="1" x14ac:dyDescent="0.25">
      <c r="A220" s="55"/>
      <c r="B220" s="93"/>
      <c r="C220" s="32"/>
      <c r="D220" s="41"/>
      <c r="E220" s="93"/>
      <c r="F220" s="32"/>
      <c r="G220" s="41"/>
      <c r="H220" s="93"/>
      <c r="I220" s="32"/>
      <c r="J220" s="41"/>
      <c r="K220" s="93"/>
      <c r="L220" s="32"/>
      <c r="M220" s="41"/>
      <c r="N220" s="93"/>
      <c r="O220" s="32"/>
      <c r="P220" s="41"/>
      <c r="Q220" s="93"/>
      <c r="R220" s="32"/>
      <c r="S220" s="41"/>
      <c r="T220" s="93"/>
      <c r="U220" s="32"/>
      <c r="V220" s="41"/>
      <c r="W220" s="93"/>
      <c r="X220" s="32"/>
      <c r="Y220" s="41"/>
      <c r="Z220" s="93"/>
      <c r="AA220" s="32"/>
      <c r="AB220" s="41"/>
      <c r="AC220" s="93"/>
      <c r="AD220" s="32"/>
      <c r="AE220" s="41"/>
      <c r="AF220" s="93"/>
      <c r="AG220" s="32"/>
      <c r="AH220" s="41"/>
      <c r="AI220" s="93"/>
      <c r="AJ220" s="32"/>
      <c r="AK220" s="41"/>
      <c r="AL220" s="93"/>
      <c r="AM220" s="32"/>
      <c r="AN220" s="41"/>
      <c r="AO220" s="93"/>
      <c r="AP220" s="32"/>
      <c r="AQ220" s="41"/>
      <c r="AR220" s="93"/>
      <c r="AS220" s="32"/>
      <c r="AT220" s="41"/>
      <c r="AU220" s="93"/>
      <c r="AV220" s="32"/>
      <c r="AW220" s="41"/>
      <c r="AX220" s="93"/>
      <c r="AY220" s="32"/>
      <c r="AZ220" s="41"/>
      <c r="BA220" s="93"/>
      <c r="BB220" s="32"/>
      <c r="BC220" s="41"/>
      <c r="BD220" s="93"/>
      <c r="BE220" s="32"/>
      <c r="BF220" s="41"/>
      <c r="BG220" s="93"/>
      <c r="BH220" s="32"/>
      <c r="BI220" s="41"/>
    </row>
    <row r="221" spans="1:61" s="33" customFormat="1" x14ac:dyDescent="0.25">
      <c r="A221" s="55"/>
      <c r="B221" s="93"/>
      <c r="C221" s="32"/>
      <c r="D221" s="41"/>
      <c r="E221" s="93"/>
      <c r="F221" s="32"/>
      <c r="G221" s="41"/>
      <c r="H221" s="93"/>
      <c r="I221" s="32"/>
      <c r="J221" s="41"/>
      <c r="K221" s="93"/>
      <c r="L221" s="32"/>
      <c r="M221" s="41"/>
      <c r="N221" s="93"/>
      <c r="O221" s="32"/>
      <c r="P221" s="41"/>
      <c r="Q221" s="93"/>
      <c r="R221" s="32"/>
      <c r="S221" s="41"/>
      <c r="T221" s="93"/>
      <c r="U221" s="32"/>
      <c r="V221" s="41"/>
      <c r="W221" s="93"/>
      <c r="X221" s="32"/>
      <c r="Y221" s="41"/>
      <c r="Z221" s="93"/>
      <c r="AA221" s="32"/>
      <c r="AB221" s="41"/>
      <c r="AC221" s="93"/>
      <c r="AD221" s="32"/>
      <c r="AE221" s="41"/>
      <c r="AF221" s="93"/>
      <c r="AG221" s="32"/>
      <c r="AH221" s="41"/>
      <c r="AI221" s="93"/>
      <c r="AJ221" s="32"/>
      <c r="AK221" s="41"/>
      <c r="AL221" s="93"/>
      <c r="AM221" s="32"/>
      <c r="AN221" s="41"/>
      <c r="AO221" s="93"/>
      <c r="AP221" s="32"/>
      <c r="AQ221" s="41"/>
      <c r="AR221" s="93"/>
      <c r="AS221" s="32"/>
      <c r="AT221" s="41"/>
      <c r="AU221" s="93"/>
      <c r="AV221" s="32"/>
      <c r="AW221" s="41"/>
      <c r="AX221" s="93"/>
      <c r="AY221" s="32"/>
      <c r="AZ221" s="41"/>
      <c r="BA221" s="93"/>
      <c r="BB221" s="32"/>
      <c r="BC221" s="41"/>
      <c r="BD221" s="93"/>
      <c r="BE221" s="32"/>
      <c r="BF221" s="41"/>
      <c r="BG221" s="93"/>
      <c r="BH221" s="32"/>
      <c r="BI221" s="41"/>
    </row>
    <row r="222" spans="1:61" s="33" customFormat="1" x14ac:dyDescent="0.25">
      <c r="A222" s="55"/>
      <c r="B222" s="93"/>
      <c r="C222" s="32"/>
      <c r="D222" s="41"/>
      <c r="E222" s="93"/>
      <c r="F222" s="32"/>
      <c r="G222" s="41"/>
      <c r="H222" s="93"/>
      <c r="I222" s="32"/>
      <c r="J222" s="41"/>
      <c r="K222" s="93"/>
      <c r="L222" s="32"/>
      <c r="M222" s="41"/>
      <c r="N222" s="93"/>
      <c r="O222" s="32"/>
      <c r="P222" s="41"/>
      <c r="Q222" s="93"/>
      <c r="R222" s="32"/>
      <c r="S222" s="41"/>
      <c r="T222" s="93"/>
      <c r="U222" s="32"/>
      <c r="V222" s="41"/>
      <c r="W222" s="93"/>
      <c r="X222" s="32"/>
      <c r="Y222" s="41"/>
      <c r="Z222" s="93"/>
      <c r="AA222" s="32"/>
      <c r="AB222" s="41"/>
      <c r="AC222" s="93"/>
      <c r="AD222" s="32"/>
      <c r="AE222" s="41"/>
      <c r="AF222" s="93"/>
      <c r="AG222" s="32"/>
      <c r="AH222" s="41"/>
      <c r="AI222" s="93"/>
      <c r="AJ222" s="32"/>
      <c r="AK222" s="41"/>
      <c r="AL222" s="93"/>
      <c r="AM222" s="32"/>
      <c r="AN222" s="41"/>
      <c r="AO222" s="93"/>
      <c r="AP222" s="32"/>
      <c r="AQ222" s="41"/>
      <c r="AR222" s="93"/>
      <c r="AS222" s="32"/>
      <c r="AT222" s="41"/>
      <c r="AU222" s="93"/>
      <c r="AV222" s="32"/>
      <c r="AW222" s="41"/>
      <c r="AX222" s="93"/>
      <c r="AY222" s="32"/>
      <c r="AZ222" s="41"/>
      <c r="BA222" s="93"/>
      <c r="BB222" s="32"/>
      <c r="BC222" s="41"/>
      <c r="BD222" s="93"/>
      <c r="BE222" s="32"/>
      <c r="BF222" s="41"/>
      <c r="BG222" s="93"/>
      <c r="BH222" s="32"/>
      <c r="BI222" s="41"/>
    </row>
    <row r="223" spans="1:61" s="33" customFormat="1" x14ac:dyDescent="0.25">
      <c r="A223" s="55"/>
      <c r="B223" s="93"/>
      <c r="C223" s="32"/>
      <c r="D223" s="41"/>
      <c r="E223" s="93"/>
      <c r="F223" s="32"/>
      <c r="G223" s="41"/>
      <c r="H223" s="93"/>
      <c r="I223" s="32"/>
      <c r="J223" s="41"/>
      <c r="K223" s="93"/>
      <c r="L223" s="32"/>
      <c r="M223" s="41"/>
      <c r="N223" s="93"/>
      <c r="O223" s="32"/>
      <c r="P223" s="41"/>
      <c r="Q223" s="93"/>
      <c r="R223" s="32"/>
      <c r="S223" s="41"/>
      <c r="T223" s="93"/>
      <c r="U223" s="32"/>
      <c r="V223" s="41"/>
      <c r="W223" s="93"/>
      <c r="X223" s="32"/>
      <c r="Y223" s="41"/>
      <c r="Z223" s="93"/>
      <c r="AA223" s="32"/>
      <c r="AB223" s="41"/>
      <c r="AC223" s="93"/>
      <c r="AD223" s="32"/>
      <c r="AE223" s="41"/>
      <c r="AF223" s="93"/>
      <c r="AG223" s="32"/>
      <c r="AH223" s="41"/>
      <c r="AI223" s="93"/>
      <c r="AJ223" s="32"/>
      <c r="AK223" s="41"/>
      <c r="AL223" s="93"/>
      <c r="AM223" s="32"/>
      <c r="AN223" s="41"/>
      <c r="AO223" s="93"/>
      <c r="AP223" s="32"/>
      <c r="AQ223" s="41"/>
      <c r="AR223" s="93"/>
      <c r="AS223" s="32"/>
      <c r="AT223" s="41"/>
      <c r="AU223" s="93"/>
      <c r="AV223" s="32"/>
      <c r="AW223" s="41"/>
      <c r="AX223" s="93"/>
      <c r="AY223" s="32"/>
      <c r="AZ223" s="41"/>
      <c r="BA223" s="93"/>
      <c r="BB223" s="32"/>
      <c r="BC223" s="41"/>
      <c r="BD223" s="93"/>
      <c r="BE223" s="32"/>
      <c r="BF223" s="41"/>
      <c r="BG223" s="93"/>
      <c r="BH223" s="32"/>
      <c r="BI223" s="41"/>
    </row>
    <row r="224" spans="1:61" s="33" customFormat="1" x14ac:dyDescent="0.25">
      <c r="A224" s="55"/>
      <c r="B224" s="93"/>
      <c r="C224" s="32"/>
      <c r="D224" s="41"/>
      <c r="E224" s="93"/>
      <c r="F224" s="32"/>
      <c r="G224" s="41"/>
      <c r="H224" s="93"/>
      <c r="I224" s="32"/>
      <c r="J224" s="41"/>
      <c r="K224" s="93"/>
      <c r="L224" s="32"/>
      <c r="M224" s="41"/>
      <c r="N224" s="93"/>
      <c r="O224" s="32"/>
      <c r="P224" s="41"/>
      <c r="Q224" s="93"/>
      <c r="R224" s="32"/>
      <c r="S224" s="41"/>
      <c r="T224" s="93"/>
      <c r="U224" s="32"/>
      <c r="V224" s="41"/>
      <c r="W224" s="93"/>
      <c r="X224" s="32"/>
      <c r="Y224" s="41"/>
      <c r="Z224" s="93"/>
      <c r="AA224" s="32"/>
      <c r="AB224" s="41"/>
      <c r="AC224" s="93"/>
      <c r="AD224" s="32"/>
      <c r="AE224" s="41"/>
      <c r="AF224" s="93"/>
      <c r="AG224" s="32"/>
      <c r="AH224" s="41"/>
      <c r="AI224" s="93"/>
      <c r="AJ224" s="32"/>
      <c r="AK224" s="41"/>
      <c r="AL224" s="93"/>
      <c r="AM224" s="32"/>
      <c r="AN224" s="41"/>
      <c r="AO224" s="93"/>
      <c r="AP224" s="32"/>
      <c r="AQ224" s="41"/>
      <c r="AR224" s="93"/>
      <c r="AS224" s="32"/>
      <c r="AT224" s="41"/>
      <c r="AU224" s="93"/>
      <c r="AV224" s="32"/>
      <c r="AW224" s="41"/>
      <c r="AX224" s="93"/>
      <c r="AY224" s="32"/>
      <c r="AZ224" s="41"/>
      <c r="BA224" s="93"/>
      <c r="BB224" s="32"/>
      <c r="BC224" s="41"/>
      <c r="BD224" s="93"/>
      <c r="BE224" s="32"/>
      <c r="BF224" s="41"/>
      <c r="BG224" s="93"/>
      <c r="BH224" s="32"/>
      <c r="BI224" s="41"/>
    </row>
    <row r="225" spans="1:61" s="33" customFormat="1" x14ac:dyDescent="0.25">
      <c r="A225" s="55"/>
      <c r="B225" s="93"/>
      <c r="C225" s="32"/>
      <c r="D225" s="41"/>
      <c r="E225" s="93"/>
      <c r="F225" s="32"/>
      <c r="G225" s="41"/>
      <c r="H225" s="93"/>
      <c r="I225" s="32"/>
      <c r="J225" s="41"/>
      <c r="K225" s="93"/>
      <c r="L225" s="32"/>
      <c r="M225" s="41"/>
      <c r="N225" s="93"/>
      <c r="O225" s="32"/>
      <c r="P225" s="41"/>
      <c r="Q225" s="93"/>
      <c r="R225" s="32"/>
      <c r="S225" s="41"/>
      <c r="T225" s="93"/>
      <c r="U225" s="32"/>
      <c r="V225" s="41"/>
      <c r="W225" s="93"/>
      <c r="X225" s="32"/>
      <c r="Y225" s="41"/>
      <c r="Z225" s="93"/>
      <c r="AA225" s="32"/>
      <c r="AB225" s="41"/>
      <c r="AC225" s="93"/>
      <c r="AD225" s="32"/>
      <c r="AE225" s="41"/>
      <c r="AF225" s="93"/>
      <c r="AG225" s="32"/>
      <c r="AH225" s="41"/>
      <c r="AI225" s="93"/>
      <c r="AJ225" s="32"/>
      <c r="AK225" s="41"/>
      <c r="AL225" s="93"/>
      <c r="AM225" s="32"/>
      <c r="AN225" s="41"/>
      <c r="AO225" s="93"/>
      <c r="AP225" s="32"/>
      <c r="AQ225" s="41"/>
      <c r="AR225" s="93"/>
      <c r="AS225" s="32"/>
      <c r="AT225" s="41"/>
      <c r="AU225" s="93"/>
      <c r="AV225" s="32"/>
      <c r="AW225" s="41"/>
      <c r="AX225" s="93"/>
      <c r="AY225" s="32"/>
      <c r="AZ225" s="41"/>
      <c r="BA225" s="93"/>
      <c r="BB225" s="32"/>
      <c r="BC225" s="41"/>
      <c r="BD225" s="93"/>
      <c r="BE225" s="32"/>
      <c r="BF225" s="41"/>
      <c r="BG225" s="93"/>
      <c r="BH225" s="32"/>
      <c r="BI225" s="41"/>
    </row>
    <row r="226" spans="1:61" s="33" customFormat="1" x14ac:dyDescent="0.25">
      <c r="A226" s="55"/>
      <c r="B226" s="93"/>
      <c r="C226" s="32"/>
      <c r="D226" s="41"/>
      <c r="E226" s="93"/>
      <c r="F226" s="32"/>
      <c r="G226" s="41"/>
      <c r="H226" s="93"/>
      <c r="I226" s="32"/>
      <c r="J226" s="41"/>
      <c r="K226" s="93"/>
      <c r="L226" s="32"/>
      <c r="M226" s="41"/>
      <c r="N226" s="93"/>
      <c r="O226" s="32"/>
      <c r="P226" s="41"/>
      <c r="Q226" s="93"/>
      <c r="R226" s="32"/>
      <c r="S226" s="41"/>
      <c r="T226" s="93"/>
      <c r="U226" s="32"/>
      <c r="V226" s="41"/>
      <c r="W226" s="93"/>
      <c r="X226" s="32"/>
      <c r="Y226" s="41"/>
      <c r="Z226" s="93"/>
      <c r="AA226" s="32"/>
      <c r="AB226" s="41"/>
      <c r="AC226" s="93"/>
      <c r="AD226" s="32"/>
      <c r="AE226" s="41"/>
      <c r="AF226" s="93"/>
      <c r="AG226" s="32"/>
      <c r="AH226" s="41"/>
      <c r="AI226" s="93"/>
      <c r="AJ226" s="32"/>
      <c r="AK226" s="41"/>
      <c r="AL226" s="93"/>
      <c r="AM226" s="32"/>
      <c r="AN226" s="41"/>
      <c r="AO226" s="93"/>
      <c r="AP226" s="32"/>
      <c r="AQ226" s="41"/>
      <c r="AR226" s="93"/>
      <c r="AS226" s="32"/>
      <c r="AT226" s="41"/>
      <c r="AU226" s="93"/>
      <c r="AV226" s="32"/>
      <c r="AW226" s="41"/>
      <c r="AX226" s="93"/>
      <c r="AY226" s="32"/>
      <c r="AZ226" s="41"/>
      <c r="BA226" s="93"/>
      <c r="BB226" s="32"/>
      <c r="BC226" s="41"/>
      <c r="BD226" s="93"/>
      <c r="BE226" s="32"/>
      <c r="BF226" s="41"/>
      <c r="BG226" s="93"/>
      <c r="BH226" s="32"/>
      <c r="BI226" s="41"/>
    </row>
    <row r="227" spans="1:61" s="33" customFormat="1" x14ac:dyDescent="0.25">
      <c r="A227" s="55"/>
      <c r="B227" s="93"/>
      <c r="C227" s="32"/>
      <c r="D227" s="41"/>
      <c r="E227" s="93"/>
      <c r="F227" s="32"/>
      <c r="G227" s="41"/>
      <c r="H227" s="93"/>
      <c r="I227" s="32"/>
      <c r="J227" s="41"/>
      <c r="K227" s="93"/>
      <c r="L227" s="32"/>
      <c r="M227" s="41"/>
      <c r="N227" s="93"/>
      <c r="O227" s="32"/>
      <c r="P227" s="41"/>
      <c r="Q227" s="93"/>
      <c r="R227" s="32"/>
      <c r="S227" s="41"/>
      <c r="T227" s="93"/>
      <c r="U227" s="32"/>
      <c r="V227" s="41"/>
      <c r="W227" s="93"/>
      <c r="X227" s="32"/>
      <c r="Y227" s="41"/>
      <c r="Z227" s="93"/>
      <c r="AA227" s="32"/>
      <c r="AB227" s="41"/>
      <c r="AC227" s="93"/>
      <c r="AD227" s="32"/>
      <c r="AE227" s="41"/>
      <c r="AF227" s="93"/>
      <c r="AG227" s="32"/>
      <c r="AH227" s="41"/>
      <c r="AI227" s="93"/>
      <c r="AJ227" s="32"/>
      <c r="AK227" s="41"/>
      <c r="AL227" s="93"/>
      <c r="AM227" s="32"/>
      <c r="AN227" s="41"/>
      <c r="AO227" s="93"/>
      <c r="AP227" s="32"/>
      <c r="AQ227" s="41"/>
      <c r="AR227" s="93"/>
      <c r="AS227" s="32"/>
      <c r="AT227" s="41"/>
      <c r="AU227" s="93"/>
      <c r="AV227" s="32"/>
      <c r="AW227" s="41"/>
      <c r="AX227" s="93"/>
      <c r="AY227" s="32"/>
      <c r="AZ227" s="41"/>
      <c r="BA227" s="93"/>
      <c r="BB227" s="32"/>
      <c r="BC227" s="41"/>
      <c r="BD227" s="93"/>
      <c r="BE227" s="32"/>
      <c r="BF227" s="41"/>
      <c r="BG227" s="93"/>
      <c r="BH227" s="32"/>
      <c r="BI227" s="41"/>
    </row>
    <row r="228" spans="1:61" s="33" customFormat="1" x14ac:dyDescent="0.25">
      <c r="A228" s="55"/>
      <c r="B228" s="93"/>
      <c r="C228" s="32"/>
      <c r="D228" s="41"/>
      <c r="E228" s="93"/>
      <c r="F228" s="32"/>
      <c r="G228" s="41"/>
      <c r="H228" s="93"/>
      <c r="I228" s="32"/>
      <c r="J228" s="41"/>
      <c r="K228" s="93"/>
      <c r="L228" s="32"/>
      <c r="M228" s="41"/>
      <c r="N228" s="93"/>
      <c r="O228" s="32"/>
      <c r="P228" s="41"/>
      <c r="Q228" s="93"/>
      <c r="R228" s="32"/>
      <c r="S228" s="41"/>
      <c r="T228" s="93"/>
      <c r="U228" s="32"/>
      <c r="V228" s="41"/>
      <c r="W228" s="93"/>
      <c r="X228" s="32"/>
      <c r="Y228" s="41"/>
      <c r="Z228" s="93"/>
      <c r="AA228" s="32"/>
      <c r="AB228" s="41"/>
      <c r="AC228" s="93"/>
      <c r="AD228" s="32"/>
      <c r="AE228" s="41"/>
      <c r="AF228" s="93"/>
      <c r="AG228" s="32"/>
      <c r="AH228" s="41"/>
      <c r="AI228" s="93"/>
      <c r="AJ228" s="32"/>
      <c r="AK228" s="41"/>
      <c r="AL228" s="93"/>
      <c r="AM228" s="32"/>
      <c r="AN228" s="41"/>
      <c r="AO228" s="93"/>
      <c r="AP228" s="32"/>
      <c r="AQ228" s="41"/>
      <c r="AR228" s="93"/>
      <c r="AS228" s="32"/>
      <c r="AT228" s="41"/>
      <c r="AU228" s="93"/>
      <c r="AV228" s="32"/>
      <c r="AW228" s="41"/>
      <c r="AX228" s="93"/>
      <c r="AY228" s="32"/>
      <c r="AZ228" s="41"/>
      <c r="BA228" s="93"/>
      <c r="BB228" s="32"/>
      <c r="BC228" s="41"/>
      <c r="BD228" s="93"/>
      <c r="BE228" s="32"/>
      <c r="BF228" s="41"/>
      <c r="BG228" s="93"/>
      <c r="BH228" s="32"/>
      <c r="BI228" s="41"/>
    </row>
    <row r="229" spans="1:61" s="33" customFormat="1" x14ac:dyDescent="0.25">
      <c r="A229" s="55"/>
      <c r="B229" s="93"/>
      <c r="C229" s="32"/>
      <c r="D229" s="41"/>
      <c r="E229" s="93"/>
      <c r="F229" s="32"/>
      <c r="G229" s="41"/>
      <c r="H229" s="93"/>
      <c r="I229" s="32"/>
      <c r="J229" s="41"/>
      <c r="K229" s="93"/>
      <c r="L229" s="32"/>
      <c r="M229" s="41"/>
      <c r="N229" s="93"/>
      <c r="O229" s="32"/>
      <c r="P229" s="41"/>
      <c r="Q229" s="93"/>
      <c r="R229" s="32"/>
      <c r="S229" s="41"/>
      <c r="T229" s="93"/>
      <c r="U229" s="32"/>
      <c r="V229" s="41"/>
      <c r="W229" s="93"/>
      <c r="X229" s="32"/>
      <c r="Y229" s="41"/>
      <c r="Z229" s="93"/>
      <c r="AA229" s="32"/>
      <c r="AB229" s="41"/>
      <c r="AC229" s="93"/>
      <c r="AD229" s="32"/>
      <c r="AE229" s="41"/>
      <c r="AF229" s="93"/>
      <c r="AG229" s="32"/>
      <c r="AH229" s="41"/>
      <c r="AI229" s="93"/>
      <c r="AJ229" s="32"/>
      <c r="AK229" s="41"/>
      <c r="AL229" s="93"/>
      <c r="AM229" s="32"/>
      <c r="AN229" s="41"/>
      <c r="AO229" s="93"/>
      <c r="AP229" s="32"/>
      <c r="AQ229" s="41"/>
      <c r="AR229" s="93"/>
      <c r="AS229" s="32"/>
      <c r="AT229" s="41"/>
      <c r="AU229" s="93"/>
      <c r="AV229" s="32"/>
      <c r="AW229" s="41"/>
      <c r="AX229" s="93"/>
      <c r="AY229" s="32"/>
      <c r="AZ229" s="41"/>
      <c r="BA229" s="93"/>
      <c r="BB229" s="32"/>
      <c r="BC229" s="41"/>
      <c r="BD229" s="93"/>
      <c r="BE229" s="32"/>
      <c r="BF229" s="41"/>
      <c r="BG229" s="93"/>
      <c r="BH229" s="32"/>
      <c r="BI229" s="41"/>
    </row>
    <row r="230" spans="1:61" s="33" customFormat="1" x14ac:dyDescent="0.25">
      <c r="A230" s="55"/>
      <c r="B230" s="93"/>
      <c r="C230" s="32"/>
      <c r="D230" s="41"/>
      <c r="E230" s="93"/>
      <c r="F230" s="32"/>
      <c r="G230" s="41"/>
      <c r="H230" s="93"/>
      <c r="I230" s="32"/>
      <c r="J230" s="41"/>
      <c r="K230" s="93"/>
      <c r="L230" s="32"/>
      <c r="M230" s="41"/>
      <c r="N230" s="93"/>
      <c r="O230" s="32"/>
      <c r="P230" s="41"/>
      <c r="Q230" s="93"/>
      <c r="R230" s="32"/>
      <c r="S230" s="41"/>
      <c r="T230" s="93"/>
      <c r="U230" s="32"/>
      <c r="V230" s="41"/>
      <c r="W230" s="93"/>
      <c r="X230" s="32"/>
      <c r="Y230" s="41"/>
      <c r="Z230" s="93"/>
      <c r="AA230" s="32"/>
      <c r="AB230" s="41"/>
      <c r="AC230" s="93"/>
      <c r="AD230" s="32"/>
      <c r="AE230" s="41"/>
      <c r="AF230" s="93"/>
      <c r="AG230" s="32"/>
      <c r="AH230" s="41"/>
      <c r="AI230" s="93"/>
      <c r="AJ230" s="32"/>
      <c r="AK230" s="41"/>
      <c r="AL230" s="93"/>
      <c r="AM230" s="32"/>
      <c r="AN230" s="41"/>
      <c r="AO230" s="93"/>
      <c r="AP230" s="32"/>
      <c r="AQ230" s="41"/>
      <c r="AR230" s="93"/>
      <c r="AS230" s="32"/>
      <c r="AT230" s="41"/>
      <c r="AU230" s="93"/>
      <c r="AV230" s="32"/>
      <c r="AW230" s="41"/>
      <c r="AX230" s="93"/>
      <c r="AY230" s="32"/>
      <c r="AZ230" s="41"/>
      <c r="BA230" s="93"/>
      <c r="BB230" s="32"/>
      <c r="BC230" s="41"/>
      <c r="BD230" s="93"/>
      <c r="BE230" s="32"/>
      <c r="BF230" s="41"/>
      <c r="BG230" s="93"/>
      <c r="BH230" s="32"/>
      <c r="BI230" s="41"/>
    </row>
    <row r="231" spans="1:61" s="33" customFormat="1" x14ac:dyDescent="0.25">
      <c r="A231" s="55"/>
      <c r="B231" s="93"/>
      <c r="C231" s="32"/>
      <c r="D231" s="41"/>
      <c r="E231" s="93"/>
      <c r="F231" s="32"/>
      <c r="G231" s="41"/>
      <c r="H231" s="93"/>
      <c r="I231" s="32"/>
      <c r="J231" s="41"/>
      <c r="K231" s="93"/>
      <c r="L231" s="32"/>
      <c r="M231" s="41"/>
      <c r="N231" s="93"/>
      <c r="O231" s="32"/>
      <c r="P231" s="41"/>
      <c r="Q231" s="93"/>
      <c r="R231" s="32"/>
      <c r="S231" s="41"/>
      <c r="T231" s="93"/>
      <c r="U231" s="32"/>
      <c r="V231" s="41"/>
      <c r="W231" s="93"/>
      <c r="X231" s="32"/>
      <c r="Y231" s="41"/>
      <c r="Z231" s="93"/>
      <c r="AA231" s="32"/>
      <c r="AB231" s="41"/>
      <c r="AC231" s="93"/>
      <c r="AD231" s="32"/>
      <c r="AE231" s="41"/>
      <c r="AF231" s="93"/>
      <c r="AG231" s="32"/>
      <c r="AH231" s="41"/>
      <c r="AI231" s="93"/>
      <c r="AJ231" s="32"/>
      <c r="AK231" s="41"/>
      <c r="AL231" s="93"/>
      <c r="AM231" s="32"/>
      <c r="AN231" s="41"/>
      <c r="AO231" s="93"/>
      <c r="AP231" s="32"/>
      <c r="AQ231" s="41"/>
      <c r="AR231" s="93"/>
      <c r="AS231" s="32"/>
      <c r="AT231" s="41"/>
      <c r="AU231" s="93"/>
      <c r="AV231" s="32"/>
      <c r="AW231" s="41"/>
      <c r="AX231" s="93"/>
      <c r="AY231" s="32"/>
      <c r="AZ231" s="41"/>
      <c r="BA231" s="93"/>
      <c r="BB231" s="32"/>
      <c r="BC231" s="41"/>
      <c r="BD231" s="93"/>
      <c r="BE231" s="32"/>
      <c r="BF231" s="41"/>
      <c r="BG231" s="93"/>
      <c r="BH231" s="32"/>
      <c r="BI231" s="41"/>
    </row>
    <row r="232" spans="1:61" s="33" customFormat="1" x14ac:dyDescent="0.25">
      <c r="A232" s="55"/>
      <c r="B232" s="93"/>
      <c r="C232" s="32"/>
      <c r="D232" s="41"/>
      <c r="E232" s="93"/>
      <c r="F232" s="32"/>
      <c r="G232" s="41"/>
      <c r="H232" s="93"/>
      <c r="I232" s="32"/>
      <c r="J232" s="41"/>
      <c r="K232" s="93"/>
      <c r="L232" s="32"/>
      <c r="M232" s="41"/>
      <c r="N232" s="93"/>
      <c r="O232" s="32"/>
      <c r="P232" s="41"/>
      <c r="Q232" s="93"/>
      <c r="R232" s="32"/>
      <c r="S232" s="41"/>
      <c r="T232" s="93"/>
      <c r="U232" s="32"/>
      <c r="V232" s="41"/>
      <c r="W232" s="93"/>
      <c r="X232" s="32"/>
      <c r="Y232" s="41"/>
      <c r="Z232" s="93"/>
      <c r="AA232" s="32"/>
      <c r="AB232" s="41"/>
      <c r="AC232" s="93"/>
      <c r="AD232" s="32"/>
      <c r="AE232" s="41"/>
      <c r="AF232" s="93"/>
      <c r="AG232" s="32"/>
      <c r="AH232" s="41"/>
      <c r="AI232" s="93"/>
      <c r="AJ232" s="32"/>
      <c r="AK232" s="41"/>
      <c r="AL232" s="93"/>
      <c r="AM232" s="32"/>
      <c r="AN232" s="41"/>
      <c r="AO232" s="93"/>
      <c r="AP232" s="32"/>
      <c r="AQ232" s="41"/>
      <c r="AR232" s="93"/>
      <c r="AS232" s="32"/>
      <c r="AT232" s="41"/>
      <c r="AU232" s="93"/>
      <c r="AV232" s="32"/>
      <c r="AW232" s="41"/>
      <c r="AX232" s="93"/>
      <c r="AY232" s="32"/>
      <c r="AZ232" s="41"/>
      <c r="BA232" s="93"/>
      <c r="BB232" s="32"/>
      <c r="BC232" s="41"/>
      <c r="BD232" s="93"/>
      <c r="BE232" s="32"/>
      <c r="BF232" s="41"/>
      <c r="BG232" s="93"/>
      <c r="BH232" s="32"/>
      <c r="BI232" s="41"/>
    </row>
    <row r="233" spans="1:61" s="33" customFormat="1" x14ac:dyDescent="0.25">
      <c r="A233" s="55"/>
      <c r="B233" s="93"/>
      <c r="C233" s="32"/>
      <c r="D233" s="41"/>
      <c r="E233" s="93"/>
      <c r="F233" s="32"/>
      <c r="G233" s="41"/>
      <c r="H233" s="93"/>
      <c r="I233" s="32"/>
      <c r="J233" s="41"/>
      <c r="K233" s="93"/>
      <c r="L233" s="32"/>
      <c r="M233" s="41"/>
      <c r="N233" s="93"/>
      <c r="O233" s="32"/>
      <c r="P233" s="41"/>
      <c r="Q233" s="93"/>
      <c r="R233" s="32"/>
      <c r="S233" s="41"/>
      <c r="T233" s="93"/>
      <c r="U233" s="32"/>
      <c r="V233" s="41"/>
      <c r="W233" s="93"/>
      <c r="X233" s="32"/>
      <c r="Y233" s="41"/>
      <c r="Z233" s="93"/>
      <c r="AA233" s="32"/>
      <c r="AB233" s="41"/>
      <c r="AC233" s="93"/>
      <c r="AD233" s="32"/>
      <c r="AE233" s="41"/>
      <c r="AF233" s="93"/>
      <c r="AG233" s="32"/>
      <c r="AH233" s="41"/>
      <c r="AI233" s="93"/>
      <c r="AJ233" s="32"/>
      <c r="AK233" s="41"/>
      <c r="AL233" s="93"/>
      <c r="AM233" s="32"/>
      <c r="AN233" s="41"/>
      <c r="AO233" s="93"/>
      <c r="AP233" s="32"/>
      <c r="AQ233" s="41"/>
      <c r="AR233" s="93"/>
      <c r="AS233" s="32"/>
      <c r="AT233" s="41"/>
      <c r="AU233" s="93"/>
      <c r="AV233" s="32"/>
      <c r="AW233" s="41"/>
      <c r="AX233" s="93"/>
      <c r="AY233" s="32"/>
      <c r="AZ233" s="41"/>
      <c r="BA233" s="93"/>
      <c r="BB233" s="32"/>
      <c r="BC233" s="41"/>
      <c r="BD233" s="93"/>
      <c r="BE233" s="32"/>
      <c r="BF233" s="41"/>
      <c r="BG233" s="93"/>
      <c r="BH233" s="32"/>
      <c r="BI233" s="41"/>
    </row>
    <row r="234" spans="1:61" s="33" customFormat="1" x14ac:dyDescent="0.25">
      <c r="A234" s="55"/>
      <c r="B234" s="93"/>
      <c r="C234" s="32"/>
      <c r="D234" s="41"/>
      <c r="E234" s="93"/>
      <c r="F234" s="32"/>
      <c r="G234" s="41"/>
      <c r="H234" s="93"/>
      <c r="I234" s="32"/>
      <c r="J234" s="41"/>
      <c r="K234" s="93"/>
      <c r="L234" s="32"/>
      <c r="M234" s="41"/>
      <c r="N234" s="93"/>
      <c r="O234" s="32"/>
      <c r="P234" s="41"/>
      <c r="Q234" s="93"/>
      <c r="R234" s="32"/>
      <c r="S234" s="41"/>
      <c r="T234" s="93"/>
      <c r="U234" s="32"/>
      <c r="V234" s="41"/>
      <c r="W234" s="93"/>
      <c r="X234" s="32"/>
      <c r="Y234" s="41"/>
      <c r="Z234" s="93"/>
      <c r="AA234" s="32"/>
      <c r="AB234" s="41"/>
      <c r="AC234" s="93"/>
      <c r="AD234" s="32"/>
      <c r="AE234" s="41"/>
      <c r="AF234" s="93"/>
      <c r="AG234" s="32"/>
      <c r="AH234" s="41"/>
      <c r="AI234" s="93"/>
      <c r="AJ234" s="32"/>
      <c r="AK234" s="41"/>
      <c r="AL234" s="93"/>
      <c r="AM234" s="32"/>
      <c r="AN234" s="41"/>
      <c r="AO234" s="93"/>
      <c r="AP234" s="32"/>
      <c r="AQ234" s="41"/>
      <c r="AR234" s="93"/>
      <c r="AS234" s="32"/>
      <c r="AT234" s="41"/>
      <c r="AU234" s="93"/>
      <c r="AV234" s="32"/>
      <c r="AW234" s="41"/>
      <c r="AX234" s="93"/>
      <c r="AY234" s="32"/>
      <c r="AZ234" s="41"/>
      <c r="BA234" s="93"/>
      <c r="BB234" s="32"/>
      <c r="BC234" s="41"/>
      <c r="BD234" s="93"/>
      <c r="BE234" s="32"/>
      <c r="BF234" s="41"/>
      <c r="BG234" s="93"/>
      <c r="BH234" s="32"/>
      <c r="BI234" s="41"/>
    </row>
    <row r="235" spans="1:61" s="33" customFormat="1" x14ac:dyDescent="0.25">
      <c r="A235" s="55"/>
      <c r="B235" s="93"/>
      <c r="C235" s="32"/>
      <c r="D235" s="41"/>
      <c r="E235" s="93"/>
      <c r="F235" s="32"/>
      <c r="G235" s="41"/>
      <c r="H235" s="93"/>
      <c r="I235" s="32"/>
      <c r="J235" s="41"/>
      <c r="K235" s="93"/>
      <c r="L235" s="32"/>
      <c r="M235" s="41"/>
      <c r="N235" s="93"/>
      <c r="O235" s="32"/>
      <c r="P235" s="41"/>
      <c r="Q235" s="93"/>
      <c r="R235" s="32"/>
      <c r="S235" s="41"/>
      <c r="T235" s="93"/>
      <c r="U235" s="32"/>
      <c r="V235" s="41"/>
      <c r="W235" s="93"/>
      <c r="X235" s="32"/>
      <c r="Y235" s="41"/>
      <c r="Z235" s="93"/>
      <c r="AA235" s="32"/>
      <c r="AB235" s="41"/>
      <c r="AC235" s="93"/>
      <c r="AD235" s="32"/>
      <c r="AE235" s="41"/>
      <c r="AF235" s="93"/>
      <c r="AG235" s="32"/>
      <c r="AH235" s="41"/>
      <c r="AI235" s="93"/>
      <c r="AJ235" s="32"/>
      <c r="AK235" s="41"/>
      <c r="AL235" s="93"/>
      <c r="AM235" s="32"/>
      <c r="AN235" s="41"/>
      <c r="AO235" s="93"/>
      <c r="AP235" s="32"/>
      <c r="AQ235" s="41"/>
      <c r="AR235" s="93"/>
      <c r="AS235" s="32"/>
      <c r="AT235" s="41"/>
      <c r="AU235" s="93"/>
      <c r="AV235" s="32"/>
      <c r="AW235" s="41"/>
      <c r="AX235" s="93"/>
      <c r="AY235" s="32"/>
      <c r="AZ235" s="41"/>
      <c r="BA235" s="93"/>
      <c r="BB235" s="32"/>
      <c r="BC235" s="41"/>
      <c r="BD235" s="93"/>
      <c r="BE235" s="32"/>
      <c r="BF235" s="41"/>
      <c r="BG235" s="93"/>
      <c r="BH235" s="32"/>
      <c r="BI235" s="41"/>
    </row>
    <row r="236" spans="1:61" s="33" customFormat="1" x14ac:dyDescent="0.25">
      <c r="A236" s="55"/>
      <c r="B236" s="93"/>
      <c r="C236" s="32"/>
      <c r="D236" s="41"/>
      <c r="E236" s="93"/>
      <c r="F236" s="32"/>
      <c r="G236" s="41"/>
      <c r="H236" s="93"/>
      <c r="I236" s="32"/>
      <c r="J236" s="41"/>
      <c r="K236" s="93"/>
      <c r="L236" s="32"/>
      <c r="M236" s="41"/>
      <c r="N236" s="93"/>
      <c r="O236" s="32"/>
      <c r="P236" s="41"/>
      <c r="Q236" s="93"/>
      <c r="R236" s="32"/>
      <c r="S236" s="41"/>
      <c r="T236" s="93"/>
      <c r="U236" s="32"/>
      <c r="V236" s="41"/>
      <c r="W236" s="93"/>
      <c r="X236" s="32"/>
      <c r="Y236" s="41"/>
      <c r="Z236" s="93"/>
      <c r="AA236" s="32"/>
      <c r="AB236" s="41"/>
      <c r="AC236" s="93"/>
      <c r="AD236" s="32"/>
      <c r="AE236" s="41"/>
      <c r="AF236" s="93"/>
      <c r="AG236" s="32"/>
      <c r="AH236" s="41"/>
      <c r="AI236" s="93"/>
      <c r="AJ236" s="32"/>
      <c r="AK236" s="41"/>
      <c r="AL236" s="93"/>
      <c r="AM236" s="32"/>
      <c r="AN236" s="41"/>
      <c r="AO236" s="93"/>
      <c r="AP236" s="32"/>
      <c r="AQ236" s="41"/>
      <c r="AR236" s="93"/>
      <c r="AS236" s="32"/>
      <c r="AT236" s="41"/>
      <c r="AU236" s="93"/>
      <c r="AV236" s="32"/>
      <c r="AW236" s="41"/>
      <c r="AX236" s="93"/>
      <c r="AY236" s="32"/>
      <c r="AZ236" s="41"/>
      <c r="BA236" s="93"/>
      <c r="BB236" s="32"/>
      <c r="BC236" s="41"/>
      <c r="BD236" s="93"/>
      <c r="BE236" s="32"/>
      <c r="BF236" s="41"/>
      <c r="BG236" s="93"/>
      <c r="BH236" s="32"/>
      <c r="BI236" s="41"/>
    </row>
    <row r="237" spans="1:61" s="33" customFormat="1" x14ac:dyDescent="0.25">
      <c r="A237" s="55"/>
      <c r="B237" s="93"/>
      <c r="C237" s="32"/>
      <c r="D237" s="41"/>
      <c r="E237" s="93"/>
      <c r="F237" s="32"/>
      <c r="G237" s="41"/>
      <c r="H237" s="93"/>
      <c r="I237" s="32"/>
      <c r="J237" s="41"/>
      <c r="K237" s="93"/>
      <c r="L237" s="32"/>
      <c r="M237" s="41"/>
      <c r="N237" s="93"/>
      <c r="O237" s="32"/>
      <c r="P237" s="41"/>
      <c r="Q237" s="93"/>
      <c r="R237" s="32"/>
      <c r="S237" s="41"/>
      <c r="T237" s="93"/>
      <c r="U237" s="32"/>
      <c r="V237" s="41"/>
      <c r="W237" s="93"/>
      <c r="X237" s="32"/>
      <c r="Y237" s="41"/>
      <c r="Z237" s="93"/>
      <c r="AA237" s="32"/>
      <c r="AB237" s="41"/>
      <c r="AC237" s="93"/>
      <c r="AD237" s="32"/>
      <c r="AE237" s="41"/>
      <c r="AF237" s="93"/>
      <c r="AG237" s="32"/>
      <c r="AH237" s="41"/>
      <c r="AI237" s="93"/>
      <c r="AJ237" s="32"/>
      <c r="AK237" s="41"/>
      <c r="AL237" s="93"/>
      <c r="AM237" s="32"/>
      <c r="AN237" s="41"/>
      <c r="AO237" s="93"/>
      <c r="AP237" s="32"/>
      <c r="AQ237" s="41"/>
      <c r="AR237" s="93"/>
      <c r="AS237" s="32"/>
      <c r="AT237" s="41"/>
      <c r="AU237" s="93"/>
      <c r="AV237" s="32"/>
      <c r="AW237" s="41"/>
      <c r="AX237" s="93"/>
      <c r="AY237" s="32"/>
      <c r="AZ237" s="41"/>
      <c r="BA237" s="93"/>
      <c r="BB237" s="32"/>
      <c r="BC237" s="41"/>
      <c r="BD237" s="93"/>
      <c r="BE237" s="32"/>
      <c r="BF237" s="41"/>
      <c r="BG237" s="93"/>
      <c r="BH237" s="32"/>
      <c r="BI237" s="41"/>
    </row>
    <row r="238" spans="1:61" s="33" customFormat="1" x14ac:dyDescent="0.25">
      <c r="A238" s="55"/>
      <c r="B238" s="93"/>
      <c r="C238" s="32"/>
      <c r="D238" s="41"/>
      <c r="E238" s="93"/>
      <c r="F238" s="32"/>
      <c r="G238" s="41"/>
      <c r="H238" s="93"/>
      <c r="I238" s="32"/>
      <c r="J238" s="41"/>
      <c r="K238" s="93"/>
      <c r="L238" s="32"/>
      <c r="M238" s="41"/>
      <c r="N238" s="93"/>
      <c r="O238" s="32"/>
      <c r="P238" s="41"/>
      <c r="Q238" s="93"/>
      <c r="R238" s="32"/>
      <c r="S238" s="41"/>
      <c r="T238" s="93"/>
      <c r="U238" s="32"/>
      <c r="V238" s="41"/>
      <c r="W238" s="93"/>
      <c r="X238" s="32"/>
      <c r="Y238" s="41"/>
      <c r="Z238" s="93"/>
      <c r="AA238" s="32"/>
      <c r="AB238" s="41"/>
      <c r="AC238" s="93"/>
      <c r="AD238" s="32"/>
      <c r="AE238" s="41"/>
      <c r="AF238" s="93"/>
      <c r="AG238" s="32"/>
      <c r="AH238" s="41"/>
      <c r="AI238" s="93"/>
      <c r="AJ238" s="32"/>
      <c r="AK238" s="41"/>
      <c r="AL238" s="93"/>
      <c r="AM238" s="32"/>
      <c r="AN238" s="41"/>
      <c r="AO238" s="93"/>
      <c r="AP238" s="32"/>
      <c r="AQ238" s="41"/>
      <c r="AR238" s="93"/>
      <c r="AS238" s="32"/>
      <c r="AT238" s="41"/>
      <c r="AU238" s="93"/>
      <c r="AV238" s="32"/>
      <c r="AW238" s="41"/>
      <c r="AX238" s="93"/>
      <c r="AY238" s="32"/>
      <c r="AZ238" s="41"/>
      <c r="BA238" s="93"/>
      <c r="BB238" s="32"/>
      <c r="BC238" s="41"/>
      <c r="BD238" s="93"/>
      <c r="BE238" s="32"/>
      <c r="BF238" s="41"/>
      <c r="BG238" s="93"/>
      <c r="BH238" s="32"/>
      <c r="BI238" s="41"/>
    </row>
    <row r="239" spans="1:61" s="33" customFormat="1" x14ac:dyDescent="0.25">
      <c r="A239" s="55"/>
      <c r="B239" s="93"/>
      <c r="C239" s="32"/>
      <c r="D239" s="41"/>
      <c r="E239" s="93"/>
      <c r="F239" s="32"/>
      <c r="G239" s="41"/>
      <c r="H239" s="93"/>
      <c r="I239" s="32"/>
      <c r="J239" s="41"/>
      <c r="K239" s="93"/>
      <c r="L239" s="32"/>
      <c r="M239" s="41"/>
      <c r="N239" s="93"/>
      <c r="O239" s="32"/>
      <c r="P239" s="41"/>
      <c r="Q239" s="93"/>
      <c r="R239" s="32"/>
      <c r="S239" s="41"/>
      <c r="T239" s="93"/>
      <c r="U239" s="32"/>
      <c r="V239" s="41"/>
      <c r="W239" s="93"/>
      <c r="X239" s="32"/>
      <c r="Y239" s="41"/>
      <c r="Z239" s="93"/>
      <c r="AA239" s="32"/>
      <c r="AB239" s="41"/>
      <c r="AC239" s="93"/>
      <c r="AD239" s="32"/>
      <c r="AE239" s="41"/>
      <c r="AF239" s="93"/>
      <c r="AG239" s="32"/>
      <c r="AH239" s="41"/>
      <c r="AI239" s="93"/>
      <c r="AJ239" s="32"/>
      <c r="AK239" s="41"/>
      <c r="AL239" s="93"/>
      <c r="AM239" s="32"/>
      <c r="AN239" s="41"/>
      <c r="AO239" s="93"/>
      <c r="AP239" s="32"/>
      <c r="AQ239" s="41"/>
      <c r="AR239" s="93"/>
      <c r="AS239" s="32"/>
      <c r="AT239" s="41"/>
      <c r="AU239" s="93"/>
      <c r="AV239" s="32"/>
      <c r="AW239" s="41"/>
      <c r="AX239" s="93"/>
      <c r="AY239" s="32"/>
      <c r="AZ239" s="41"/>
      <c r="BA239" s="93"/>
      <c r="BB239" s="32"/>
      <c r="BC239" s="41"/>
      <c r="BD239" s="93"/>
      <c r="BE239" s="32"/>
      <c r="BF239" s="41"/>
      <c r="BG239" s="93"/>
      <c r="BH239" s="32"/>
      <c r="BI239" s="41"/>
    </row>
    <row r="240" spans="1:61" s="33" customFormat="1" x14ac:dyDescent="0.25">
      <c r="A240" s="55"/>
      <c r="B240" s="93"/>
      <c r="C240" s="32"/>
      <c r="D240" s="41"/>
      <c r="E240" s="93"/>
      <c r="F240" s="32"/>
      <c r="G240" s="41"/>
      <c r="H240" s="93"/>
      <c r="I240" s="32"/>
      <c r="J240" s="41"/>
      <c r="K240" s="93"/>
      <c r="L240" s="32"/>
      <c r="M240" s="41"/>
      <c r="N240" s="93"/>
      <c r="O240" s="32"/>
      <c r="P240" s="41"/>
      <c r="Q240" s="93"/>
      <c r="R240" s="32"/>
      <c r="S240" s="41"/>
      <c r="T240" s="93"/>
      <c r="U240" s="32"/>
      <c r="V240" s="41"/>
      <c r="W240" s="93"/>
      <c r="X240" s="32"/>
      <c r="Y240" s="41"/>
      <c r="Z240" s="93"/>
      <c r="AA240" s="32"/>
      <c r="AB240" s="41"/>
      <c r="AC240" s="93"/>
      <c r="AD240" s="32"/>
      <c r="AE240" s="41"/>
      <c r="AF240" s="93"/>
      <c r="AG240" s="32"/>
      <c r="AH240" s="41"/>
      <c r="AI240" s="93"/>
      <c r="AJ240" s="32"/>
      <c r="AK240" s="41"/>
      <c r="AL240" s="93"/>
      <c r="AM240" s="32"/>
      <c r="AN240" s="41"/>
      <c r="AO240" s="93"/>
      <c r="AP240" s="32"/>
      <c r="AQ240" s="41"/>
      <c r="AR240" s="93"/>
      <c r="AS240" s="32"/>
      <c r="AT240" s="41"/>
      <c r="AU240" s="93"/>
      <c r="AV240" s="32"/>
      <c r="AW240" s="41"/>
      <c r="AX240" s="93"/>
      <c r="AY240" s="32"/>
      <c r="AZ240" s="41"/>
      <c r="BA240" s="93"/>
      <c r="BB240" s="32"/>
      <c r="BC240" s="41"/>
      <c r="BD240" s="93"/>
      <c r="BE240" s="32"/>
      <c r="BF240" s="41"/>
      <c r="BG240" s="93"/>
      <c r="BH240" s="32"/>
      <c r="BI240" s="41"/>
    </row>
    <row r="241" spans="1:61" s="33" customFormat="1" x14ac:dyDescent="0.25">
      <c r="A241" s="55"/>
      <c r="B241" s="93"/>
      <c r="C241" s="32"/>
      <c r="D241" s="41"/>
      <c r="E241" s="93"/>
      <c r="F241" s="32"/>
      <c r="G241" s="41"/>
      <c r="H241" s="93"/>
      <c r="I241" s="32"/>
      <c r="J241" s="41"/>
      <c r="K241" s="93"/>
      <c r="L241" s="32"/>
      <c r="M241" s="41"/>
      <c r="N241" s="93"/>
      <c r="O241" s="32"/>
      <c r="P241" s="41"/>
      <c r="Q241" s="93"/>
      <c r="R241" s="32"/>
      <c r="S241" s="41"/>
      <c r="T241" s="93"/>
      <c r="U241" s="32"/>
      <c r="V241" s="41"/>
      <c r="W241" s="93"/>
      <c r="X241" s="32"/>
      <c r="Y241" s="41"/>
      <c r="Z241" s="93"/>
      <c r="AA241" s="32"/>
      <c r="AB241" s="41"/>
      <c r="AC241" s="93"/>
      <c r="AD241" s="32"/>
      <c r="AE241" s="41"/>
      <c r="AF241" s="93"/>
      <c r="AG241" s="32"/>
      <c r="AH241" s="41"/>
      <c r="AI241" s="93"/>
      <c r="AJ241" s="32"/>
      <c r="AK241" s="41"/>
      <c r="AL241" s="93"/>
      <c r="AM241" s="32"/>
      <c r="AN241" s="41"/>
      <c r="AO241" s="93"/>
      <c r="AP241" s="32"/>
      <c r="AQ241" s="41"/>
      <c r="AR241" s="93"/>
      <c r="AS241" s="32"/>
      <c r="AT241" s="41"/>
      <c r="AU241" s="93"/>
      <c r="AV241" s="32"/>
      <c r="AW241" s="41"/>
      <c r="AX241" s="93"/>
      <c r="AY241" s="32"/>
      <c r="AZ241" s="41"/>
      <c r="BA241" s="93"/>
      <c r="BB241" s="32"/>
      <c r="BC241" s="41"/>
      <c r="BD241" s="93"/>
      <c r="BE241" s="32"/>
      <c r="BF241" s="41"/>
      <c r="BG241" s="93"/>
      <c r="BH241" s="32"/>
      <c r="BI241" s="41"/>
    </row>
    <row r="242" spans="1:61" s="33" customFormat="1" x14ac:dyDescent="0.25">
      <c r="A242" s="55"/>
      <c r="B242" s="93"/>
      <c r="C242" s="32"/>
      <c r="D242" s="41"/>
      <c r="E242" s="93"/>
      <c r="F242" s="32"/>
      <c r="G242" s="41"/>
      <c r="H242" s="93"/>
      <c r="I242" s="32"/>
      <c r="J242" s="41"/>
      <c r="K242" s="93"/>
      <c r="L242" s="32"/>
      <c r="M242" s="41"/>
      <c r="N242" s="93"/>
      <c r="O242" s="32"/>
      <c r="P242" s="41"/>
      <c r="Q242" s="93"/>
      <c r="R242" s="32"/>
      <c r="S242" s="41"/>
      <c r="T242" s="93"/>
      <c r="U242" s="32"/>
      <c r="V242" s="41"/>
      <c r="W242" s="93"/>
      <c r="X242" s="32"/>
      <c r="Y242" s="41"/>
      <c r="Z242" s="93"/>
      <c r="AA242" s="32"/>
      <c r="AB242" s="41"/>
      <c r="AC242" s="93"/>
      <c r="AD242" s="32"/>
      <c r="AE242" s="41"/>
      <c r="AF242" s="93"/>
      <c r="AG242" s="32"/>
      <c r="AH242" s="41"/>
      <c r="AI242" s="93"/>
      <c r="AJ242" s="32"/>
      <c r="AK242" s="41"/>
      <c r="AL242" s="93"/>
      <c r="AM242" s="32"/>
      <c r="AN242" s="41"/>
      <c r="AO242" s="93"/>
      <c r="AP242" s="32"/>
      <c r="AQ242" s="41"/>
      <c r="AR242" s="93"/>
      <c r="AS242" s="32"/>
      <c r="AT242" s="41"/>
      <c r="AU242" s="93"/>
      <c r="AV242" s="32"/>
      <c r="AW242" s="41"/>
      <c r="AX242" s="93"/>
      <c r="AY242" s="32"/>
      <c r="AZ242" s="41"/>
      <c r="BA242" s="93"/>
      <c r="BB242" s="32"/>
      <c r="BC242" s="41"/>
      <c r="BD242" s="93"/>
      <c r="BE242" s="32"/>
      <c r="BF242" s="41"/>
      <c r="BG242" s="93"/>
      <c r="BH242" s="32"/>
      <c r="BI242" s="41"/>
    </row>
    <row r="243" spans="1:61" s="33" customFormat="1" x14ac:dyDescent="0.25">
      <c r="A243" s="55"/>
      <c r="B243" s="93"/>
      <c r="C243" s="32"/>
      <c r="D243" s="41"/>
      <c r="E243" s="93"/>
      <c r="F243" s="32"/>
      <c r="G243" s="41"/>
      <c r="H243" s="93"/>
      <c r="I243" s="32"/>
      <c r="J243" s="41"/>
      <c r="K243" s="93"/>
      <c r="L243" s="32"/>
      <c r="M243" s="41"/>
      <c r="N243" s="93"/>
      <c r="O243" s="32"/>
      <c r="P243" s="41"/>
      <c r="Q243" s="93"/>
      <c r="R243" s="32"/>
      <c r="S243" s="41"/>
      <c r="T243" s="93"/>
      <c r="U243" s="32"/>
      <c r="V243" s="41"/>
      <c r="W243" s="93"/>
      <c r="X243" s="32"/>
      <c r="Y243" s="41"/>
      <c r="Z243" s="93"/>
      <c r="AA243" s="32"/>
      <c r="AB243" s="41"/>
      <c r="AC243" s="93"/>
      <c r="AD243" s="32"/>
      <c r="AE243" s="41"/>
      <c r="AF243" s="93"/>
      <c r="AG243" s="32"/>
      <c r="AH243" s="41"/>
      <c r="AI243" s="93"/>
      <c r="AJ243" s="32"/>
      <c r="AK243" s="41"/>
      <c r="AL243" s="93"/>
      <c r="AM243" s="32"/>
      <c r="AN243" s="41"/>
      <c r="AO243" s="93"/>
      <c r="AP243" s="32"/>
      <c r="AQ243" s="41"/>
      <c r="AR243" s="93"/>
      <c r="AS243" s="32"/>
      <c r="AT243" s="41"/>
      <c r="AU243" s="93"/>
      <c r="AV243" s="32"/>
      <c r="AW243" s="41"/>
      <c r="AX243" s="93"/>
      <c r="AY243" s="32"/>
      <c r="AZ243" s="41"/>
      <c r="BA243" s="93"/>
      <c r="BB243" s="32"/>
      <c r="BC243" s="41"/>
      <c r="BD243" s="93"/>
      <c r="BE243" s="32"/>
      <c r="BF243" s="41"/>
      <c r="BG243" s="93"/>
      <c r="BH243" s="32"/>
      <c r="BI243" s="41"/>
    </row>
    <row r="244" spans="1:61" s="33" customFormat="1" x14ac:dyDescent="0.25">
      <c r="A244" s="55"/>
      <c r="B244" s="93"/>
      <c r="C244" s="32"/>
      <c r="D244" s="41"/>
      <c r="E244" s="93"/>
      <c r="F244" s="32"/>
      <c r="G244" s="41"/>
      <c r="H244" s="93"/>
      <c r="I244" s="32"/>
      <c r="J244" s="41"/>
      <c r="K244" s="93"/>
      <c r="L244" s="32"/>
      <c r="M244" s="41"/>
      <c r="N244" s="93"/>
      <c r="O244" s="32"/>
      <c r="P244" s="41"/>
      <c r="Q244" s="93"/>
      <c r="R244" s="32"/>
      <c r="S244" s="41"/>
      <c r="T244" s="93"/>
      <c r="U244" s="32"/>
      <c r="V244" s="41"/>
      <c r="W244" s="93"/>
      <c r="X244" s="32"/>
      <c r="Y244" s="41"/>
      <c r="Z244" s="93"/>
      <c r="AA244" s="32"/>
      <c r="AB244" s="41"/>
      <c r="AC244" s="93"/>
      <c r="AD244" s="32"/>
      <c r="AE244" s="41"/>
      <c r="AF244" s="93"/>
      <c r="AG244" s="32"/>
      <c r="AH244" s="41"/>
      <c r="AI244" s="93"/>
      <c r="AJ244" s="32"/>
      <c r="AK244" s="41"/>
      <c r="AL244" s="93"/>
      <c r="AM244" s="32"/>
      <c r="AN244" s="41"/>
      <c r="AO244" s="93"/>
      <c r="AP244" s="32"/>
      <c r="AQ244" s="41"/>
      <c r="AR244" s="93"/>
      <c r="AS244" s="32"/>
      <c r="AT244" s="41"/>
      <c r="AU244" s="93"/>
      <c r="AV244" s="32"/>
      <c r="AW244" s="41"/>
      <c r="AX244" s="93"/>
      <c r="AY244" s="32"/>
      <c r="AZ244" s="41"/>
      <c r="BA244" s="93"/>
      <c r="BB244" s="32"/>
      <c r="BC244" s="41"/>
      <c r="BD244" s="93"/>
      <c r="BE244" s="32"/>
      <c r="BF244" s="41"/>
      <c r="BG244" s="93"/>
      <c r="BH244" s="32"/>
      <c r="BI244" s="41"/>
    </row>
    <row r="245" spans="1:61" s="33" customFormat="1" x14ac:dyDescent="0.25">
      <c r="A245" s="55"/>
      <c r="B245" s="93"/>
      <c r="C245" s="32"/>
      <c r="D245" s="41"/>
      <c r="E245" s="93"/>
      <c r="F245" s="32"/>
      <c r="G245" s="41"/>
      <c r="H245" s="93"/>
      <c r="I245" s="32"/>
      <c r="J245" s="41"/>
      <c r="K245" s="93"/>
      <c r="L245" s="32"/>
      <c r="M245" s="41"/>
      <c r="N245" s="93"/>
      <c r="O245" s="32"/>
      <c r="P245" s="41"/>
      <c r="Q245" s="93"/>
      <c r="R245" s="32"/>
      <c r="S245" s="41"/>
      <c r="T245" s="93"/>
      <c r="U245" s="32"/>
      <c r="V245" s="41"/>
      <c r="W245" s="93"/>
      <c r="X245" s="32"/>
      <c r="Y245" s="41"/>
      <c r="Z245" s="93"/>
      <c r="AA245" s="32"/>
      <c r="AB245" s="41"/>
      <c r="AC245" s="93"/>
      <c r="AD245" s="32"/>
      <c r="AE245" s="41"/>
      <c r="AF245" s="93"/>
      <c r="AG245" s="32"/>
      <c r="AH245" s="41"/>
      <c r="AI245" s="93"/>
      <c r="AJ245" s="32"/>
      <c r="AK245" s="41"/>
      <c r="AL245" s="93"/>
      <c r="AM245" s="32"/>
      <c r="AN245" s="41"/>
      <c r="AO245" s="93"/>
      <c r="AP245" s="32"/>
      <c r="AQ245" s="41"/>
      <c r="AR245" s="93"/>
      <c r="AS245" s="32"/>
      <c r="AT245" s="41"/>
      <c r="AU245" s="93"/>
      <c r="AV245" s="32"/>
      <c r="AW245" s="41"/>
      <c r="AX245" s="93"/>
      <c r="AY245" s="32"/>
      <c r="AZ245" s="41"/>
      <c r="BA245" s="93"/>
      <c r="BB245" s="32"/>
      <c r="BC245" s="41"/>
      <c r="BD245" s="93"/>
      <c r="BE245" s="32"/>
      <c r="BF245" s="41"/>
      <c r="BG245" s="93"/>
      <c r="BH245" s="32"/>
      <c r="BI245" s="41"/>
    </row>
    <row r="246" spans="1:61" s="33" customFormat="1" x14ac:dyDescent="0.25">
      <c r="A246" s="55"/>
      <c r="B246" s="93"/>
      <c r="C246" s="32"/>
      <c r="D246" s="41"/>
      <c r="E246" s="93"/>
      <c r="F246" s="32"/>
      <c r="G246" s="41"/>
      <c r="H246" s="93"/>
      <c r="I246" s="32"/>
      <c r="J246" s="41"/>
      <c r="K246" s="93"/>
      <c r="L246" s="32"/>
      <c r="M246" s="41"/>
      <c r="N246" s="93"/>
      <c r="O246" s="32"/>
      <c r="P246" s="41"/>
      <c r="Q246" s="93"/>
      <c r="R246" s="32"/>
      <c r="S246" s="41"/>
      <c r="T246" s="93"/>
      <c r="U246" s="32"/>
      <c r="V246" s="41"/>
      <c r="W246" s="93"/>
      <c r="X246" s="32"/>
      <c r="Y246" s="41"/>
      <c r="Z246" s="93"/>
      <c r="AA246" s="32"/>
      <c r="AB246" s="41"/>
      <c r="AC246" s="93"/>
      <c r="AD246" s="32"/>
      <c r="AE246" s="41"/>
      <c r="AF246" s="93"/>
      <c r="AG246" s="32"/>
      <c r="AH246" s="41"/>
      <c r="AI246" s="93"/>
      <c r="AJ246" s="32"/>
      <c r="AK246" s="41"/>
      <c r="AL246" s="93"/>
      <c r="AM246" s="32"/>
      <c r="AN246" s="41"/>
      <c r="AO246" s="93"/>
      <c r="AP246" s="32"/>
      <c r="AQ246" s="41"/>
      <c r="AR246" s="93"/>
      <c r="AS246" s="32"/>
      <c r="AT246" s="41"/>
      <c r="AU246" s="93"/>
      <c r="AV246" s="32"/>
      <c r="AW246" s="41"/>
      <c r="AX246" s="93"/>
      <c r="AY246" s="32"/>
      <c r="AZ246" s="41"/>
      <c r="BA246" s="93"/>
      <c r="BB246" s="32"/>
      <c r="BC246" s="41"/>
      <c r="BD246" s="93"/>
      <c r="BE246" s="32"/>
      <c r="BF246" s="41"/>
      <c r="BG246" s="93"/>
      <c r="BH246" s="32"/>
      <c r="BI246" s="41"/>
    </row>
    <row r="247" spans="1:61" s="33" customFormat="1" x14ac:dyDescent="0.25">
      <c r="A247" s="55"/>
      <c r="B247" s="93"/>
      <c r="C247" s="32"/>
      <c r="D247" s="41"/>
      <c r="E247" s="93"/>
      <c r="F247" s="32"/>
      <c r="G247" s="41"/>
      <c r="H247" s="93"/>
      <c r="I247" s="32"/>
      <c r="J247" s="41"/>
      <c r="K247" s="93"/>
      <c r="L247" s="32"/>
      <c r="M247" s="41"/>
      <c r="N247" s="93"/>
      <c r="O247" s="32"/>
      <c r="P247" s="41"/>
      <c r="Q247" s="93"/>
      <c r="R247" s="32"/>
      <c r="S247" s="41"/>
      <c r="T247" s="93"/>
      <c r="U247" s="32"/>
      <c r="V247" s="41"/>
      <c r="W247" s="93"/>
      <c r="X247" s="32"/>
      <c r="Y247" s="41"/>
      <c r="Z247" s="93"/>
      <c r="AA247" s="32"/>
      <c r="AB247" s="41"/>
      <c r="AC247" s="93"/>
      <c r="AD247" s="32"/>
      <c r="AE247" s="41"/>
      <c r="AF247" s="93"/>
      <c r="AG247" s="32"/>
      <c r="AH247" s="41"/>
      <c r="AI247" s="93"/>
      <c r="AJ247" s="32"/>
      <c r="AK247" s="41"/>
      <c r="AL247" s="93"/>
      <c r="AM247" s="32"/>
      <c r="AN247" s="41"/>
      <c r="AO247" s="93"/>
      <c r="AP247" s="32"/>
      <c r="AQ247" s="41"/>
      <c r="AR247" s="93"/>
      <c r="AS247" s="32"/>
      <c r="AT247" s="41"/>
      <c r="AU247" s="93"/>
      <c r="AV247" s="32"/>
      <c r="AW247" s="41"/>
      <c r="AX247" s="93"/>
      <c r="AY247" s="32"/>
      <c r="AZ247" s="41"/>
      <c r="BA247" s="93"/>
      <c r="BB247" s="32"/>
      <c r="BC247" s="41"/>
      <c r="BD247" s="93"/>
      <c r="BE247" s="32"/>
      <c r="BF247" s="41"/>
      <c r="BG247" s="93"/>
      <c r="BH247" s="32"/>
      <c r="BI247" s="41"/>
    </row>
    <row r="248" spans="1:61" s="33" customFormat="1" x14ac:dyDescent="0.25">
      <c r="A248" s="55"/>
      <c r="B248" s="93"/>
      <c r="C248" s="32"/>
      <c r="D248" s="41"/>
      <c r="E248" s="93"/>
      <c r="F248" s="32"/>
      <c r="G248" s="41"/>
      <c r="H248" s="93"/>
      <c r="I248" s="32"/>
      <c r="J248" s="41"/>
      <c r="K248" s="93"/>
      <c r="L248" s="32"/>
      <c r="M248" s="41"/>
      <c r="N248" s="93"/>
      <c r="O248" s="32"/>
      <c r="P248" s="41"/>
      <c r="Q248" s="93"/>
      <c r="R248" s="32"/>
      <c r="S248" s="41"/>
      <c r="T248" s="93"/>
      <c r="U248" s="32"/>
      <c r="V248" s="41"/>
      <c r="W248" s="93"/>
      <c r="X248" s="32"/>
      <c r="Y248" s="41"/>
      <c r="Z248" s="93"/>
      <c r="AA248" s="32"/>
      <c r="AB248" s="41"/>
      <c r="AC248" s="93"/>
      <c r="AD248" s="32"/>
      <c r="AE248" s="41"/>
      <c r="AF248" s="93"/>
      <c r="AG248" s="32"/>
      <c r="AH248" s="41"/>
      <c r="AI248" s="93"/>
      <c r="AJ248" s="32"/>
      <c r="AK248" s="41"/>
      <c r="AL248" s="93"/>
      <c r="AM248" s="32"/>
      <c r="AN248" s="41"/>
      <c r="AO248" s="93"/>
      <c r="AP248" s="32"/>
      <c r="AQ248" s="41"/>
      <c r="AR248" s="93"/>
      <c r="AS248" s="32"/>
      <c r="AT248" s="41"/>
      <c r="AU248" s="93"/>
      <c r="AV248" s="32"/>
      <c r="AW248" s="41"/>
      <c r="AX248" s="93"/>
      <c r="AY248" s="32"/>
      <c r="AZ248" s="41"/>
      <c r="BA248" s="93"/>
      <c r="BB248" s="32"/>
      <c r="BC248" s="41"/>
      <c r="BD248" s="93"/>
      <c r="BE248" s="32"/>
      <c r="BF248" s="41"/>
      <c r="BG248" s="93"/>
      <c r="BH248" s="32"/>
      <c r="BI248" s="41"/>
    </row>
    <row r="249" spans="1:61" s="33" customFormat="1" x14ac:dyDescent="0.25">
      <c r="A249" s="55"/>
      <c r="B249" s="93"/>
      <c r="C249" s="32"/>
      <c r="D249" s="41"/>
      <c r="E249" s="93"/>
      <c r="F249" s="32"/>
      <c r="G249" s="41"/>
      <c r="H249" s="93"/>
      <c r="I249" s="32"/>
      <c r="J249" s="41"/>
      <c r="K249" s="93"/>
      <c r="L249" s="32"/>
      <c r="M249" s="41"/>
      <c r="N249" s="93"/>
      <c r="O249" s="32"/>
      <c r="P249" s="41"/>
      <c r="Q249" s="93"/>
      <c r="R249" s="32"/>
      <c r="S249" s="41"/>
      <c r="T249" s="93"/>
      <c r="U249" s="32"/>
      <c r="V249" s="41"/>
      <c r="W249" s="93"/>
      <c r="X249" s="32"/>
      <c r="Y249" s="41"/>
      <c r="Z249" s="93"/>
      <c r="AA249" s="32"/>
      <c r="AB249" s="41"/>
      <c r="AC249" s="93"/>
      <c r="AD249" s="32"/>
      <c r="AE249" s="41"/>
      <c r="AF249" s="93"/>
      <c r="AG249" s="32"/>
      <c r="AH249" s="41"/>
      <c r="AI249" s="93"/>
      <c r="AJ249" s="32"/>
      <c r="AK249" s="41"/>
      <c r="AL249" s="93"/>
      <c r="AM249" s="32"/>
      <c r="AN249" s="41"/>
      <c r="AO249" s="93"/>
      <c r="AP249" s="32"/>
      <c r="AQ249" s="41"/>
      <c r="AR249" s="93"/>
      <c r="AS249" s="32"/>
      <c r="AT249" s="41"/>
      <c r="AU249" s="93"/>
      <c r="AV249" s="32"/>
      <c r="AW249" s="41"/>
      <c r="AX249" s="93"/>
      <c r="AY249" s="32"/>
      <c r="AZ249" s="41"/>
      <c r="BA249" s="93"/>
      <c r="BB249" s="32"/>
      <c r="BC249" s="41"/>
      <c r="BD249" s="93"/>
      <c r="BE249" s="32"/>
      <c r="BF249" s="41"/>
      <c r="BG249" s="93"/>
      <c r="BH249" s="32"/>
      <c r="BI249" s="41"/>
    </row>
    <row r="250" spans="1:61" s="33" customFormat="1" x14ac:dyDescent="0.25">
      <c r="A250" s="55"/>
      <c r="B250" s="93"/>
      <c r="C250" s="32"/>
      <c r="D250" s="41"/>
      <c r="E250" s="93"/>
      <c r="F250" s="32"/>
      <c r="G250" s="41"/>
      <c r="H250" s="93"/>
      <c r="I250" s="32"/>
      <c r="J250" s="41"/>
      <c r="K250" s="93"/>
      <c r="L250" s="32"/>
      <c r="M250" s="41"/>
      <c r="N250" s="93"/>
      <c r="O250" s="32"/>
      <c r="P250" s="41"/>
      <c r="Q250" s="93"/>
      <c r="R250" s="32"/>
      <c r="S250" s="41"/>
      <c r="T250" s="93"/>
      <c r="U250" s="32"/>
      <c r="V250" s="41"/>
      <c r="W250" s="93"/>
      <c r="X250" s="32"/>
      <c r="Y250" s="41"/>
      <c r="Z250" s="93"/>
      <c r="AA250" s="32"/>
      <c r="AB250" s="41"/>
      <c r="AC250" s="93"/>
      <c r="AD250" s="32"/>
      <c r="AE250" s="41"/>
      <c r="AF250" s="93"/>
      <c r="AG250" s="32"/>
      <c r="AH250" s="41"/>
      <c r="AI250" s="93"/>
      <c r="AJ250" s="32"/>
      <c r="AK250" s="41"/>
      <c r="AL250" s="93"/>
      <c r="AM250" s="32"/>
      <c r="AN250" s="41"/>
      <c r="AO250" s="93"/>
      <c r="AP250" s="32"/>
      <c r="AQ250" s="41"/>
      <c r="AR250" s="93"/>
      <c r="AS250" s="32"/>
      <c r="AT250" s="41"/>
      <c r="AU250" s="93"/>
      <c r="AV250" s="32"/>
      <c r="AW250" s="41"/>
      <c r="AX250" s="93"/>
      <c r="AY250" s="32"/>
      <c r="AZ250" s="41"/>
      <c r="BA250" s="93"/>
      <c r="BB250" s="32"/>
      <c r="BC250" s="41"/>
      <c r="BD250" s="93"/>
      <c r="BE250" s="32"/>
      <c r="BF250" s="41"/>
      <c r="BG250" s="93"/>
      <c r="BH250" s="32"/>
      <c r="BI250" s="41"/>
    </row>
    <row r="251" spans="1:61" s="33" customFormat="1" x14ac:dyDescent="0.25">
      <c r="A251" s="55"/>
      <c r="B251" s="93"/>
      <c r="C251" s="32"/>
      <c r="D251" s="41"/>
      <c r="E251" s="93"/>
      <c r="F251" s="32"/>
      <c r="G251" s="41"/>
      <c r="H251" s="93"/>
      <c r="I251" s="32"/>
      <c r="J251" s="41"/>
      <c r="K251" s="93"/>
      <c r="L251" s="32"/>
      <c r="M251" s="41"/>
      <c r="N251" s="93"/>
      <c r="O251" s="32"/>
      <c r="P251" s="41"/>
      <c r="Q251" s="93"/>
      <c r="R251" s="32"/>
      <c r="S251" s="41"/>
      <c r="T251" s="93"/>
      <c r="U251" s="32"/>
      <c r="V251" s="41"/>
      <c r="W251" s="93"/>
      <c r="X251" s="32"/>
      <c r="Y251" s="41"/>
      <c r="Z251" s="93"/>
      <c r="AA251" s="32"/>
      <c r="AB251" s="41"/>
      <c r="AC251" s="93"/>
      <c r="AD251" s="32"/>
      <c r="AE251" s="41"/>
      <c r="AF251" s="93"/>
      <c r="AG251" s="32"/>
      <c r="AH251" s="41"/>
      <c r="AI251" s="93"/>
      <c r="AJ251" s="32"/>
      <c r="AK251" s="41"/>
      <c r="AL251" s="93"/>
      <c r="AM251" s="32"/>
      <c r="AN251" s="41"/>
      <c r="AO251" s="93"/>
      <c r="AP251" s="32"/>
      <c r="AQ251" s="41"/>
      <c r="AR251" s="93"/>
      <c r="AS251" s="32"/>
      <c r="AT251" s="41"/>
      <c r="AU251" s="93"/>
      <c r="AV251" s="32"/>
      <c r="AW251" s="41"/>
      <c r="AX251" s="93"/>
      <c r="AY251" s="32"/>
      <c r="AZ251" s="41"/>
      <c r="BA251" s="93"/>
      <c r="BB251" s="32"/>
      <c r="BC251" s="41"/>
      <c r="BD251" s="93"/>
      <c r="BE251" s="32"/>
      <c r="BF251" s="41"/>
      <c r="BG251" s="93"/>
      <c r="BH251" s="32"/>
      <c r="BI251" s="41"/>
    </row>
    <row r="252" spans="1:61" s="33" customFormat="1" x14ac:dyDescent="0.25">
      <c r="A252" s="55"/>
      <c r="B252" s="93"/>
      <c r="C252" s="32"/>
      <c r="D252" s="41"/>
      <c r="E252" s="93"/>
      <c r="F252" s="32"/>
      <c r="G252" s="41"/>
      <c r="H252" s="93"/>
      <c r="I252" s="32"/>
      <c r="J252" s="41"/>
      <c r="K252" s="93"/>
      <c r="L252" s="32"/>
      <c r="M252" s="41"/>
      <c r="N252" s="93"/>
      <c r="O252" s="32"/>
      <c r="P252" s="41"/>
      <c r="Q252" s="93"/>
      <c r="R252" s="32"/>
      <c r="S252" s="41"/>
      <c r="T252" s="93"/>
      <c r="U252" s="32"/>
      <c r="V252" s="41"/>
      <c r="W252" s="93"/>
      <c r="X252" s="32"/>
      <c r="Y252" s="41"/>
      <c r="Z252" s="93"/>
      <c r="AA252" s="32"/>
      <c r="AB252" s="41"/>
      <c r="AC252" s="93"/>
      <c r="AD252" s="32"/>
      <c r="AE252" s="41"/>
      <c r="AF252" s="93"/>
      <c r="AG252" s="32"/>
      <c r="AH252" s="41"/>
      <c r="AI252" s="93"/>
      <c r="AJ252" s="32"/>
      <c r="AK252" s="41"/>
      <c r="AL252" s="93"/>
      <c r="AM252" s="32"/>
      <c r="AN252" s="41"/>
      <c r="AO252" s="93"/>
      <c r="AP252" s="32"/>
      <c r="AQ252" s="41"/>
      <c r="AR252" s="93"/>
      <c r="AS252" s="32"/>
      <c r="AT252" s="41"/>
      <c r="AU252" s="93"/>
      <c r="AV252" s="32"/>
      <c r="AW252" s="41"/>
      <c r="AX252" s="93"/>
      <c r="AY252" s="32"/>
      <c r="AZ252" s="41"/>
      <c r="BA252" s="93"/>
      <c r="BB252" s="32"/>
      <c r="BC252" s="41"/>
      <c r="BD252" s="93"/>
      <c r="BE252" s="32"/>
      <c r="BF252" s="41"/>
      <c r="BG252" s="93"/>
      <c r="BH252" s="32"/>
      <c r="BI252" s="41"/>
    </row>
    <row r="253" spans="1:61" s="33" customFormat="1" x14ac:dyDescent="0.25">
      <c r="A253" s="55"/>
      <c r="B253" s="93"/>
      <c r="C253" s="32"/>
      <c r="D253" s="41"/>
      <c r="E253" s="93"/>
      <c r="F253" s="32"/>
      <c r="G253" s="41"/>
      <c r="H253" s="93"/>
      <c r="I253" s="32"/>
      <c r="J253" s="41"/>
      <c r="K253" s="93"/>
      <c r="L253" s="32"/>
      <c r="M253" s="41"/>
      <c r="N253" s="93"/>
      <c r="O253" s="32"/>
      <c r="P253" s="41"/>
      <c r="Q253" s="93"/>
      <c r="R253" s="32"/>
      <c r="S253" s="41"/>
      <c r="T253" s="93"/>
      <c r="U253" s="32"/>
      <c r="V253" s="41"/>
      <c r="W253" s="93"/>
      <c r="X253" s="32"/>
      <c r="Y253" s="41"/>
      <c r="Z253" s="93"/>
      <c r="AA253" s="32"/>
      <c r="AB253" s="41"/>
      <c r="AC253" s="93"/>
      <c r="AD253" s="32"/>
      <c r="AE253" s="41"/>
      <c r="AF253" s="93"/>
      <c r="AG253" s="32"/>
      <c r="AH253" s="41"/>
      <c r="AI253" s="93"/>
      <c r="AJ253" s="32"/>
      <c r="AK253" s="41"/>
      <c r="AL253" s="93"/>
      <c r="AM253" s="32"/>
      <c r="AN253" s="41"/>
      <c r="AO253" s="93"/>
      <c r="AP253" s="32"/>
      <c r="AQ253" s="41"/>
      <c r="AR253" s="93"/>
      <c r="AS253" s="32"/>
      <c r="AT253" s="41"/>
      <c r="AU253" s="93"/>
      <c r="AV253" s="32"/>
      <c r="AW253" s="41"/>
      <c r="AX253" s="93"/>
      <c r="AY253" s="32"/>
      <c r="AZ253" s="41"/>
      <c r="BA253" s="93"/>
      <c r="BB253" s="32"/>
      <c r="BC253" s="41"/>
      <c r="BD253" s="93"/>
      <c r="BE253" s="32"/>
      <c r="BF253" s="41"/>
      <c r="BG253" s="93"/>
      <c r="BH253" s="32"/>
      <c r="BI253" s="41"/>
    </row>
    <row r="254" spans="1:61" s="33" customFormat="1" x14ac:dyDescent="0.25">
      <c r="A254" s="55"/>
      <c r="B254" s="93"/>
      <c r="C254" s="32"/>
      <c r="D254" s="41"/>
      <c r="E254" s="93"/>
      <c r="F254" s="32"/>
      <c r="G254" s="41"/>
      <c r="H254" s="93"/>
      <c r="I254" s="32"/>
      <c r="J254" s="41"/>
      <c r="K254" s="93"/>
      <c r="L254" s="32"/>
      <c r="M254" s="41"/>
      <c r="N254" s="93"/>
      <c r="O254" s="32"/>
      <c r="P254" s="41"/>
      <c r="Q254" s="93"/>
      <c r="R254" s="32"/>
      <c r="S254" s="41"/>
      <c r="T254" s="93"/>
      <c r="U254" s="32"/>
      <c r="V254" s="41"/>
      <c r="W254" s="93"/>
      <c r="X254" s="32"/>
      <c r="Y254" s="41"/>
      <c r="Z254" s="93"/>
      <c r="AA254" s="32"/>
      <c r="AB254" s="41"/>
      <c r="AC254" s="93"/>
      <c r="AD254" s="32"/>
      <c r="AE254" s="41"/>
      <c r="AF254" s="93"/>
      <c r="AG254" s="32"/>
      <c r="AH254" s="41"/>
      <c r="AI254" s="93"/>
      <c r="AJ254" s="32"/>
      <c r="AK254" s="41"/>
      <c r="AL254" s="93"/>
      <c r="AM254" s="32"/>
      <c r="AN254" s="41"/>
      <c r="AO254" s="93"/>
      <c r="AP254" s="32"/>
      <c r="AQ254" s="41"/>
      <c r="AR254" s="93"/>
      <c r="AS254" s="32"/>
      <c r="AT254" s="41"/>
      <c r="AU254" s="93"/>
      <c r="AV254" s="32"/>
      <c r="AW254" s="41"/>
      <c r="AX254" s="93"/>
      <c r="AY254" s="32"/>
      <c r="AZ254" s="41"/>
      <c r="BA254" s="93"/>
      <c r="BB254" s="32"/>
      <c r="BC254" s="41"/>
      <c r="BD254" s="93"/>
      <c r="BE254" s="32"/>
      <c r="BF254" s="41"/>
      <c r="BG254" s="93"/>
      <c r="BH254" s="32"/>
      <c r="BI254" s="41"/>
    </row>
    <row r="255" spans="1:61" s="33" customFormat="1" x14ac:dyDescent="0.25">
      <c r="A255" s="55"/>
      <c r="B255" s="93"/>
      <c r="C255" s="32"/>
      <c r="D255" s="41"/>
      <c r="E255" s="93"/>
      <c r="F255" s="32"/>
      <c r="G255" s="41"/>
      <c r="H255" s="93"/>
      <c r="I255" s="32"/>
      <c r="J255" s="41"/>
      <c r="K255" s="93"/>
      <c r="L255" s="32"/>
      <c r="M255" s="41"/>
      <c r="N255" s="93"/>
      <c r="O255" s="32"/>
      <c r="P255" s="41"/>
      <c r="Q255" s="93"/>
      <c r="R255" s="32"/>
      <c r="S255" s="41"/>
      <c r="T255" s="93"/>
      <c r="U255" s="32"/>
      <c r="V255" s="41"/>
      <c r="W255" s="93"/>
      <c r="X255" s="32"/>
      <c r="Y255" s="41"/>
      <c r="Z255" s="93"/>
      <c r="AA255" s="32"/>
      <c r="AB255" s="41"/>
      <c r="AC255" s="93"/>
      <c r="AD255" s="32"/>
      <c r="AE255" s="41"/>
      <c r="AF255" s="93"/>
      <c r="AG255" s="32"/>
      <c r="AH255" s="41"/>
      <c r="AI255" s="93"/>
      <c r="AJ255" s="32"/>
      <c r="AK255" s="41"/>
      <c r="AL255" s="93"/>
      <c r="AM255" s="32"/>
      <c r="AN255" s="41"/>
      <c r="AO255" s="93"/>
      <c r="AP255" s="32"/>
      <c r="AQ255" s="41"/>
      <c r="AR255" s="93"/>
      <c r="AS255" s="32"/>
      <c r="AT255" s="41"/>
      <c r="AU255" s="93"/>
      <c r="AV255" s="32"/>
      <c r="AW255" s="41"/>
      <c r="AX255" s="93"/>
      <c r="AY255" s="32"/>
      <c r="AZ255" s="41"/>
      <c r="BA255" s="93"/>
      <c r="BB255" s="32"/>
      <c r="BC255" s="41"/>
      <c r="BD255" s="93"/>
      <c r="BE255" s="32"/>
      <c r="BF255" s="41"/>
      <c r="BG255" s="93"/>
      <c r="BH255" s="32"/>
      <c r="BI255" s="41"/>
    </row>
    <row r="256" spans="1:61" s="33" customFormat="1" x14ac:dyDescent="0.25">
      <c r="A256" s="55"/>
      <c r="B256" s="93"/>
      <c r="C256" s="32"/>
      <c r="D256" s="41"/>
      <c r="E256" s="93"/>
      <c r="F256" s="32"/>
      <c r="G256" s="41"/>
      <c r="H256" s="93"/>
      <c r="I256" s="32"/>
      <c r="J256" s="41"/>
      <c r="K256" s="93"/>
      <c r="L256" s="32"/>
      <c r="M256" s="41"/>
      <c r="N256" s="93"/>
      <c r="O256" s="32"/>
      <c r="P256" s="41"/>
      <c r="Q256" s="93"/>
      <c r="R256" s="32"/>
      <c r="S256" s="41"/>
      <c r="T256" s="93"/>
      <c r="U256" s="32"/>
      <c r="V256" s="41"/>
      <c r="W256" s="93"/>
      <c r="X256" s="32"/>
      <c r="Y256" s="41"/>
      <c r="Z256" s="93"/>
      <c r="AA256" s="32"/>
      <c r="AB256" s="41"/>
      <c r="AC256" s="93"/>
      <c r="AD256" s="32"/>
      <c r="AE256" s="41"/>
      <c r="AF256" s="93"/>
      <c r="AG256" s="32"/>
      <c r="AH256" s="41"/>
      <c r="AI256" s="93"/>
      <c r="AJ256" s="32"/>
      <c r="AK256" s="41"/>
      <c r="AL256" s="93"/>
      <c r="AM256" s="32"/>
      <c r="AN256" s="41"/>
      <c r="AO256" s="93"/>
      <c r="AP256" s="32"/>
      <c r="AQ256" s="41"/>
      <c r="AR256" s="93"/>
      <c r="AS256" s="32"/>
      <c r="AT256" s="41"/>
      <c r="AU256" s="93"/>
      <c r="AV256" s="32"/>
      <c r="AW256" s="41"/>
      <c r="AX256" s="93"/>
      <c r="AY256" s="32"/>
      <c r="AZ256" s="41"/>
      <c r="BA256" s="93"/>
      <c r="BB256" s="32"/>
      <c r="BC256" s="41"/>
      <c r="BD256" s="93"/>
      <c r="BE256" s="32"/>
      <c r="BF256" s="41"/>
      <c r="BG256" s="93"/>
      <c r="BH256" s="32"/>
      <c r="BI256" s="41"/>
    </row>
    <row r="257" spans="1:61" s="33" customFormat="1" x14ac:dyDescent="0.25">
      <c r="A257" s="55"/>
      <c r="B257" s="93"/>
      <c r="C257" s="32"/>
      <c r="D257" s="41"/>
      <c r="E257" s="93"/>
      <c r="F257" s="32"/>
      <c r="G257" s="41"/>
      <c r="H257" s="93"/>
      <c r="I257" s="32"/>
      <c r="J257" s="41"/>
      <c r="K257" s="93"/>
      <c r="L257" s="32"/>
      <c r="M257" s="41"/>
      <c r="N257" s="93"/>
      <c r="O257" s="32"/>
      <c r="P257" s="41"/>
      <c r="Q257" s="93"/>
      <c r="R257" s="32"/>
      <c r="S257" s="41"/>
      <c r="T257" s="93"/>
      <c r="U257" s="32"/>
      <c r="V257" s="41"/>
      <c r="W257" s="93"/>
      <c r="X257" s="32"/>
      <c r="Y257" s="41"/>
      <c r="Z257" s="93"/>
      <c r="AA257" s="32"/>
      <c r="AB257" s="41"/>
      <c r="AC257" s="93"/>
      <c r="AD257" s="32"/>
      <c r="AE257" s="41"/>
      <c r="AF257" s="93"/>
      <c r="AG257" s="32"/>
      <c r="AH257" s="41"/>
      <c r="AI257" s="93"/>
      <c r="AJ257" s="32"/>
      <c r="AK257" s="41"/>
      <c r="AL257" s="93"/>
      <c r="AM257" s="32"/>
      <c r="AN257" s="41"/>
      <c r="AO257" s="93"/>
      <c r="AP257" s="32"/>
      <c r="AQ257" s="41"/>
      <c r="AR257" s="93"/>
      <c r="AS257" s="32"/>
      <c r="AT257" s="41"/>
      <c r="AU257" s="93"/>
      <c r="AV257" s="32"/>
      <c r="AW257" s="41"/>
      <c r="AX257" s="93"/>
      <c r="AY257" s="32"/>
      <c r="AZ257" s="41"/>
      <c r="BA257" s="93"/>
      <c r="BB257" s="32"/>
      <c r="BC257" s="41"/>
      <c r="BD257" s="93"/>
      <c r="BE257" s="32"/>
      <c r="BF257" s="41"/>
      <c r="BG257" s="93"/>
      <c r="BH257" s="32"/>
      <c r="BI257" s="41"/>
    </row>
    <row r="258" spans="1:61" s="33" customFormat="1" x14ac:dyDescent="0.25">
      <c r="A258" s="55"/>
      <c r="B258" s="93"/>
      <c r="C258" s="32"/>
      <c r="D258" s="41"/>
      <c r="E258" s="93"/>
      <c r="F258" s="32"/>
      <c r="G258" s="41"/>
      <c r="H258" s="93"/>
      <c r="I258" s="32"/>
      <c r="J258" s="41"/>
      <c r="K258" s="93"/>
      <c r="L258" s="32"/>
      <c r="M258" s="41"/>
      <c r="N258" s="93"/>
      <c r="O258" s="32"/>
      <c r="P258" s="41"/>
      <c r="Q258" s="93"/>
      <c r="R258" s="32"/>
      <c r="S258" s="41"/>
      <c r="T258" s="93"/>
      <c r="U258" s="32"/>
      <c r="V258" s="41"/>
      <c r="W258" s="93"/>
      <c r="X258" s="32"/>
      <c r="Y258" s="41"/>
      <c r="Z258" s="93"/>
      <c r="AA258" s="32"/>
      <c r="AB258" s="41"/>
      <c r="AC258" s="93"/>
      <c r="AD258" s="32"/>
      <c r="AE258" s="41"/>
      <c r="AF258" s="93"/>
      <c r="AG258" s="32"/>
      <c r="AH258" s="41"/>
      <c r="AI258" s="93"/>
      <c r="AJ258" s="32"/>
      <c r="AK258" s="41"/>
      <c r="AL258" s="93"/>
      <c r="AM258" s="32"/>
      <c r="AN258" s="41"/>
      <c r="AO258" s="93"/>
      <c r="AP258" s="32"/>
      <c r="AQ258" s="41"/>
      <c r="AR258" s="93"/>
      <c r="AS258" s="32"/>
      <c r="AT258" s="41"/>
      <c r="AU258" s="93"/>
      <c r="AV258" s="32"/>
      <c r="AW258" s="41"/>
      <c r="AX258" s="93"/>
      <c r="AY258" s="32"/>
      <c r="AZ258" s="41"/>
      <c r="BA258" s="93"/>
      <c r="BB258" s="32"/>
      <c r="BC258" s="41"/>
      <c r="BD258" s="93"/>
      <c r="BE258" s="32"/>
      <c r="BF258" s="41"/>
      <c r="BG258" s="93"/>
      <c r="BH258" s="32"/>
      <c r="BI258" s="41"/>
    </row>
    <row r="259" spans="1:61" s="33" customFormat="1" x14ac:dyDescent="0.25">
      <c r="A259" s="55"/>
      <c r="B259" s="93"/>
      <c r="C259" s="32"/>
      <c r="D259" s="41"/>
      <c r="E259" s="93"/>
      <c r="F259" s="32"/>
      <c r="G259" s="41"/>
      <c r="H259" s="93"/>
      <c r="I259" s="32"/>
      <c r="J259" s="41"/>
      <c r="K259" s="93"/>
      <c r="L259" s="32"/>
      <c r="M259" s="41"/>
      <c r="N259" s="93"/>
      <c r="O259" s="32"/>
      <c r="P259" s="41"/>
      <c r="Q259" s="93"/>
      <c r="R259" s="32"/>
      <c r="S259" s="41"/>
      <c r="T259" s="93"/>
      <c r="U259" s="32"/>
      <c r="V259" s="41"/>
      <c r="W259" s="93"/>
      <c r="X259" s="32"/>
      <c r="Y259" s="41"/>
      <c r="Z259" s="93"/>
      <c r="AA259" s="32"/>
      <c r="AB259" s="41"/>
      <c r="AC259" s="93"/>
      <c r="AD259" s="32"/>
      <c r="AE259" s="41"/>
      <c r="AF259" s="93"/>
      <c r="AG259" s="32"/>
      <c r="AH259" s="41"/>
      <c r="AI259" s="93"/>
      <c r="AJ259" s="32"/>
      <c r="AK259" s="41"/>
      <c r="AL259" s="93"/>
      <c r="AM259" s="32"/>
      <c r="AN259" s="41"/>
      <c r="AO259" s="93"/>
      <c r="AP259" s="32"/>
      <c r="AQ259" s="41"/>
      <c r="AR259" s="93"/>
      <c r="AS259" s="32"/>
      <c r="AT259" s="41"/>
      <c r="AU259" s="93"/>
      <c r="AV259" s="32"/>
      <c r="AW259" s="41"/>
      <c r="AX259" s="93"/>
      <c r="AY259" s="32"/>
      <c r="AZ259" s="41"/>
      <c r="BA259" s="93"/>
      <c r="BB259" s="32"/>
      <c r="BC259" s="41"/>
      <c r="BD259" s="93"/>
      <c r="BE259" s="32"/>
      <c r="BF259" s="41"/>
      <c r="BG259" s="93"/>
      <c r="BH259" s="32"/>
      <c r="BI259" s="41"/>
    </row>
    <row r="260" spans="1:61" s="33" customFormat="1" x14ac:dyDescent="0.25">
      <c r="A260" s="55"/>
      <c r="B260" s="93"/>
      <c r="C260" s="32"/>
      <c r="D260" s="41"/>
      <c r="E260" s="93"/>
      <c r="F260" s="32"/>
      <c r="G260" s="41"/>
      <c r="H260" s="93"/>
      <c r="I260" s="32"/>
      <c r="J260" s="41"/>
      <c r="K260" s="93"/>
      <c r="L260" s="32"/>
      <c r="M260" s="41"/>
      <c r="N260" s="93"/>
      <c r="O260" s="32"/>
      <c r="P260" s="41"/>
      <c r="Q260" s="93"/>
      <c r="R260" s="32"/>
      <c r="S260" s="41"/>
      <c r="T260" s="93"/>
      <c r="U260" s="32"/>
      <c r="V260" s="41"/>
      <c r="W260" s="93"/>
      <c r="X260" s="32"/>
      <c r="Y260" s="41"/>
      <c r="Z260" s="93"/>
      <c r="AA260" s="32"/>
      <c r="AB260" s="41"/>
      <c r="AC260" s="93"/>
      <c r="AD260" s="32"/>
      <c r="AE260" s="41"/>
      <c r="AF260" s="93"/>
      <c r="AG260" s="32"/>
      <c r="AH260" s="41"/>
      <c r="AI260" s="93"/>
      <c r="AJ260" s="32"/>
      <c r="AK260" s="41"/>
      <c r="AL260" s="93"/>
      <c r="AM260" s="32"/>
      <c r="AN260" s="41"/>
      <c r="AO260" s="93"/>
      <c r="AP260" s="32"/>
      <c r="AQ260" s="41"/>
      <c r="AR260" s="93"/>
      <c r="AS260" s="32"/>
      <c r="AT260" s="41"/>
      <c r="AU260" s="93"/>
      <c r="AV260" s="32"/>
      <c r="AW260" s="41"/>
      <c r="AX260" s="93"/>
      <c r="AY260" s="32"/>
      <c r="AZ260" s="41"/>
      <c r="BA260" s="93"/>
      <c r="BB260" s="32"/>
      <c r="BC260" s="41"/>
      <c r="BD260" s="93"/>
      <c r="BE260" s="32"/>
      <c r="BF260" s="41"/>
      <c r="BG260" s="93"/>
      <c r="BH260" s="32"/>
      <c r="BI260" s="41"/>
    </row>
    <row r="261" spans="1:61" s="33" customFormat="1" x14ac:dyDescent="0.25">
      <c r="A261" s="55"/>
      <c r="B261" s="93"/>
      <c r="C261" s="32"/>
      <c r="D261" s="41"/>
      <c r="E261" s="93"/>
      <c r="F261" s="32"/>
      <c r="G261" s="41"/>
      <c r="H261" s="93"/>
      <c r="I261" s="32"/>
      <c r="J261" s="41"/>
      <c r="K261" s="93"/>
      <c r="L261" s="32"/>
      <c r="M261" s="41"/>
      <c r="N261" s="93"/>
      <c r="O261" s="32"/>
      <c r="P261" s="41"/>
      <c r="Q261" s="93"/>
      <c r="R261" s="32"/>
      <c r="S261" s="41"/>
      <c r="T261" s="93"/>
      <c r="U261" s="32"/>
      <c r="V261" s="41"/>
      <c r="W261" s="93"/>
      <c r="X261" s="32"/>
      <c r="Y261" s="41"/>
      <c r="Z261" s="93"/>
      <c r="AA261" s="32"/>
      <c r="AB261" s="41"/>
      <c r="AC261" s="93"/>
      <c r="AD261" s="32"/>
      <c r="AE261" s="41"/>
      <c r="AF261" s="93"/>
      <c r="AG261" s="32"/>
      <c r="AH261" s="41"/>
      <c r="AI261" s="93"/>
      <c r="AJ261" s="32"/>
      <c r="AK261" s="41"/>
      <c r="AL261" s="93"/>
      <c r="AM261" s="32"/>
      <c r="AN261" s="41"/>
      <c r="AO261" s="93"/>
      <c r="AP261" s="32"/>
      <c r="AQ261" s="41"/>
      <c r="AR261" s="93"/>
      <c r="AS261" s="32"/>
      <c r="AT261" s="41"/>
      <c r="AU261" s="93"/>
      <c r="AV261" s="32"/>
      <c r="AW261" s="41"/>
      <c r="AX261" s="93"/>
      <c r="AY261" s="32"/>
      <c r="AZ261" s="41"/>
      <c r="BA261" s="93"/>
      <c r="BB261" s="32"/>
      <c r="BC261" s="41"/>
      <c r="BD261" s="93"/>
      <c r="BE261" s="32"/>
      <c r="BF261" s="41"/>
      <c r="BG261" s="93"/>
      <c r="BH261" s="32"/>
      <c r="BI261" s="41"/>
    </row>
    <row r="262" spans="1:61" s="33" customFormat="1" x14ac:dyDescent="0.25">
      <c r="A262" s="55"/>
      <c r="B262" s="93"/>
      <c r="C262" s="32"/>
      <c r="D262" s="41"/>
      <c r="E262" s="93"/>
      <c r="F262" s="32"/>
      <c r="G262" s="41"/>
      <c r="H262" s="93"/>
      <c r="I262" s="32"/>
      <c r="J262" s="41"/>
      <c r="K262" s="93"/>
      <c r="L262" s="32"/>
      <c r="M262" s="41"/>
      <c r="N262" s="93"/>
      <c r="O262" s="32"/>
      <c r="P262" s="41"/>
      <c r="Q262" s="93"/>
      <c r="R262" s="32"/>
      <c r="S262" s="41"/>
      <c r="T262" s="93"/>
      <c r="U262" s="32"/>
      <c r="V262" s="41"/>
      <c r="W262" s="93"/>
      <c r="X262" s="32"/>
      <c r="Y262" s="41"/>
      <c r="Z262" s="93"/>
      <c r="AA262" s="32"/>
      <c r="AB262" s="41"/>
      <c r="AC262" s="93"/>
      <c r="AD262" s="32"/>
      <c r="AE262" s="41"/>
      <c r="AF262" s="93"/>
      <c r="AG262" s="32"/>
      <c r="AH262" s="41"/>
      <c r="AI262" s="93"/>
      <c r="AJ262" s="32"/>
      <c r="AK262" s="41"/>
      <c r="AL262" s="93"/>
      <c r="AM262" s="32"/>
      <c r="AN262" s="41"/>
      <c r="AO262" s="93"/>
      <c r="AP262" s="32"/>
      <c r="AQ262" s="41"/>
      <c r="AR262" s="93"/>
      <c r="AS262" s="32"/>
      <c r="AT262" s="41"/>
      <c r="AU262" s="93"/>
      <c r="AV262" s="32"/>
      <c r="AW262" s="41"/>
      <c r="AX262" s="93"/>
      <c r="AY262" s="32"/>
      <c r="AZ262" s="41"/>
      <c r="BA262" s="93"/>
      <c r="BB262" s="32"/>
      <c r="BC262" s="41"/>
      <c r="BD262" s="93"/>
      <c r="BE262" s="32"/>
      <c r="BF262" s="41"/>
      <c r="BG262" s="93"/>
      <c r="BH262" s="32"/>
      <c r="BI262" s="41"/>
    </row>
    <row r="263" spans="1:61" s="33" customFormat="1" x14ac:dyDescent="0.25">
      <c r="A263" s="55"/>
      <c r="B263" s="93"/>
      <c r="C263" s="32"/>
      <c r="D263" s="41"/>
      <c r="E263" s="93"/>
      <c r="F263" s="32"/>
      <c r="G263" s="41"/>
      <c r="H263" s="93"/>
      <c r="I263" s="32"/>
      <c r="J263" s="41"/>
      <c r="K263" s="93"/>
      <c r="L263" s="32"/>
      <c r="M263" s="41"/>
      <c r="N263" s="93"/>
      <c r="O263" s="32"/>
      <c r="P263" s="41"/>
      <c r="Q263" s="93"/>
      <c r="R263" s="32"/>
      <c r="S263" s="41"/>
      <c r="T263" s="93"/>
      <c r="U263" s="32"/>
      <c r="V263" s="41"/>
      <c r="W263" s="93"/>
      <c r="X263" s="32"/>
      <c r="Y263" s="41"/>
      <c r="Z263" s="93"/>
      <c r="AA263" s="32"/>
      <c r="AB263" s="41"/>
      <c r="AC263" s="93"/>
      <c r="AD263" s="32"/>
      <c r="AE263" s="41"/>
      <c r="AF263" s="93"/>
      <c r="AG263" s="32"/>
      <c r="AH263" s="41"/>
      <c r="AI263" s="93"/>
      <c r="AJ263" s="32"/>
      <c r="AK263" s="41"/>
      <c r="AL263" s="93"/>
      <c r="AM263" s="32"/>
      <c r="AN263" s="41"/>
      <c r="AO263" s="93"/>
      <c r="AP263" s="32"/>
      <c r="AQ263" s="41"/>
      <c r="AR263" s="93"/>
      <c r="AS263" s="32"/>
      <c r="AT263" s="41"/>
      <c r="AU263" s="93"/>
      <c r="AV263" s="32"/>
      <c r="AW263" s="41"/>
      <c r="AX263" s="93"/>
      <c r="AY263" s="32"/>
      <c r="AZ263" s="41"/>
      <c r="BA263" s="93"/>
      <c r="BB263" s="32"/>
      <c r="BC263" s="41"/>
      <c r="BD263" s="93"/>
      <c r="BE263" s="32"/>
      <c r="BF263" s="41"/>
      <c r="BG263" s="93"/>
      <c r="BH263" s="32"/>
      <c r="BI263" s="41"/>
    </row>
    <row r="264" spans="1:61" s="33" customFormat="1" x14ac:dyDescent="0.25">
      <c r="A264" s="55"/>
      <c r="B264" s="93"/>
      <c r="C264" s="32"/>
      <c r="D264" s="41"/>
      <c r="E264" s="93"/>
      <c r="F264" s="32"/>
      <c r="G264" s="41"/>
      <c r="H264" s="93"/>
      <c r="I264" s="32"/>
      <c r="J264" s="41"/>
      <c r="K264" s="93"/>
      <c r="L264" s="32"/>
      <c r="M264" s="41"/>
      <c r="N264" s="93"/>
      <c r="O264" s="32"/>
      <c r="P264" s="41"/>
      <c r="Q264" s="93"/>
      <c r="R264" s="32"/>
      <c r="S264" s="41"/>
      <c r="T264" s="93"/>
      <c r="U264" s="32"/>
      <c r="V264" s="41"/>
      <c r="W264" s="93"/>
      <c r="X264" s="32"/>
      <c r="Y264" s="41"/>
      <c r="Z264" s="93"/>
      <c r="AA264" s="32"/>
      <c r="AB264" s="41"/>
      <c r="AC264" s="93"/>
      <c r="AD264" s="32"/>
      <c r="AE264" s="41"/>
      <c r="AF264" s="93"/>
      <c r="AG264" s="32"/>
      <c r="AH264" s="41"/>
      <c r="AI264" s="93"/>
      <c r="AJ264" s="32"/>
      <c r="AK264" s="41"/>
      <c r="AL264" s="93"/>
      <c r="AM264" s="32"/>
      <c r="AN264" s="41"/>
      <c r="AO264" s="93"/>
      <c r="AP264" s="32"/>
      <c r="AQ264" s="41"/>
      <c r="AR264" s="93"/>
      <c r="AS264" s="32"/>
      <c r="AT264" s="41"/>
      <c r="AU264" s="93"/>
      <c r="AV264" s="32"/>
      <c r="AW264" s="41"/>
      <c r="AX264" s="93"/>
      <c r="AY264" s="32"/>
      <c r="AZ264" s="41"/>
      <c r="BA264" s="93"/>
      <c r="BB264" s="32"/>
      <c r="BC264" s="41"/>
      <c r="BD264" s="93"/>
      <c r="BE264" s="32"/>
      <c r="BF264" s="41"/>
      <c r="BG264" s="93"/>
      <c r="BH264" s="32"/>
      <c r="BI264" s="41"/>
    </row>
    <row r="265" spans="1:61" s="33" customFormat="1" x14ac:dyDescent="0.25">
      <c r="A265" s="55"/>
      <c r="B265" s="93"/>
      <c r="C265" s="32"/>
      <c r="D265" s="41"/>
      <c r="E265" s="93"/>
      <c r="F265" s="32"/>
      <c r="G265" s="41"/>
      <c r="H265" s="93"/>
      <c r="I265" s="32"/>
      <c r="J265" s="41"/>
      <c r="K265" s="93"/>
      <c r="L265" s="32"/>
      <c r="M265" s="41"/>
      <c r="N265" s="93"/>
      <c r="O265" s="32"/>
      <c r="P265" s="41"/>
      <c r="Q265" s="93"/>
      <c r="R265" s="32"/>
      <c r="S265" s="41"/>
      <c r="T265" s="93"/>
      <c r="U265" s="32"/>
      <c r="V265" s="41"/>
      <c r="W265" s="93"/>
      <c r="X265" s="32"/>
      <c r="Y265" s="41"/>
      <c r="Z265" s="93"/>
      <c r="AA265" s="32"/>
      <c r="AB265" s="41"/>
      <c r="AC265" s="93"/>
      <c r="AD265" s="32"/>
      <c r="AE265" s="41"/>
      <c r="AF265" s="93"/>
      <c r="AG265" s="32"/>
      <c r="AH265" s="41"/>
      <c r="AI265" s="93"/>
      <c r="AJ265" s="32"/>
      <c r="AK265" s="41"/>
      <c r="AL265" s="93"/>
      <c r="AM265" s="32"/>
      <c r="AN265" s="41"/>
      <c r="AO265" s="93"/>
      <c r="AP265" s="32"/>
      <c r="AQ265" s="41"/>
      <c r="AR265" s="93"/>
      <c r="AS265" s="32"/>
      <c r="AT265" s="41"/>
      <c r="AU265" s="93"/>
      <c r="AV265" s="32"/>
      <c r="AW265" s="41"/>
      <c r="AX265" s="93"/>
      <c r="AY265" s="32"/>
      <c r="AZ265" s="41"/>
      <c r="BA265" s="93"/>
      <c r="BB265" s="32"/>
      <c r="BC265" s="41"/>
      <c r="BD265" s="93"/>
      <c r="BE265" s="32"/>
      <c r="BF265" s="41"/>
      <c r="BG265" s="93"/>
      <c r="BH265" s="32"/>
      <c r="BI265" s="41"/>
    </row>
    <row r="266" spans="1:61" s="33" customFormat="1" x14ac:dyDescent="0.25">
      <c r="A266" s="55"/>
      <c r="B266" s="93"/>
      <c r="C266" s="32"/>
      <c r="D266" s="41"/>
      <c r="E266" s="93"/>
      <c r="F266" s="32"/>
      <c r="G266" s="41"/>
      <c r="H266" s="93"/>
      <c r="I266" s="32"/>
      <c r="J266" s="41"/>
      <c r="K266" s="93"/>
      <c r="L266" s="32"/>
      <c r="M266" s="41"/>
      <c r="N266" s="93"/>
      <c r="O266" s="32"/>
      <c r="P266" s="41"/>
      <c r="Q266" s="93"/>
      <c r="R266" s="32"/>
      <c r="S266" s="41"/>
      <c r="T266" s="93"/>
      <c r="U266" s="32"/>
      <c r="V266" s="41"/>
      <c r="W266" s="93"/>
      <c r="X266" s="32"/>
      <c r="Y266" s="41"/>
      <c r="Z266" s="93"/>
      <c r="AA266" s="32"/>
      <c r="AB266" s="41"/>
      <c r="AC266" s="93"/>
      <c r="AD266" s="32"/>
      <c r="AE266" s="41"/>
      <c r="AF266" s="93"/>
      <c r="AG266" s="32"/>
      <c r="AH266" s="41"/>
      <c r="AI266" s="93"/>
      <c r="AJ266" s="32"/>
      <c r="AK266" s="41"/>
      <c r="AL266" s="93"/>
      <c r="AM266" s="32"/>
      <c r="AN266" s="41"/>
      <c r="AO266" s="93"/>
      <c r="AP266" s="32"/>
      <c r="AQ266" s="41"/>
      <c r="AR266" s="93"/>
      <c r="AS266" s="32"/>
      <c r="AT266" s="41"/>
      <c r="AU266" s="93"/>
      <c r="AV266" s="32"/>
      <c r="AW266" s="41"/>
      <c r="AX266" s="93"/>
      <c r="AY266" s="32"/>
      <c r="AZ266" s="41"/>
      <c r="BA266" s="93"/>
      <c r="BB266" s="32"/>
      <c r="BC266" s="41"/>
      <c r="BD266" s="93"/>
      <c r="BE266" s="32"/>
      <c r="BF266" s="41"/>
      <c r="BG266" s="93"/>
      <c r="BH266" s="32"/>
      <c r="BI266" s="41"/>
    </row>
    <row r="267" spans="1:61" s="33" customFormat="1" x14ac:dyDescent="0.25">
      <c r="A267" s="55"/>
      <c r="B267" s="93"/>
      <c r="C267" s="32"/>
      <c r="D267" s="41"/>
      <c r="E267" s="93"/>
      <c r="F267" s="32"/>
      <c r="G267" s="41"/>
      <c r="H267" s="93"/>
      <c r="I267" s="32"/>
      <c r="J267" s="41"/>
      <c r="K267" s="93"/>
      <c r="L267" s="32"/>
      <c r="M267" s="41"/>
      <c r="N267" s="93"/>
      <c r="O267" s="32"/>
      <c r="P267" s="41"/>
      <c r="Q267" s="93"/>
      <c r="R267" s="32"/>
      <c r="S267" s="41"/>
      <c r="T267" s="93"/>
      <c r="U267" s="32"/>
      <c r="V267" s="41"/>
      <c r="W267" s="93"/>
      <c r="X267" s="32"/>
      <c r="Y267" s="41"/>
      <c r="Z267" s="93"/>
      <c r="AA267" s="32"/>
      <c r="AB267" s="41"/>
      <c r="AC267" s="93"/>
      <c r="AD267" s="32"/>
      <c r="AE267" s="41"/>
      <c r="AF267" s="93"/>
      <c r="AG267" s="32"/>
      <c r="AH267" s="41"/>
      <c r="AI267" s="93"/>
      <c r="AJ267" s="32"/>
      <c r="AK267" s="41"/>
      <c r="AL267" s="93"/>
      <c r="AM267" s="32"/>
      <c r="AN267" s="41"/>
      <c r="AO267" s="93"/>
      <c r="AP267" s="32"/>
      <c r="AQ267" s="41"/>
      <c r="AR267" s="93"/>
      <c r="AS267" s="32"/>
      <c r="AT267" s="41"/>
      <c r="AU267" s="93"/>
      <c r="AV267" s="32"/>
      <c r="AW267" s="41"/>
      <c r="AX267" s="93"/>
      <c r="AY267" s="32"/>
      <c r="AZ267" s="41"/>
      <c r="BA267" s="93"/>
      <c r="BB267" s="32"/>
      <c r="BC267" s="41"/>
      <c r="BD267" s="93"/>
      <c r="BE267" s="32"/>
      <c r="BF267" s="41"/>
      <c r="BG267" s="93"/>
      <c r="BH267" s="32"/>
      <c r="BI267" s="41"/>
    </row>
    <row r="268" spans="1:61" s="33" customFormat="1" x14ac:dyDescent="0.25">
      <c r="A268" s="55"/>
      <c r="B268" s="93"/>
      <c r="C268" s="32"/>
      <c r="D268" s="41"/>
      <c r="E268" s="93"/>
      <c r="F268" s="32"/>
      <c r="G268" s="41"/>
      <c r="H268" s="93"/>
      <c r="I268" s="32"/>
      <c r="J268" s="41"/>
      <c r="K268" s="93"/>
      <c r="L268" s="32"/>
      <c r="M268" s="41"/>
      <c r="N268" s="93"/>
      <c r="O268" s="32"/>
      <c r="P268" s="41"/>
      <c r="Q268" s="93"/>
      <c r="R268" s="32"/>
      <c r="S268" s="41"/>
      <c r="T268" s="93"/>
      <c r="U268" s="32"/>
      <c r="V268" s="41"/>
      <c r="W268" s="93"/>
      <c r="X268" s="32"/>
      <c r="Y268" s="41"/>
      <c r="Z268" s="93"/>
      <c r="AA268" s="32"/>
      <c r="AB268" s="41"/>
      <c r="AC268" s="93"/>
      <c r="AD268" s="32"/>
      <c r="AE268" s="41"/>
      <c r="AF268" s="93"/>
      <c r="AG268" s="32"/>
      <c r="AH268" s="41"/>
      <c r="AI268" s="93"/>
      <c r="AJ268" s="32"/>
      <c r="AK268" s="41"/>
      <c r="AL268" s="93"/>
      <c r="AM268" s="32"/>
      <c r="AN268" s="41"/>
      <c r="AO268" s="93"/>
      <c r="AP268" s="32"/>
      <c r="AQ268" s="41"/>
      <c r="AR268" s="93"/>
      <c r="AS268" s="32"/>
      <c r="AT268" s="41"/>
      <c r="AU268" s="93"/>
      <c r="AV268" s="32"/>
      <c r="AW268" s="41"/>
      <c r="AX268" s="93"/>
      <c r="AY268" s="32"/>
      <c r="AZ268" s="41"/>
      <c r="BA268" s="93"/>
      <c r="BB268" s="32"/>
      <c r="BC268" s="41"/>
      <c r="BD268" s="93"/>
      <c r="BE268" s="32"/>
      <c r="BF268" s="41"/>
      <c r="BG268" s="93"/>
      <c r="BH268" s="32"/>
      <c r="BI268" s="41"/>
    </row>
    <row r="269" spans="1:61" s="33" customFormat="1" x14ac:dyDescent="0.25">
      <c r="A269" s="55"/>
      <c r="B269" s="93"/>
      <c r="C269" s="32"/>
      <c r="D269" s="41"/>
      <c r="E269" s="93"/>
      <c r="F269" s="32"/>
      <c r="G269" s="41"/>
      <c r="H269" s="93"/>
      <c r="I269" s="32"/>
      <c r="J269" s="41"/>
      <c r="K269" s="93"/>
      <c r="L269" s="32"/>
      <c r="M269" s="41"/>
      <c r="N269" s="93"/>
      <c r="O269" s="32"/>
      <c r="P269" s="41"/>
      <c r="Q269" s="93"/>
      <c r="R269" s="32"/>
      <c r="S269" s="41"/>
      <c r="T269" s="93"/>
      <c r="U269" s="32"/>
      <c r="V269" s="41"/>
      <c r="W269" s="93"/>
      <c r="X269" s="32"/>
      <c r="Y269" s="41"/>
      <c r="Z269" s="93"/>
      <c r="AA269" s="32"/>
      <c r="AB269" s="41"/>
      <c r="AC269" s="93"/>
      <c r="AD269" s="32"/>
      <c r="AE269" s="41"/>
      <c r="AF269" s="93"/>
      <c r="AG269" s="32"/>
      <c r="AH269" s="41"/>
      <c r="AI269" s="93"/>
      <c r="AJ269" s="32"/>
      <c r="AK269" s="41"/>
      <c r="AL269" s="93"/>
      <c r="AM269" s="32"/>
      <c r="AN269" s="41"/>
      <c r="AO269" s="93"/>
      <c r="AP269" s="32"/>
      <c r="AQ269" s="41"/>
      <c r="AR269" s="93"/>
      <c r="AS269" s="32"/>
      <c r="AT269" s="41"/>
      <c r="AU269" s="93"/>
      <c r="AV269" s="32"/>
      <c r="AW269" s="41"/>
      <c r="AX269" s="93"/>
      <c r="AY269" s="32"/>
      <c r="AZ269" s="41"/>
      <c r="BA269" s="93"/>
      <c r="BB269" s="32"/>
      <c r="BC269" s="41"/>
      <c r="BD269" s="93"/>
      <c r="BE269" s="32"/>
      <c r="BF269" s="41"/>
      <c r="BG269" s="93"/>
      <c r="BH269" s="32"/>
      <c r="BI269" s="41"/>
    </row>
    <row r="270" spans="1:61" s="33" customFormat="1" x14ac:dyDescent="0.25">
      <c r="A270" s="55"/>
      <c r="B270" s="93"/>
      <c r="C270" s="32"/>
      <c r="D270" s="41"/>
      <c r="E270" s="93"/>
      <c r="F270" s="32"/>
      <c r="G270" s="41"/>
      <c r="H270" s="93"/>
      <c r="I270" s="32"/>
      <c r="J270" s="41"/>
      <c r="K270" s="93"/>
      <c r="L270" s="32"/>
      <c r="M270" s="41"/>
      <c r="N270" s="93"/>
      <c r="O270" s="32"/>
      <c r="P270" s="41"/>
      <c r="Q270" s="93"/>
      <c r="R270" s="32"/>
      <c r="S270" s="41"/>
      <c r="T270" s="93"/>
      <c r="U270" s="32"/>
      <c r="V270" s="41"/>
      <c r="W270" s="93"/>
      <c r="X270" s="32"/>
      <c r="Y270" s="41"/>
      <c r="Z270" s="93"/>
      <c r="AA270" s="32"/>
      <c r="AB270" s="41"/>
      <c r="AC270" s="93"/>
      <c r="AD270" s="32"/>
      <c r="AE270" s="41"/>
      <c r="AF270" s="93"/>
      <c r="AG270" s="32"/>
      <c r="AH270" s="41"/>
      <c r="AI270" s="93"/>
      <c r="AJ270" s="32"/>
      <c r="AK270" s="41"/>
      <c r="AL270" s="93"/>
      <c r="AM270" s="32"/>
      <c r="AN270" s="41"/>
      <c r="AO270" s="93"/>
      <c r="AP270" s="32"/>
      <c r="AQ270" s="41"/>
      <c r="AR270" s="93"/>
      <c r="AS270" s="32"/>
      <c r="AT270" s="41"/>
      <c r="AU270" s="93"/>
      <c r="AV270" s="32"/>
      <c r="AW270" s="41"/>
      <c r="AX270" s="93"/>
      <c r="AY270" s="32"/>
      <c r="AZ270" s="41"/>
      <c r="BA270" s="93"/>
      <c r="BB270" s="32"/>
      <c r="BC270" s="41"/>
      <c r="BD270" s="93"/>
      <c r="BE270" s="32"/>
      <c r="BF270" s="41"/>
      <c r="BG270" s="93"/>
      <c r="BH270" s="32"/>
      <c r="BI270" s="41"/>
    </row>
    <row r="271" spans="1:61" s="33" customFormat="1" x14ac:dyDescent="0.25">
      <c r="A271" s="55"/>
      <c r="B271" s="93"/>
      <c r="C271" s="32"/>
      <c r="D271" s="41"/>
      <c r="E271" s="93"/>
      <c r="F271" s="32"/>
      <c r="G271" s="41"/>
      <c r="H271" s="93"/>
      <c r="I271" s="32"/>
      <c r="J271" s="41"/>
      <c r="K271" s="93"/>
      <c r="L271" s="32"/>
      <c r="M271" s="41"/>
      <c r="N271" s="93"/>
      <c r="O271" s="32"/>
      <c r="P271" s="41"/>
      <c r="Q271" s="93"/>
      <c r="R271" s="32"/>
      <c r="S271" s="41"/>
      <c r="T271" s="93"/>
      <c r="U271" s="32"/>
      <c r="V271" s="41"/>
      <c r="W271" s="93"/>
      <c r="X271" s="32"/>
      <c r="Y271" s="41"/>
      <c r="Z271" s="93"/>
      <c r="AA271" s="32"/>
      <c r="AB271" s="41"/>
      <c r="AC271" s="93"/>
      <c r="AD271" s="32"/>
      <c r="AE271" s="41"/>
      <c r="AF271" s="93"/>
      <c r="AG271" s="32"/>
      <c r="AH271" s="41"/>
      <c r="AI271" s="93"/>
      <c r="AJ271" s="32"/>
      <c r="AK271" s="41"/>
      <c r="AL271" s="93"/>
      <c r="AM271" s="32"/>
      <c r="AN271" s="41"/>
      <c r="AO271" s="93"/>
      <c r="AP271" s="32"/>
      <c r="AQ271" s="41"/>
      <c r="AR271" s="93"/>
      <c r="AS271" s="32"/>
      <c r="AT271" s="41"/>
      <c r="AU271" s="93"/>
      <c r="AV271" s="32"/>
      <c r="AW271" s="41"/>
      <c r="AX271" s="93"/>
      <c r="AY271" s="32"/>
      <c r="AZ271" s="41"/>
      <c r="BA271" s="93"/>
      <c r="BB271" s="32"/>
      <c r="BC271" s="41"/>
      <c r="BD271" s="93"/>
      <c r="BE271" s="32"/>
      <c r="BF271" s="41"/>
      <c r="BG271" s="93"/>
      <c r="BH271" s="32"/>
      <c r="BI271" s="41"/>
    </row>
    <row r="272" spans="1:61" s="33" customFormat="1" x14ac:dyDescent="0.25">
      <c r="A272" s="55"/>
      <c r="B272" s="93"/>
      <c r="C272" s="32"/>
      <c r="D272" s="41"/>
      <c r="E272" s="93"/>
      <c r="F272" s="32"/>
      <c r="G272" s="41"/>
      <c r="H272" s="93"/>
      <c r="I272" s="32"/>
      <c r="J272" s="41"/>
      <c r="K272" s="93"/>
      <c r="L272" s="32"/>
      <c r="M272" s="41"/>
      <c r="N272" s="93"/>
      <c r="O272" s="32"/>
      <c r="P272" s="41"/>
      <c r="Q272" s="93"/>
      <c r="R272" s="32"/>
      <c r="S272" s="41"/>
      <c r="T272" s="93"/>
      <c r="U272" s="32"/>
      <c r="V272" s="41"/>
      <c r="W272" s="93"/>
      <c r="X272" s="32"/>
      <c r="Y272" s="41"/>
      <c r="Z272" s="93"/>
      <c r="AA272" s="32"/>
      <c r="AB272" s="41"/>
      <c r="AC272" s="93"/>
      <c r="AD272" s="32"/>
      <c r="AE272" s="41"/>
      <c r="AF272" s="93"/>
      <c r="AG272" s="32"/>
      <c r="AH272" s="41"/>
      <c r="AI272" s="93"/>
      <c r="AJ272" s="32"/>
      <c r="AK272" s="41"/>
      <c r="AL272" s="93"/>
      <c r="AM272" s="32"/>
      <c r="AN272" s="41"/>
      <c r="AO272" s="93"/>
      <c r="AP272" s="32"/>
      <c r="AQ272" s="41"/>
      <c r="AR272" s="93"/>
      <c r="AS272" s="32"/>
      <c r="AT272" s="41"/>
      <c r="AU272" s="93"/>
      <c r="AV272" s="32"/>
      <c r="AW272" s="41"/>
      <c r="AX272" s="93"/>
      <c r="AY272" s="32"/>
      <c r="AZ272" s="41"/>
      <c r="BA272" s="93"/>
      <c r="BB272" s="32"/>
      <c r="BC272" s="41"/>
      <c r="BD272" s="93"/>
      <c r="BE272" s="32"/>
      <c r="BF272" s="41"/>
      <c r="BG272" s="93"/>
      <c r="BH272" s="32"/>
      <c r="BI272" s="41"/>
    </row>
    <row r="273" spans="1:61" s="33" customFormat="1" x14ac:dyDescent="0.25">
      <c r="A273" s="55"/>
      <c r="B273" s="93"/>
      <c r="C273" s="32"/>
      <c r="D273" s="41"/>
      <c r="E273" s="93"/>
      <c r="F273" s="32"/>
      <c r="G273" s="41"/>
      <c r="H273" s="93"/>
      <c r="I273" s="32"/>
      <c r="J273" s="41"/>
      <c r="K273" s="93"/>
      <c r="L273" s="32"/>
      <c r="M273" s="41"/>
      <c r="N273" s="93"/>
      <c r="O273" s="32"/>
      <c r="P273" s="41"/>
      <c r="Q273" s="93"/>
      <c r="R273" s="32"/>
      <c r="S273" s="41"/>
      <c r="T273" s="93"/>
      <c r="U273" s="32"/>
      <c r="V273" s="41"/>
      <c r="W273" s="93"/>
      <c r="X273" s="32"/>
      <c r="Y273" s="41"/>
      <c r="Z273" s="93"/>
      <c r="AA273" s="32"/>
      <c r="AB273" s="41"/>
      <c r="AC273" s="93"/>
      <c r="AD273" s="32"/>
      <c r="AE273" s="41"/>
      <c r="AF273" s="93"/>
      <c r="AG273" s="32"/>
      <c r="AH273" s="41"/>
      <c r="AI273" s="93"/>
      <c r="AJ273" s="32"/>
      <c r="AK273" s="41"/>
      <c r="AL273" s="93"/>
      <c r="AM273" s="32"/>
      <c r="AN273" s="41"/>
      <c r="AO273" s="93"/>
      <c r="AP273" s="32"/>
      <c r="AQ273" s="41"/>
      <c r="AR273" s="93"/>
      <c r="AS273" s="32"/>
      <c r="AT273" s="41"/>
      <c r="AU273" s="93"/>
      <c r="AV273" s="32"/>
      <c r="AW273" s="41"/>
      <c r="AX273" s="93"/>
      <c r="AY273" s="32"/>
      <c r="AZ273" s="41"/>
      <c r="BA273" s="93"/>
      <c r="BB273" s="32"/>
      <c r="BC273" s="41"/>
      <c r="BD273" s="93"/>
      <c r="BE273" s="32"/>
      <c r="BF273" s="41"/>
      <c r="BG273" s="93"/>
      <c r="BH273" s="32"/>
      <c r="BI273" s="41"/>
    </row>
    <row r="274" spans="1:61" s="33" customFormat="1" x14ac:dyDescent="0.25">
      <c r="A274" s="55"/>
      <c r="B274" s="93"/>
      <c r="C274" s="32"/>
      <c r="D274" s="41"/>
      <c r="E274" s="93"/>
      <c r="F274" s="32"/>
      <c r="G274" s="41"/>
      <c r="H274" s="93"/>
      <c r="I274" s="32"/>
      <c r="J274" s="41"/>
      <c r="K274" s="93"/>
      <c r="L274" s="32"/>
      <c r="M274" s="41"/>
      <c r="N274" s="93"/>
      <c r="O274" s="32"/>
      <c r="P274" s="41"/>
      <c r="Q274" s="93"/>
      <c r="R274" s="32"/>
      <c r="S274" s="41"/>
      <c r="T274" s="93"/>
      <c r="U274" s="32"/>
      <c r="V274" s="41"/>
      <c r="W274" s="93"/>
      <c r="X274" s="32"/>
      <c r="Y274" s="41"/>
      <c r="Z274" s="93"/>
      <c r="AA274" s="32"/>
      <c r="AB274" s="41"/>
      <c r="AC274" s="93"/>
      <c r="AD274" s="32"/>
      <c r="AE274" s="41"/>
      <c r="AF274" s="93"/>
      <c r="AG274" s="32"/>
      <c r="AH274" s="41"/>
      <c r="AI274" s="93"/>
      <c r="AJ274" s="32"/>
      <c r="AK274" s="41"/>
      <c r="AL274" s="93"/>
      <c r="AM274" s="32"/>
      <c r="AN274" s="41"/>
      <c r="AO274" s="93"/>
      <c r="AP274" s="32"/>
      <c r="AQ274" s="41"/>
      <c r="AR274" s="93"/>
      <c r="AS274" s="32"/>
      <c r="AT274" s="41"/>
      <c r="AU274" s="93"/>
      <c r="AV274" s="32"/>
      <c r="AW274" s="41"/>
      <c r="AX274" s="93"/>
      <c r="AY274" s="32"/>
      <c r="AZ274" s="41"/>
      <c r="BA274" s="93"/>
      <c r="BB274" s="32"/>
      <c r="BC274" s="41"/>
      <c r="BD274" s="93"/>
      <c r="BE274" s="32"/>
      <c r="BF274" s="41"/>
      <c r="BG274" s="93"/>
      <c r="BH274" s="32"/>
      <c r="BI274" s="41"/>
    </row>
    <row r="275" spans="1:61" s="33" customFormat="1" x14ac:dyDescent="0.25">
      <c r="A275" s="55"/>
      <c r="B275" s="93"/>
      <c r="C275" s="32"/>
      <c r="D275" s="41"/>
      <c r="E275" s="93"/>
      <c r="F275" s="32"/>
      <c r="G275" s="41"/>
      <c r="H275" s="93"/>
      <c r="I275" s="32"/>
      <c r="J275" s="41"/>
      <c r="K275" s="93"/>
      <c r="L275" s="32"/>
      <c r="M275" s="41"/>
      <c r="N275" s="93"/>
      <c r="O275" s="32"/>
      <c r="P275" s="41"/>
      <c r="Q275" s="93"/>
      <c r="R275" s="32"/>
      <c r="S275" s="41"/>
      <c r="T275" s="93"/>
      <c r="U275" s="32"/>
      <c r="V275" s="41"/>
      <c r="W275" s="93"/>
      <c r="X275" s="32"/>
      <c r="Y275" s="41"/>
      <c r="Z275" s="93"/>
      <c r="AA275" s="32"/>
      <c r="AB275" s="41"/>
      <c r="AC275" s="93"/>
      <c r="AD275" s="32"/>
      <c r="AE275" s="41"/>
      <c r="AF275" s="93"/>
      <c r="AG275" s="32"/>
      <c r="AH275" s="41"/>
      <c r="AI275" s="93"/>
      <c r="AJ275" s="32"/>
      <c r="AK275" s="41"/>
      <c r="AL275" s="93"/>
      <c r="AM275" s="32"/>
      <c r="AN275" s="41"/>
      <c r="AO275" s="93"/>
      <c r="AP275" s="32"/>
      <c r="AQ275" s="41"/>
      <c r="AR275" s="93"/>
      <c r="AS275" s="32"/>
      <c r="AT275" s="41"/>
      <c r="AU275" s="93"/>
      <c r="AV275" s="32"/>
      <c r="AW275" s="41"/>
      <c r="AX275" s="93"/>
      <c r="AY275" s="32"/>
      <c r="AZ275" s="41"/>
      <c r="BA275" s="93"/>
      <c r="BB275" s="32"/>
      <c r="BC275" s="41"/>
      <c r="BD275" s="93"/>
      <c r="BE275" s="32"/>
      <c r="BF275" s="41"/>
      <c r="BG275" s="93"/>
      <c r="BH275" s="32"/>
      <c r="BI275" s="41"/>
    </row>
    <row r="276" spans="1:61" s="33" customFormat="1" x14ac:dyDescent="0.25">
      <c r="A276" s="55"/>
      <c r="B276" s="93"/>
      <c r="C276" s="32"/>
      <c r="D276" s="41"/>
      <c r="E276" s="93"/>
      <c r="F276" s="32"/>
      <c r="G276" s="41"/>
      <c r="H276" s="93"/>
      <c r="I276" s="32"/>
      <c r="J276" s="41"/>
      <c r="K276" s="93"/>
      <c r="L276" s="32"/>
      <c r="M276" s="41"/>
      <c r="N276" s="93"/>
      <c r="O276" s="32"/>
      <c r="P276" s="41"/>
      <c r="Q276" s="93"/>
      <c r="R276" s="32"/>
      <c r="S276" s="41"/>
      <c r="T276" s="93"/>
      <c r="U276" s="32"/>
      <c r="V276" s="41"/>
      <c r="W276" s="93"/>
      <c r="X276" s="32"/>
      <c r="Y276" s="41"/>
      <c r="Z276" s="93"/>
      <c r="AA276" s="32"/>
      <c r="AB276" s="41"/>
      <c r="AC276" s="93"/>
      <c r="AD276" s="32"/>
      <c r="AE276" s="41"/>
      <c r="AF276" s="93"/>
      <c r="AG276" s="32"/>
      <c r="AH276" s="41"/>
      <c r="AI276" s="93"/>
      <c r="AJ276" s="32"/>
      <c r="AK276" s="41"/>
      <c r="AL276" s="93"/>
      <c r="AM276" s="32"/>
      <c r="AN276" s="41"/>
      <c r="AO276" s="93"/>
      <c r="AP276" s="32"/>
      <c r="AQ276" s="41"/>
      <c r="AR276" s="93"/>
      <c r="AS276" s="32"/>
      <c r="AT276" s="41"/>
      <c r="AU276" s="93"/>
      <c r="AV276" s="32"/>
      <c r="AW276" s="41"/>
      <c r="AX276" s="93"/>
      <c r="AY276" s="32"/>
      <c r="AZ276" s="41"/>
      <c r="BA276" s="93"/>
      <c r="BB276" s="32"/>
      <c r="BC276" s="41"/>
      <c r="BD276" s="93"/>
      <c r="BE276" s="32"/>
      <c r="BF276" s="41"/>
      <c r="BG276" s="93"/>
      <c r="BH276" s="32"/>
      <c r="BI276" s="41"/>
    </row>
    <row r="277" spans="1:61" s="33" customFormat="1" x14ac:dyDescent="0.25">
      <c r="A277" s="55"/>
      <c r="B277" s="93"/>
      <c r="C277" s="32"/>
      <c r="D277" s="41"/>
      <c r="E277" s="93"/>
      <c r="F277" s="32"/>
      <c r="G277" s="41"/>
      <c r="H277" s="93"/>
      <c r="I277" s="32"/>
      <c r="J277" s="41"/>
      <c r="K277" s="93"/>
      <c r="L277" s="32"/>
      <c r="M277" s="41"/>
      <c r="N277" s="93"/>
      <c r="O277" s="32"/>
      <c r="P277" s="41"/>
      <c r="Q277" s="93"/>
      <c r="R277" s="32"/>
      <c r="S277" s="41"/>
      <c r="T277" s="93"/>
      <c r="U277" s="32"/>
      <c r="V277" s="41"/>
      <c r="W277" s="93"/>
      <c r="X277" s="32"/>
      <c r="Y277" s="41"/>
      <c r="Z277" s="93"/>
      <c r="AA277" s="32"/>
      <c r="AB277" s="41"/>
      <c r="AC277" s="93"/>
      <c r="AD277" s="32"/>
      <c r="AE277" s="41"/>
      <c r="AF277" s="93"/>
      <c r="AG277" s="32"/>
      <c r="AH277" s="41"/>
      <c r="AI277" s="93"/>
      <c r="AJ277" s="32"/>
      <c r="AK277" s="41"/>
      <c r="AL277" s="93"/>
      <c r="AM277" s="32"/>
      <c r="AN277" s="41"/>
      <c r="AO277" s="93"/>
      <c r="AP277" s="32"/>
      <c r="AQ277" s="41"/>
      <c r="AR277" s="93"/>
      <c r="AS277" s="32"/>
      <c r="AT277" s="41"/>
      <c r="AU277" s="93"/>
      <c r="AV277" s="32"/>
      <c r="AW277" s="41"/>
      <c r="AX277" s="93"/>
      <c r="AY277" s="32"/>
      <c r="AZ277" s="41"/>
      <c r="BA277" s="93"/>
      <c r="BB277" s="32"/>
      <c r="BC277" s="41"/>
      <c r="BD277" s="93"/>
      <c r="BE277" s="32"/>
      <c r="BF277" s="41"/>
      <c r="BG277" s="93"/>
      <c r="BH277" s="32"/>
      <c r="BI277" s="41"/>
    </row>
    <row r="278" spans="1:61" s="33" customFormat="1" x14ac:dyDescent="0.25">
      <c r="A278" s="55"/>
      <c r="B278" s="93"/>
      <c r="C278" s="32"/>
      <c r="D278" s="41"/>
      <c r="E278" s="93"/>
      <c r="F278" s="32"/>
      <c r="G278" s="41"/>
      <c r="H278" s="93"/>
      <c r="I278" s="32"/>
      <c r="J278" s="41"/>
      <c r="K278" s="93"/>
      <c r="L278" s="32"/>
      <c r="M278" s="41"/>
      <c r="N278" s="93"/>
      <c r="O278" s="32"/>
      <c r="P278" s="41"/>
      <c r="Q278" s="93"/>
      <c r="R278" s="32"/>
      <c r="S278" s="41"/>
      <c r="T278" s="93"/>
      <c r="U278" s="32"/>
      <c r="V278" s="41"/>
      <c r="W278" s="93"/>
      <c r="X278" s="32"/>
      <c r="Y278" s="41"/>
      <c r="Z278" s="93"/>
      <c r="AA278" s="32"/>
      <c r="AB278" s="41"/>
      <c r="AC278" s="93"/>
      <c r="AD278" s="32"/>
      <c r="AE278" s="41"/>
      <c r="AF278" s="93"/>
      <c r="AG278" s="32"/>
      <c r="AH278" s="41"/>
      <c r="AI278" s="93"/>
      <c r="AJ278" s="32"/>
      <c r="AK278" s="41"/>
      <c r="AL278" s="93"/>
      <c r="AM278" s="32"/>
      <c r="AN278" s="41"/>
      <c r="AO278" s="93"/>
      <c r="AP278" s="32"/>
      <c r="AQ278" s="41"/>
      <c r="AR278" s="93"/>
      <c r="AS278" s="32"/>
      <c r="AT278" s="41"/>
      <c r="AU278" s="93"/>
      <c r="AV278" s="32"/>
      <c r="AW278" s="41"/>
      <c r="AX278" s="93"/>
      <c r="AY278" s="32"/>
      <c r="AZ278" s="41"/>
      <c r="BA278" s="93"/>
      <c r="BB278" s="32"/>
      <c r="BC278" s="41"/>
      <c r="BD278" s="93"/>
      <c r="BE278" s="32"/>
      <c r="BF278" s="41"/>
      <c r="BG278" s="93"/>
      <c r="BH278" s="32"/>
      <c r="BI278" s="41"/>
    </row>
    <row r="279" spans="1:61" s="33" customFormat="1" x14ac:dyDescent="0.25">
      <c r="A279" s="55"/>
      <c r="B279" s="93"/>
      <c r="C279" s="32"/>
      <c r="D279" s="41"/>
      <c r="E279" s="93"/>
      <c r="F279" s="32"/>
      <c r="G279" s="41"/>
      <c r="H279" s="93"/>
      <c r="I279" s="32"/>
      <c r="J279" s="41"/>
      <c r="K279" s="93"/>
      <c r="L279" s="32"/>
      <c r="M279" s="41"/>
      <c r="N279" s="93"/>
      <c r="O279" s="32"/>
      <c r="P279" s="41"/>
      <c r="Q279" s="93"/>
      <c r="R279" s="32"/>
      <c r="S279" s="41"/>
      <c r="T279" s="93"/>
      <c r="U279" s="32"/>
      <c r="V279" s="41"/>
      <c r="W279" s="93"/>
      <c r="X279" s="32"/>
      <c r="Y279" s="41"/>
      <c r="Z279" s="93"/>
      <c r="AA279" s="32"/>
      <c r="AB279" s="41"/>
      <c r="AC279" s="93"/>
      <c r="AD279" s="32"/>
      <c r="AE279" s="41"/>
      <c r="AF279" s="93"/>
      <c r="AG279" s="32"/>
      <c r="AH279" s="41"/>
      <c r="AI279" s="93"/>
      <c r="AJ279" s="32"/>
      <c r="AK279" s="41"/>
      <c r="AL279" s="93"/>
      <c r="AM279" s="32"/>
      <c r="AN279" s="41"/>
      <c r="AO279" s="93"/>
      <c r="AP279" s="32"/>
      <c r="AQ279" s="41"/>
      <c r="AR279" s="93"/>
      <c r="AS279" s="32"/>
      <c r="AT279" s="41"/>
      <c r="AU279" s="93"/>
      <c r="AV279" s="32"/>
      <c r="AW279" s="41"/>
      <c r="AX279" s="93"/>
      <c r="AY279" s="32"/>
      <c r="AZ279" s="41"/>
      <c r="BA279" s="93"/>
      <c r="BB279" s="32"/>
      <c r="BC279" s="41"/>
      <c r="BD279" s="93"/>
      <c r="BE279" s="32"/>
      <c r="BF279" s="41"/>
      <c r="BG279" s="93"/>
      <c r="BH279" s="32"/>
      <c r="BI279" s="41"/>
    </row>
    <row r="280" spans="1:61" s="33" customFormat="1" x14ac:dyDescent="0.25">
      <c r="A280" s="55"/>
      <c r="B280" s="93"/>
      <c r="C280" s="32"/>
      <c r="D280" s="41"/>
      <c r="E280" s="93"/>
      <c r="F280" s="32"/>
      <c r="G280" s="41"/>
      <c r="H280" s="93"/>
      <c r="I280" s="32"/>
      <c r="J280" s="41"/>
      <c r="K280" s="93"/>
      <c r="L280" s="32"/>
      <c r="M280" s="41"/>
      <c r="N280" s="93"/>
      <c r="O280" s="32"/>
      <c r="P280" s="41"/>
      <c r="Q280" s="93"/>
      <c r="R280" s="32"/>
      <c r="S280" s="41"/>
      <c r="T280" s="93"/>
      <c r="U280" s="32"/>
      <c r="V280" s="41"/>
      <c r="W280" s="93"/>
      <c r="X280" s="32"/>
      <c r="Y280" s="41"/>
      <c r="Z280" s="93"/>
      <c r="AA280" s="32"/>
      <c r="AB280" s="41"/>
      <c r="AC280" s="93"/>
      <c r="AD280" s="32"/>
      <c r="AE280" s="41"/>
      <c r="AF280" s="93"/>
      <c r="AG280" s="32"/>
      <c r="AH280" s="41"/>
      <c r="AI280" s="93"/>
      <c r="AJ280" s="32"/>
      <c r="AK280" s="41"/>
      <c r="AL280" s="93"/>
      <c r="AM280" s="32"/>
      <c r="AN280" s="41"/>
      <c r="AO280" s="93"/>
      <c r="AP280" s="32"/>
      <c r="AQ280" s="41"/>
      <c r="AR280" s="93"/>
      <c r="AS280" s="32"/>
      <c r="AT280" s="41"/>
      <c r="AU280" s="93"/>
      <c r="AV280" s="32"/>
      <c r="AW280" s="41"/>
      <c r="AX280" s="93"/>
      <c r="AY280" s="32"/>
      <c r="AZ280" s="41"/>
      <c r="BA280" s="93"/>
      <c r="BB280" s="32"/>
      <c r="BC280" s="41"/>
      <c r="BD280" s="93"/>
      <c r="BE280" s="32"/>
      <c r="BF280" s="41"/>
      <c r="BG280" s="93"/>
      <c r="BH280" s="32"/>
      <c r="BI280" s="41"/>
    </row>
    <row r="281" spans="1:61" s="33" customFormat="1" x14ac:dyDescent="0.25">
      <c r="A281" s="55"/>
      <c r="B281" s="93"/>
      <c r="C281" s="32"/>
      <c r="D281" s="41"/>
      <c r="E281" s="93"/>
      <c r="F281" s="32"/>
      <c r="G281" s="41"/>
      <c r="H281" s="93"/>
      <c r="I281" s="32"/>
      <c r="J281" s="41"/>
      <c r="K281" s="93"/>
      <c r="L281" s="32"/>
      <c r="M281" s="41"/>
      <c r="N281" s="93"/>
      <c r="O281" s="32"/>
      <c r="P281" s="41"/>
      <c r="Q281" s="93"/>
      <c r="R281" s="32"/>
      <c r="S281" s="41"/>
      <c r="T281" s="93"/>
      <c r="U281" s="32"/>
      <c r="V281" s="41"/>
      <c r="W281" s="93"/>
      <c r="X281" s="32"/>
      <c r="Y281" s="41"/>
      <c r="Z281" s="93"/>
      <c r="AA281" s="32"/>
      <c r="AB281" s="41"/>
      <c r="AC281" s="93"/>
      <c r="AD281" s="32"/>
      <c r="AE281" s="41"/>
      <c r="AF281" s="93"/>
      <c r="AG281" s="32"/>
      <c r="AH281" s="41"/>
      <c r="AI281" s="93"/>
      <c r="AJ281" s="32"/>
      <c r="AK281" s="41"/>
      <c r="AL281" s="93"/>
      <c r="AM281" s="32"/>
      <c r="AN281" s="41"/>
      <c r="AO281" s="93"/>
      <c r="AP281" s="32"/>
      <c r="AQ281" s="41"/>
      <c r="AR281" s="93"/>
      <c r="AS281" s="32"/>
      <c r="AT281" s="41"/>
      <c r="AU281" s="93"/>
      <c r="AV281" s="32"/>
      <c r="AW281" s="41"/>
      <c r="AX281" s="93"/>
      <c r="AY281" s="32"/>
      <c r="AZ281" s="41"/>
      <c r="BA281" s="93"/>
      <c r="BB281" s="32"/>
      <c r="BC281" s="41"/>
      <c r="BD281" s="93"/>
      <c r="BE281" s="32"/>
      <c r="BF281" s="41"/>
      <c r="BG281" s="93"/>
      <c r="BH281" s="32"/>
      <c r="BI281" s="41"/>
    </row>
    <row r="282" spans="1:61" s="33" customFormat="1" x14ac:dyDescent="0.25">
      <c r="A282" s="55"/>
      <c r="B282" s="93"/>
      <c r="C282" s="32"/>
      <c r="D282" s="41"/>
      <c r="E282" s="93"/>
      <c r="F282" s="32"/>
      <c r="G282" s="41"/>
      <c r="H282" s="93"/>
      <c r="I282" s="32"/>
      <c r="J282" s="41"/>
      <c r="K282" s="93"/>
      <c r="L282" s="32"/>
      <c r="M282" s="41"/>
      <c r="N282" s="93"/>
      <c r="O282" s="32"/>
      <c r="P282" s="41"/>
      <c r="Q282" s="93"/>
      <c r="R282" s="32"/>
      <c r="S282" s="41"/>
      <c r="T282" s="93"/>
      <c r="U282" s="32"/>
      <c r="V282" s="41"/>
      <c r="W282" s="93"/>
      <c r="X282" s="32"/>
      <c r="Y282" s="41"/>
      <c r="Z282" s="93"/>
      <c r="AA282" s="32"/>
      <c r="AB282" s="41"/>
      <c r="AC282" s="93"/>
      <c r="AD282" s="32"/>
      <c r="AE282" s="41"/>
      <c r="AF282" s="93"/>
      <c r="AG282" s="32"/>
      <c r="AH282" s="41"/>
      <c r="AI282" s="93"/>
      <c r="AJ282" s="32"/>
      <c r="AK282" s="41"/>
      <c r="AL282" s="93"/>
      <c r="AM282" s="32"/>
      <c r="AN282" s="41"/>
      <c r="AO282" s="93"/>
      <c r="AP282" s="32"/>
      <c r="AQ282" s="41"/>
      <c r="AR282" s="93"/>
      <c r="AS282" s="32"/>
      <c r="AT282" s="41"/>
      <c r="AU282" s="93"/>
      <c r="AV282" s="32"/>
      <c r="AW282" s="41"/>
      <c r="AX282" s="93"/>
      <c r="AY282" s="32"/>
      <c r="AZ282" s="41"/>
      <c r="BA282" s="93"/>
      <c r="BB282" s="32"/>
      <c r="BC282" s="41"/>
      <c r="BD282" s="93"/>
      <c r="BE282" s="32"/>
      <c r="BF282" s="41"/>
      <c r="BG282" s="93"/>
      <c r="BH282" s="32"/>
      <c r="BI282" s="41"/>
    </row>
    <row r="283" spans="1:61" s="33" customFormat="1" x14ac:dyDescent="0.25">
      <c r="A283" s="55"/>
      <c r="B283" s="93"/>
      <c r="C283" s="32"/>
      <c r="D283" s="41"/>
      <c r="E283" s="93"/>
      <c r="F283" s="32"/>
      <c r="G283" s="41"/>
      <c r="H283" s="93"/>
      <c r="I283" s="32"/>
      <c r="J283" s="41"/>
      <c r="K283" s="93"/>
      <c r="L283" s="32"/>
      <c r="M283" s="41"/>
      <c r="N283" s="93"/>
      <c r="O283" s="32"/>
      <c r="P283" s="41"/>
      <c r="Q283" s="93"/>
      <c r="R283" s="32"/>
      <c r="S283" s="41"/>
      <c r="T283" s="93"/>
      <c r="U283" s="32"/>
      <c r="V283" s="41"/>
      <c r="W283" s="93"/>
      <c r="X283" s="32"/>
      <c r="Y283" s="41"/>
      <c r="Z283" s="93"/>
      <c r="AA283" s="32"/>
      <c r="AB283" s="41"/>
      <c r="AC283" s="93"/>
      <c r="AD283" s="32"/>
      <c r="AE283" s="41"/>
      <c r="AF283" s="93"/>
      <c r="AG283" s="32"/>
      <c r="AH283" s="41"/>
      <c r="AI283" s="93"/>
      <c r="AJ283" s="32"/>
      <c r="AK283" s="41"/>
      <c r="AL283" s="93"/>
      <c r="AM283" s="32"/>
      <c r="AN283" s="41"/>
      <c r="AO283" s="93"/>
      <c r="AP283" s="32"/>
      <c r="AQ283" s="41"/>
      <c r="AR283" s="93"/>
      <c r="AS283" s="32"/>
      <c r="AT283" s="41"/>
      <c r="AU283" s="93"/>
      <c r="AV283" s="32"/>
      <c r="AW283" s="41"/>
      <c r="AX283" s="93"/>
      <c r="AY283" s="32"/>
      <c r="AZ283" s="41"/>
      <c r="BA283" s="93"/>
      <c r="BB283" s="32"/>
      <c r="BC283" s="41"/>
      <c r="BD283" s="93"/>
      <c r="BE283" s="32"/>
      <c r="BF283" s="41"/>
      <c r="BG283" s="93"/>
      <c r="BH283" s="32"/>
      <c r="BI283" s="41"/>
    </row>
    <row r="284" spans="1:61" s="33" customFormat="1" x14ac:dyDescent="0.25">
      <c r="A284" s="55"/>
      <c r="B284" s="93"/>
      <c r="C284" s="32"/>
      <c r="D284" s="41"/>
      <c r="E284" s="93"/>
      <c r="F284" s="32"/>
      <c r="G284" s="41"/>
      <c r="H284" s="93"/>
      <c r="I284" s="32"/>
      <c r="J284" s="41"/>
      <c r="K284" s="93"/>
      <c r="L284" s="32"/>
      <c r="M284" s="41"/>
      <c r="N284" s="93"/>
      <c r="O284" s="32"/>
      <c r="P284" s="41"/>
      <c r="Q284" s="93"/>
      <c r="R284" s="32"/>
      <c r="S284" s="41"/>
      <c r="T284" s="93"/>
      <c r="U284" s="32"/>
      <c r="V284" s="41"/>
      <c r="W284" s="93"/>
      <c r="X284" s="32"/>
      <c r="Y284" s="41"/>
      <c r="Z284" s="93"/>
      <c r="AA284" s="32"/>
      <c r="AB284" s="41"/>
      <c r="AC284" s="93"/>
      <c r="AD284" s="32"/>
      <c r="AE284" s="41"/>
      <c r="AF284" s="93"/>
      <c r="AG284" s="32"/>
      <c r="AH284" s="41"/>
      <c r="AI284" s="93"/>
      <c r="AJ284" s="32"/>
      <c r="AK284" s="41"/>
      <c r="AL284" s="93"/>
      <c r="AM284" s="32"/>
      <c r="AN284" s="41"/>
      <c r="AO284" s="93"/>
      <c r="AP284" s="32"/>
      <c r="AQ284" s="41"/>
      <c r="AR284" s="93"/>
      <c r="AS284" s="32"/>
      <c r="AT284" s="41"/>
      <c r="AU284" s="93"/>
      <c r="AV284" s="32"/>
      <c r="AW284" s="41"/>
      <c r="AX284" s="93"/>
      <c r="AY284" s="32"/>
      <c r="AZ284" s="41"/>
      <c r="BA284" s="93"/>
      <c r="BB284" s="32"/>
      <c r="BC284" s="41"/>
      <c r="BD284" s="93"/>
      <c r="BE284" s="32"/>
      <c r="BF284" s="41"/>
      <c r="BG284" s="93"/>
      <c r="BH284" s="32"/>
      <c r="BI284" s="41"/>
    </row>
    <row r="285" spans="1:61" s="33" customFormat="1" x14ac:dyDescent="0.25">
      <c r="A285" s="55"/>
      <c r="B285" s="93"/>
      <c r="C285" s="32"/>
      <c r="D285" s="41"/>
      <c r="E285" s="93"/>
      <c r="F285" s="32"/>
      <c r="G285" s="41"/>
      <c r="H285" s="93"/>
      <c r="I285" s="32"/>
      <c r="J285" s="41"/>
      <c r="K285" s="93"/>
      <c r="L285" s="32"/>
      <c r="M285" s="41"/>
      <c r="N285" s="93"/>
      <c r="O285" s="32"/>
      <c r="P285" s="41"/>
      <c r="Q285" s="93"/>
      <c r="R285" s="32"/>
      <c r="S285" s="41"/>
      <c r="T285" s="93"/>
      <c r="U285" s="32"/>
      <c r="V285" s="41"/>
      <c r="W285" s="93"/>
      <c r="X285" s="32"/>
      <c r="Y285" s="41"/>
      <c r="Z285" s="93"/>
      <c r="AA285" s="32"/>
      <c r="AB285" s="41"/>
      <c r="AC285" s="93"/>
      <c r="AD285" s="32"/>
      <c r="AE285" s="41"/>
      <c r="AF285" s="93"/>
      <c r="AG285" s="32"/>
      <c r="AH285" s="41"/>
      <c r="AI285" s="93"/>
      <c r="AJ285" s="32"/>
      <c r="AK285" s="41"/>
      <c r="AL285" s="93"/>
      <c r="AM285" s="32"/>
      <c r="AN285" s="41"/>
      <c r="AO285" s="93"/>
      <c r="AP285" s="32"/>
      <c r="AQ285" s="41"/>
      <c r="AR285" s="93"/>
      <c r="AS285" s="32"/>
      <c r="AT285" s="41"/>
      <c r="AU285" s="93"/>
      <c r="AV285" s="32"/>
      <c r="AW285" s="41"/>
      <c r="AX285" s="93"/>
      <c r="AY285" s="32"/>
      <c r="AZ285" s="41"/>
      <c r="BA285" s="93"/>
      <c r="BB285" s="32"/>
      <c r="BC285" s="41"/>
      <c r="BD285" s="93"/>
      <c r="BE285" s="32"/>
      <c r="BF285" s="41"/>
      <c r="BG285" s="93"/>
      <c r="BH285" s="32"/>
      <c r="BI285" s="41"/>
    </row>
    <row r="286" spans="1:61" s="33" customFormat="1" x14ac:dyDescent="0.25">
      <c r="A286" s="55"/>
      <c r="B286" s="93"/>
      <c r="C286" s="32"/>
      <c r="D286" s="41"/>
      <c r="E286" s="93"/>
      <c r="F286" s="32"/>
      <c r="G286" s="41"/>
      <c r="H286" s="93"/>
      <c r="I286" s="32"/>
      <c r="J286" s="41"/>
      <c r="K286" s="93"/>
      <c r="L286" s="32"/>
      <c r="M286" s="41"/>
      <c r="N286" s="93"/>
      <c r="O286" s="32"/>
      <c r="P286" s="41"/>
      <c r="Q286" s="93"/>
      <c r="R286" s="32"/>
      <c r="S286" s="41"/>
      <c r="T286" s="93"/>
      <c r="U286" s="32"/>
      <c r="V286" s="41"/>
      <c r="W286" s="93"/>
      <c r="X286" s="32"/>
      <c r="Y286" s="41"/>
      <c r="Z286" s="93"/>
      <c r="AA286" s="32"/>
      <c r="AB286" s="41"/>
      <c r="AC286" s="93"/>
      <c r="AD286" s="32"/>
      <c r="AE286" s="41"/>
      <c r="AF286" s="93"/>
      <c r="AG286" s="32"/>
      <c r="AH286" s="41"/>
      <c r="AI286" s="93"/>
      <c r="AJ286" s="32"/>
      <c r="AK286" s="41"/>
      <c r="AL286" s="93"/>
      <c r="AM286" s="32"/>
      <c r="AN286" s="41"/>
      <c r="AO286" s="93"/>
      <c r="AP286" s="32"/>
      <c r="AQ286" s="41"/>
      <c r="AR286" s="93"/>
      <c r="AS286" s="32"/>
      <c r="AT286" s="41"/>
      <c r="AU286" s="93"/>
      <c r="AV286" s="32"/>
      <c r="AW286" s="41"/>
      <c r="AX286" s="93"/>
      <c r="AY286" s="32"/>
      <c r="AZ286" s="41"/>
      <c r="BA286" s="93"/>
      <c r="BB286" s="32"/>
      <c r="BC286" s="41"/>
      <c r="BD286" s="93"/>
      <c r="BE286" s="32"/>
      <c r="BF286" s="41"/>
      <c r="BG286" s="93"/>
      <c r="BH286" s="32"/>
      <c r="BI286" s="41"/>
    </row>
    <row r="287" spans="1:61" s="33" customFormat="1" x14ac:dyDescent="0.25">
      <c r="A287" s="55"/>
      <c r="B287" s="93"/>
      <c r="C287" s="32"/>
      <c r="D287" s="41"/>
      <c r="E287" s="93"/>
      <c r="F287" s="32"/>
      <c r="G287" s="41"/>
      <c r="H287" s="93"/>
      <c r="I287" s="32"/>
      <c r="J287" s="41"/>
      <c r="K287" s="93"/>
      <c r="L287" s="32"/>
      <c r="M287" s="41"/>
      <c r="N287" s="93"/>
      <c r="O287" s="32"/>
      <c r="P287" s="41"/>
      <c r="Q287" s="93"/>
      <c r="R287" s="32"/>
      <c r="S287" s="41"/>
      <c r="T287" s="93"/>
      <c r="U287" s="32"/>
      <c r="V287" s="41"/>
      <c r="W287" s="93"/>
      <c r="X287" s="32"/>
      <c r="Y287" s="41"/>
      <c r="Z287" s="93"/>
      <c r="AA287" s="32"/>
      <c r="AB287" s="41"/>
      <c r="AC287" s="93"/>
      <c r="AD287" s="32"/>
      <c r="AE287" s="41"/>
      <c r="AF287" s="93"/>
      <c r="AG287" s="32"/>
      <c r="AH287" s="41"/>
      <c r="AI287" s="93"/>
      <c r="AJ287" s="32"/>
      <c r="AK287" s="41"/>
      <c r="AL287" s="93"/>
      <c r="AM287" s="32"/>
      <c r="AN287" s="41"/>
      <c r="AO287" s="93"/>
      <c r="AP287" s="32"/>
      <c r="AQ287" s="41"/>
      <c r="AR287" s="93"/>
      <c r="AS287" s="32"/>
      <c r="AT287" s="41"/>
      <c r="AU287" s="93"/>
      <c r="AV287" s="32"/>
      <c r="AW287" s="41"/>
      <c r="AX287" s="93"/>
      <c r="AY287" s="32"/>
      <c r="AZ287" s="41"/>
      <c r="BA287" s="93"/>
      <c r="BB287" s="32"/>
      <c r="BC287" s="41"/>
      <c r="BD287" s="93"/>
      <c r="BE287" s="32"/>
      <c r="BF287" s="41"/>
      <c r="BG287" s="93"/>
      <c r="BH287" s="32"/>
      <c r="BI287" s="41"/>
    </row>
    <row r="288" spans="1:61" s="33" customFormat="1" x14ac:dyDescent="0.25">
      <c r="A288" s="55"/>
      <c r="B288" s="93"/>
      <c r="C288" s="32"/>
      <c r="D288" s="41"/>
      <c r="E288" s="93"/>
      <c r="F288" s="32"/>
      <c r="G288" s="41"/>
      <c r="H288" s="93"/>
      <c r="I288" s="32"/>
      <c r="J288" s="41"/>
      <c r="K288" s="93"/>
      <c r="L288" s="32"/>
      <c r="M288" s="41"/>
      <c r="N288" s="93"/>
      <c r="O288" s="32"/>
      <c r="P288" s="41"/>
      <c r="Q288" s="93"/>
      <c r="R288" s="32"/>
      <c r="S288" s="41"/>
      <c r="T288" s="93"/>
      <c r="U288" s="32"/>
      <c r="V288" s="41"/>
      <c r="W288" s="93"/>
      <c r="X288" s="32"/>
      <c r="Y288" s="41"/>
      <c r="Z288" s="93"/>
      <c r="AA288" s="32"/>
      <c r="AB288" s="41"/>
      <c r="AC288" s="93"/>
      <c r="AD288" s="32"/>
      <c r="AE288" s="41"/>
      <c r="AF288" s="93"/>
      <c r="AG288" s="32"/>
      <c r="AH288" s="41"/>
      <c r="AI288" s="93"/>
      <c r="AJ288" s="32"/>
      <c r="AK288" s="41"/>
      <c r="AL288" s="93"/>
      <c r="AM288" s="32"/>
      <c r="AN288" s="41"/>
      <c r="AO288" s="93"/>
      <c r="AP288" s="32"/>
      <c r="AQ288" s="41"/>
      <c r="AR288" s="93"/>
      <c r="AS288" s="32"/>
      <c r="AT288" s="41"/>
      <c r="AU288" s="93"/>
      <c r="AV288" s="32"/>
      <c r="AW288" s="41"/>
      <c r="AX288" s="93"/>
      <c r="AY288" s="32"/>
      <c r="AZ288" s="41"/>
      <c r="BA288" s="93"/>
      <c r="BB288" s="32"/>
      <c r="BC288" s="41"/>
      <c r="BD288" s="93"/>
      <c r="BE288" s="32"/>
      <c r="BF288" s="41"/>
      <c r="BG288" s="93"/>
      <c r="BH288" s="32"/>
      <c r="BI288" s="41"/>
    </row>
    <row r="289" spans="1:61" s="33" customFormat="1" x14ac:dyDescent="0.25">
      <c r="A289" s="55"/>
      <c r="B289" s="93"/>
      <c r="C289" s="32"/>
      <c r="D289" s="41"/>
      <c r="E289" s="93"/>
      <c r="F289" s="32"/>
      <c r="G289" s="41"/>
      <c r="H289" s="93"/>
      <c r="I289" s="32"/>
      <c r="J289" s="41"/>
      <c r="K289" s="93"/>
      <c r="L289" s="32"/>
      <c r="M289" s="41"/>
      <c r="N289" s="93"/>
      <c r="O289" s="32"/>
      <c r="P289" s="41"/>
      <c r="Q289" s="93"/>
      <c r="R289" s="32"/>
      <c r="S289" s="41"/>
      <c r="T289" s="93"/>
      <c r="U289" s="32"/>
      <c r="V289" s="41"/>
      <c r="W289" s="93"/>
      <c r="X289" s="32"/>
      <c r="Y289" s="41"/>
      <c r="Z289" s="93"/>
      <c r="AA289" s="32"/>
      <c r="AB289" s="41"/>
      <c r="AC289" s="93"/>
      <c r="AD289" s="32"/>
      <c r="AE289" s="41"/>
      <c r="AF289" s="93"/>
      <c r="AG289" s="32"/>
      <c r="AH289" s="41"/>
      <c r="AI289" s="93"/>
      <c r="AJ289" s="32"/>
      <c r="AK289" s="41"/>
      <c r="AL289" s="93"/>
      <c r="AM289" s="32"/>
      <c r="AN289" s="41"/>
      <c r="AO289" s="93"/>
      <c r="AP289" s="32"/>
      <c r="AQ289" s="41"/>
      <c r="AR289" s="93"/>
      <c r="AS289" s="32"/>
      <c r="AT289" s="41"/>
      <c r="AU289" s="93"/>
      <c r="AV289" s="32"/>
      <c r="AW289" s="41"/>
      <c r="AX289" s="93"/>
      <c r="AY289" s="32"/>
      <c r="AZ289" s="41"/>
      <c r="BA289" s="93"/>
      <c r="BB289" s="32"/>
      <c r="BC289" s="41"/>
      <c r="BD289" s="93"/>
      <c r="BE289" s="32"/>
      <c r="BF289" s="41"/>
      <c r="BG289" s="93"/>
      <c r="BH289" s="32"/>
      <c r="BI289" s="41"/>
    </row>
    <row r="290" spans="1:61" s="33" customFormat="1" x14ac:dyDescent="0.25">
      <c r="A290" s="55"/>
      <c r="B290" s="93"/>
      <c r="C290" s="32"/>
      <c r="D290" s="41"/>
      <c r="E290" s="93"/>
      <c r="F290" s="32"/>
      <c r="G290" s="41"/>
      <c r="H290" s="93"/>
      <c r="I290" s="32"/>
      <c r="J290" s="41"/>
      <c r="K290" s="93"/>
      <c r="L290" s="32"/>
      <c r="M290" s="41"/>
      <c r="N290" s="93"/>
      <c r="O290" s="32"/>
      <c r="P290" s="41"/>
      <c r="Q290" s="93"/>
      <c r="R290" s="32"/>
      <c r="S290" s="41"/>
      <c r="T290" s="93"/>
      <c r="U290" s="32"/>
      <c r="V290" s="41"/>
      <c r="W290" s="93"/>
      <c r="X290" s="32"/>
      <c r="Y290" s="41"/>
      <c r="Z290" s="93"/>
      <c r="AA290" s="32"/>
      <c r="AB290" s="41"/>
      <c r="AC290" s="93"/>
      <c r="AD290" s="32"/>
      <c r="AE290" s="41"/>
      <c r="AF290" s="93"/>
      <c r="AG290" s="32"/>
      <c r="AH290" s="41"/>
      <c r="AI290" s="93"/>
      <c r="AJ290" s="32"/>
      <c r="AK290" s="41"/>
      <c r="AL290" s="93"/>
      <c r="AM290" s="32"/>
      <c r="AN290" s="41"/>
      <c r="AO290" s="93"/>
      <c r="AP290" s="32"/>
      <c r="AQ290" s="41"/>
      <c r="AR290" s="93"/>
      <c r="AS290" s="32"/>
      <c r="AT290" s="41"/>
      <c r="AU290" s="93"/>
      <c r="AV290" s="32"/>
      <c r="AW290" s="41"/>
      <c r="AX290" s="93"/>
      <c r="AY290" s="32"/>
      <c r="AZ290" s="41"/>
      <c r="BA290" s="93"/>
      <c r="BB290" s="32"/>
      <c r="BC290" s="41"/>
      <c r="BD290" s="93"/>
      <c r="BE290" s="32"/>
      <c r="BF290" s="41"/>
      <c r="BG290" s="93"/>
      <c r="BH290" s="32"/>
      <c r="BI290" s="41"/>
    </row>
    <row r="291" spans="1:61" s="33" customFormat="1" x14ac:dyDescent="0.25">
      <c r="A291" s="55"/>
      <c r="B291" s="93"/>
      <c r="C291" s="32"/>
      <c r="D291" s="41"/>
      <c r="E291" s="93"/>
      <c r="F291" s="32"/>
      <c r="G291" s="41"/>
      <c r="H291" s="93"/>
      <c r="I291" s="32"/>
      <c r="J291" s="41"/>
      <c r="K291" s="93"/>
      <c r="L291" s="32"/>
      <c r="M291" s="41"/>
      <c r="N291" s="93"/>
      <c r="O291" s="32"/>
      <c r="P291" s="41"/>
      <c r="Q291" s="93"/>
      <c r="R291" s="32"/>
      <c r="S291" s="41"/>
      <c r="T291" s="93"/>
      <c r="U291" s="32"/>
      <c r="V291" s="41"/>
      <c r="W291" s="93"/>
      <c r="X291" s="32"/>
      <c r="Y291" s="41"/>
      <c r="Z291" s="93"/>
      <c r="AA291" s="32"/>
      <c r="AB291" s="41"/>
      <c r="AC291" s="93"/>
      <c r="AD291" s="32"/>
      <c r="AE291" s="41"/>
      <c r="AF291" s="93"/>
      <c r="AG291" s="32"/>
      <c r="AH291" s="41"/>
      <c r="AI291" s="93"/>
      <c r="AJ291" s="32"/>
      <c r="AK291" s="41"/>
      <c r="AL291" s="93"/>
      <c r="AM291" s="32"/>
      <c r="AN291" s="41"/>
      <c r="AO291" s="93"/>
      <c r="AP291" s="32"/>
      <c r="AQ291" s="41"/>
      <c r="AR291" s="93"/>
      <c r="AS291" s="32"/>
      <c r="AT291" s="41"/>
      <c r="AU291" s="93"/>
      <c r="AV291" s="32"/>
      <c r="AW291" s="41"/>
      <c r="AX291" s="93"/>
      <c r="AY291" s="32"/>
      <c r="AZ291" s="41"/>
      <c r="BA291" s="93"/>
      <c r="BB291" s="32"/>
      <c r="BC291" s="41"/>
      <c r="BD291" s="93"/>
      <c r="BE291" s="32"/>
      <c r="BF291" s="41"/>
      <c r="BG291" s="93"/>
      <c r="BH291" s="32"/>
      <c r="BI291" s="41"/>
    </row>
    <row r="292" spans="1:61" s="33" customFormat="1" x14ac:dyDescent="0.25">
      <c r="A292" s="55"/>
      <c r="B292" s="93"/>
      <c r="C292" s="32"/>
      <c r="D292" s="41"/>
      <c r="E292" s="93"/>
      <c r="F292" s="32"/>
      <c r="G292" s="41"/>
      <c r="H292" s="93"/>
      <c r="I292" s="32"/>
      <c r="J292" s="41"/>
      <c r="K292" s="93"/>
      <c r="L292" s="32"/>
      <c r="M292" s="41"/>
      <c r="N292" s="93"/>
      <c r="O292" s="32"/>
      <c r="P292" s="41"/>
      <c r="Q292" s="93"/>
      <c r="R292" s="32"/>
      <c r="S292" s="41"/>
      <c r="T292" s="93"/>
      <c r="U292" s="32"/>
      <c r="V292" s="41"/>
      <c r="W292" s="93"/>
      <c r="X292" s="32"/>
      <c r="Y292" s="41"/>
      <c r="Z292" s="93"/>
      <c r="AA292" s="32"/>
      <c r="AB292" s="41"/>
      <c r="AC292" s="93"/>
      <c r="AD292" s="32"/>
      <c r="AE292" s="41"/>
      <c r="AF292" s="93"/>
      <c r="AG292" s="32"/>
      <c r="AH292" s="41"/>
      <c r="AI292" s="93"/>
      <c r="AJ292" s="32"/>
      <c r="AK292" s="41"/>
      <c r="AL292" s="93"/>
      <c r="AM292" s="32"/>
      <c r="AN292" s="41"/>
      <c r="AO292" s="93"/>
      <c r="AP292" s="32"/>
      <c r="AQ292" s="41"/>
      <c r="AR292" s="93"/>
      <c r="AS292" s="32"/>
      <c r="AT292" s="41"/>
      <c r="AU292" s="93"/>
      <c r="AV292" s="32"/>
      <c r="AW292" s="41"/>
      <c r="AX292" s="93"/>
      <c r="AY292" s="32"/>
      <c r="AZ292" s="41"/>
      <c r="BA292" s="93"/>
      <c r="BB292" s="32"/>
      <c r="BC292" s="41"/>
      <c r="BD292" s="93"/>
      <c r="BE292" s="32"/>
      <c r="BF292" s="41"/>
      <c r="BG292" s="93"/>
      <c r="BH292" s="32"/>
      <c r="BI292" s="41"/>
    </row>
    <row r="293" spans="1:61" s="33" customFormat="1" x14ac:dyDescent="0.25">
      <c r="A293" s="55"/>
      <c r="B293" s="93"/>
      <c r="C293" s="32"/>
      <c r="D293" s="41"/>
      <c r="E293" s="93"/>
      <c r="F293" s="32"/>
      <c r="G293" s="41"/>
      <c r="H293" s="93"/>
      <c r="I293" s="32"/>
      <c r="J293" s="41"/>
      <c r="K293" s="93"/>
      <c r="L293" s="32"/>
      <c r="M293" s="41"/>
      <c r="N293" s="93"/>
      <c r="O293" s="32"/>
      <c r="P293" s="41"/>
      <c r="Q293" s="93"/>
      <c r="R293" s="32"/>
      <c r="S293" s="41"/>
      <c r="T293" s="93"/>
      <c r="U293" s="32"/>
      <c r="V293" s="41"/>
      <c r="W293" s="93"/>
      <c r="X293" s="32"/>
      <c r="Y293" s="41"/>
      <c r="Z293" s="93"/>
      <c r="AA293" s="32"/>
      <c r="AB293" s="41"/>
      <c r="AC293" s="93"/>
      <c r="AD293" s="32"/>
      <c r="AE293" s="41"/>
      <c r="AF293" s="93"/>
      <c r="AG293" s="32"/>
      <c r="AH293" s="41"/>
      <c r="AI293" s="93"/>
      <c r="AJ293" s="32"/>
      <c r="AK293" s="41"/>
      <c r="AL293" s="93"/>
      <c r="AM293" s="32"/>
      <c r="AN293" s="41"/>
      <c r="AO293" s="93"/>
      <c r="AP293" s="32"/>
      <c r="AQ293" s="41"/>
      <c r="AR293" s="93"/>
      <c r="AS293" s="32"/>
      <c r="AT293" s="41"/>
      <c r="AU293" s="93"/>
      <c r="AV293" s="32"/>
      <c r="AW293" s="41"/>
      <c r="AX293" s="93"/>
      <c r="AY293" s="32"/>
      <c r="AZ293" s="41"/>
      <c r="BA293" s="93"/>
      <c r="BB293" s="32"/>
      <c r="BC293" s="41"/>
      <c r="BD293" s="93"/>
      <c r="BE293" s="32"/>
      <c r="BF293" s="41"/>
      <c r="BG293" s="93"/>
      <c r="BH293" s="32"/>
      <c r="BI293" s="41"/>
    </row>
    <row r="294" spans="1:61" s="33" customFormat="1" x14ac:dyDescent="0.25">
      <c r="A294" s="55"/>
      <c r="B294" s="93"/>
      <c r="C294" s="32"/>
      <c r="D294" s="41"/>
      <c r="E294" s="93"/>
      <c r="F294" s="32"/>
      <c r="G294" s="41"/>
      <c r="H294" s="93"/>
      <c r="I294" s="32"/>
      <c r="J294" s="41"/>
      <c r="K294" s="93"/>
      <c r="L294" s="32"/>
      <c r="M294" s="41"/>
      <c r="N294" s="93"/>
      <c r="O294" s="32"/>
      <c r="P294" s="41"/>
      <c r="Q294" s="93"/>
      <c r="R294" s="32"/>
      <c r="S294" s="41"/>
      <c r="T294" s="93"/>
      <c r="U294" s="32"/>
      <c r="V294" s="41"/>
      <c r="W294" s="93"/>
      <c r="X294" s="32"/>
      <c r="Y294" s="41"/>
      <c r="Z294" s="93"/>
      <c r="AA294" s="32"/>
      <c r="AB294" s="41"/>
      <c r="AC294" s="93"/>
      <c r="AD294" s="32"/>
      <c r="AE294" s="41"/>
      <c r="AF294" s="93"/>
      <c r="AG294" s="32"/>
      <c r="AH294" s="41"/>
      <c r="AI294" s="93"/>
      <c r="AJ294" s="32"/>
      <c r="AK294" s="41"/>
      <c r="AL294" s="93"/>
      <c r="AM294" s="32"/>
      <c r="AN294" s="41"/>
      <c r="AO294" s="93"/>
      <c r="AP294" s="32"/>
      <c r="AQ294" s="41"/>
      <c r="AR294" s="93"/>
      <c r="AS294" s="32"/>
      <c r="AT294" s="41"/>
      <c r="AU294" s="93"/>
      <c r="AV294" s="32"/>
      <c r="AW294" s="41"/>
      <c r="AX294" s="93"/>
      <c r="AY294" s="32"/>
      <c r="AZ294" s="41"/>
      <c r="BA294" s="93"/>
      <c r="BB294" s="32"/>
      <c r="BC294" s="41"/>
      <c r="BD294" s="93"/>
      <c r="BE294" s="32"/>
      <c r="BF294" s="41"/>
      <c r="BG294" s="93"/>
      <c r="BH294" s="32"/>
      <c r="BI294" s="41"/>
    </row>
    <row r="295" spans="1:61" s="33" customFormat="1" x14ac:dyDescent="0.25">
      <c r="A295" s="55"/>
      <c r="B295" s="93"/>
      <c r="C295" s="32"/>
      <c r="D295" s="41"/>
      <c r="E295" s="93"/>
      <c r="F295" s="32"/>
      <c r="G295" s="41"/>
      <c r="H295" s="93"/>
      <c r="I295" s="32"/>
      <c r="J295" s="41"/>
      <c r="K295" s="93"/>
      <c r="L295" s="32"/>
      <c r="M295" s="41"/>
      <c r="N295" s="93"/>
      <c r="O295" s="32"/>
      <c r="P295" s="41"/>
      <c r="Q295" s="93"/>
      <c r="R295" s="32"/>
      <c r="S295" s="41"/>
      <c r="T295" s="93"/>
      <c r="U295" s="32"/>
      <c r="V295" s="41"/>
      <c r="W295" s="93"/>
      <c r="X295" s="32"/>
      <c r="Y295" s="41"/>
      <c r="Z295" s="93"/>
      <c r="AA295" s="32"/>
      <c r="AB295" s="41"/>
      <c r="AC295" s="93"/>
      <c r="AD295" s="32"/>
      <c r="AE295" s="41"/>
      <c r="AF295" s="93"/>
      <c r="AG295" s="32"/>
      <c r="AH295" s="41"/>
      <c r="AI295" s="93"/>
      <c r="AJ295" s="32"/>
      <c r="AK295" s="41"/>
      <c r="AL295" s="93"/>
      <c r="AM295" s="32"/>
      <c r="AN295" s="41"/>
      <c r="AO295" s="93"/>
      <c r="AP295" s="32"/>
      <c r="AQ295" s="41"/>
      <c r="AR295" s="93"/>
      <c r="AS295" s="32"/>
      <c r="AT295" s="41"/>
      <c r="AU295" s="93"/>
      <c r="AV295" s="32"/>
      <c r="AW295" s="41"/>
      <c r="AX295" s="93"/>
      <c r="AY295" s="32"/>
      <c r="AZ295" s="41"/>
      <c r="BA295" s="93"/>
      <c r="BB295" s="32"/>
      <c r="BC295" s="41"/>
      <c r="BD295" s="93"/>
      <c r="BE295" s="32"/>
      <c r="BF295" s="41"/>
      <c r="BG295" s="93"/>
      <c r="BH295" s="32"/>
      <c r="BI295" s="41"/>
    </row>
    <row r="296" spans="1:61" s="33" customFormat="1" x14ac:dyDescent="0.25">
      <c r="A296" s="55"/>
      <c r="B296" s="93"/>
      <c r="C296" s="32"/>
      <c r="D296" s="41"/>
      <c r="E296" s="93"/>
      <c r="F296" s="32"/>
      <c r="G296" s="41"/>
      <c r="H296" s="93"/>
      <c r="I296" s="32"/>
      <c r="J296" s="41"/>
      <c r="K296" s="93"/>
      <c r="L296" s="32"/>
      <c r="M296" s="41"/>
      <c r="N296" s="93"/>
      <c r="O296" s="32"/>
      <c r="P296" s="41"/>
      <c r="Q296" s="93"/>
      <c r="R296" s="32"/>
      <c r="S296" s="41"/>
      <c r="T296" s="93"/>
      <c r="U296" s="32"/>
      <c r="V296" s="41"/>
      <c r="W296" s="93"/>
      <c r="X296" s="32"/>
      <c r="Y296" s="41"/>
      <c r="Z296" s="93"/>
      <c r="AA296" s="32"/>
      <c r="AB296" s="41"/>
      <c r="AC296" s="93"/>
      <c r="AD296" s="32"/>
      <c r="AE296" s="41"/>
      <c r="AF296" s="93"/>
      <c r="AG296" s="32"/>
      <c r="AH296" s="41"/>
      <c r="AI296" s="93"/>
      <c r="AJ296" s="32"/>
      <c r="AK296" s="41"/>
      <c r="AL296" s="93"/>
      <c r="AM296" s="32"/>
      <c r="AN296" s="41"/>
      <c r="AO296" s="93"/>
      <c r="AP296" s="32"/>
      <c r="AQ296" s="41"/>
      <c r="AR296" s="93"/>
      <c r="AS296" s="32"/>
      <c r="AT296" s="41"/>
      <c r="AU296" s="93"/>
      <c r="AV296" s="32"/>
      <c r="AW296" s="41"/>
      <c r="AX296" s="93"/>
      <c r="AY296" s="32"/>
      <c r="AZ296" s="41"/>
      <c r="BA296" s="93"/>
      <c r="BB296" s="32"/>
      <c r="BC296" s="41"/>
      <c r="BD296" s="93"/>
      <c r="BE296" s="32"/>
      <c r="BF296" s="41"/>
      <c r="BG296" s="93"/>
      <c r="BH296" s="32"/>
      <c r="BI296" s="41"/>
    </row>
    <row r="297" spans="1:61" s="33" customFormat="1" x14ac:dyDescent="0.25">
      <c r="A297" s="55"/>
      <c r="B297" s="93"/>
      <c r="C297" s="32"/>
      <c r="D297" s="41"/>
      <c r="E297" s="93"/>
      <c r="F297" s="32"/>
      <c r="G297" s="41"/>
      <c r="H297" s="93"/>
      <c r="I297" s="32"/>
      <c r="J297" s="41"/>
      <c r="K297" s="93"/>
      <c r="L297" s="32"/>
      <c r="M297" s="41"/>
      <c r="N297" s="93"/>
      <c r="O297" s="32"/>
      <c r="P297" s="41"/>
      <c r="Q297" s="93"/>
      <c r="R297" s="32"/>
      <c r="S297" s="41"/>
      <c r="T297" s="93"/>
      <c r="U297" s="32"/>
      <c r="V297" s="41"/>
      <c r="W297" s="93"/>
      <c r="X297" s="32"/>
      <c r="Y297" s="41"/>
      <c r="Z297" s="93"/>
      <c r="AA297" s="32"/>
      <c r="AB297" s="41"/>
      <c r="AC297" s="93"/>
      <c r="AD297" s="32"/>
      <c r="AE297" s="41"/>
      <c r="AF297" s="93"/>
      <c r="AG297" s="32"/>
      <c r="AH297" s="41"/>
      <c r="AI297" s="93"/>
      <c r="AJ297" s="32"/>
      <c r="AK297" s="41"/>
      <c r="AL297" s="93"/>
      <c r="AM297" s="32"/>
      <c r="AN297" s="41"/>
      <c r="AO297" s="93"/>
      <c r="AP297" s="32"/>
      <c r="AQ297" s="41"/>
      <c r="AR297" s="93"/>
      <c r="AS297" s="32"/>
      <c r="AT297" s="41"/>
      <c r="AU297" s="93"/>
      <c r="AV297" s="32"/>
      <c r="AW297" s="41"/>
      <c r="AX297" s="93"/>
      <c r="AY297" s="32"/>
      <c r="AZ297" s="41"/>
      <c r="BA297" s="93"/>
      <c r="BB297" s="32"/>
      <c r="BC297" s="41"/>
      <c r="BD297" s="93"/>
      <c r="BE297" s="32"/>
      <c r="BF297" s="41"/>
      <c r="BG297" s="93"/>
      <c r="BH297" s="32"/>
      <c r="BI297" s="41"/>
    </row>
    <row r="298" spans="1:61" s="33" customFormat="1" x14ac:dyDescent="0.25">
      <c r="A298" s="55"/>
      <c r="B298" s="93"/>
      <c r="C298" s="32"/>
      <c r="D298" s="41"/>
      <c r="E298" s="93"/>
      <c r="F298" s="32"/>
      <c r="G298" s="41"/>
      <c r="H298" s="93"/>
      <c r="I298" s="32"/>
      <c r="J298" s="41"/>
      <c r="K298" s="93"/>
      <c r="L298" s="32"/>
      <c r="M298" s="41"/>
      <c r="N298" s="93"/>
      <c r="O298" s="32"/>
      <c r="P298" s="41"/>
      <c r="Q298" s="93"/>
      <c r="R298" s="32"/>
      <c r="S298" s="41"/>
      <c r="T298" s="93"/>
      <c r="U298" s="32"/>
      <c r="V298" s="41"/>
      <c r="W298" s="93"/>
      <c r="X298" s="32"/>
      <c r="Y298" s="41"/>
      <c r="Z298" s="93"/>
      <c r="AA298" s="32"/>
      <c r="AB298" s="41"/>
      <c r="AC298" s="93"/>
      <c r="AD298" s="32"/>
      <c r="AE298" s="41"/>
      <c r="AF298" s="93"/>
      <c r="AG298" s="32"/>
      <c r="AH298" s="41"/>
      <c r="AI298" s="93"/>
      <c r="AJ298" s="32"/>
      <c r="AK298" s="41"/>
      <c r="AL298" s="93"/>
      <c r="AM298" s="32"/>
      <c r="AN298" s="41"/>
      <c r="AO298" s="93"/>
      <c r="AP298" s="32"/>
      <c r="AQ298" s="41"/>
      <c r="AR298" s="93"/>
      <c r="AS298" s="32"/>
      <c r="AT298" s="41"/>
      <c r="AU298" s="93"/>
      <c r="AV298" s="32"/>
      <c r="AW298" s="41"/>
      <c r="AX298" s="93"/>
      <c r="AY298" s="32"/>
      <c r="AZ298" s="41"/>
      <c r="BA298" s="93"/>
      <c r="BB298" s="32"/>
      <c r="BC298" s="41"/>
      <c r="BD298" s="93"/>
      <c r="BE298" s="32"/>
      <c r="BF298" s="41"/>
      <c r="BG298" s="93"/>
      <c r="BH298" s="32"/>
      <c r="BI298" s="41"/>
    </row>
    <row r="299" spans="1:61" s="33" customFormat="1" x14ac:dyDescent="0.25">
      <c r="A299" s="55"/>
      <c r="B299" s="93"/>
      <c r="C299" s="32"/>
      <c r="D299" s="41"/>
      <c r="E299" s="93"/>
      <c r="F299" s="32"/>
      <c r="G299" s="41"/>
      <c r="H299" s="93"/>
      <c r="I299" s="32"/>
      <c r="J299" s="41"/>
      <c r="K299" s="93"/>
      <c r="L299" s="32"/>
      <c r="M299" s="41"/>
      <c r="N299" s="93"/>
      <c r="O299" s="32"/>
      <c r="P299" s="41"/>
      <c r="Q299" s="93"/>
      <c r="R299" s="32"/>
      <c r="S299" s="41"/>
      <c r="T299" s="93"/>
      <c r="U299" s="32"/>
      <c r="V299" s="41"/>
      <c r="W299" s="93"/>
      <c r="X299" s="32"/>
      <c r="Y299" s="41"/>
      <c r="Z299" s="93"/>
      <c r="AA299" s="32"/>
      <c r="AB299" s="41"/>
      <c r="AC299" s="93"/>
      <c r="AD299" s="32"/>
      <c r="AE299" s="41"/>
      <c r="AF299" s="93"/>
      <c r="AG299" s="32"/>
      <c r="AH299" s="41"/>
      <c r="AI299" s="93"/>
      <c r="AJ299" s="32"/>
      <c r="AK299" s="41"/>
      <c r="AL299" s="93"/>
      <c r="AM299" s="32"/>
      <c r="AN299" s="41"/>
      <c r="AO299" s="93"/>
      <c r="AP299" s="32"/>
      <c r="AQ299" s="41"/>
      <c r="AR299" s="93"/>
      <c r="AS299" s="32"/>
      <c r="AT299" s="41"/>
      <c r="AU299" s="93"/>
      <c r="AV299" s="32"/>
      <c r="AW299" s="41"/>
      <c r="AX299" s="93"/>
      <c r="AY299" s="32"/>
      <c r="AZ299" s="41"/>
      <c r="BA299" s="93"/>
      <c r="BB299" s="32"/>
      <c r="BC299" s="41"/>
      <c r="BD299" s="93"/>
      <c r="BE299" s="32"/>
      <c r="BF299" s="41"/>
      <c r="BG299" s="93"/>
      <c r="BH299" s="32"/>
      <c r="BI299" s="41"/>
    </row>
    <row r="300" spans="1:61" s="33" customFormat="1" x14ac:dyDescent="0.25">
      <c r="A300" s="55"/>
      <c r="B300" s="93"/>
      <c r="C300" s="32"/>
      <c r="D300" s="41"/>
      <c r="E300" s="93"/>
      <c r="F300" s="32"/>
      <c r="G300" s="41"/>
      <c r="H300" s="93"/>
      <c r="I300" s="32"/>
      <c r="J300" s="41"/>
      <c r="K300" s="93"/>
      <c r="L300" s="32"/>
      <c r="M300" s="41"/>
      <c r="N300" s="93"/>
      <c r="O300" s="32"/>
      <c r="P300" s="41"/>
      <c r="Q300" s="93"/>
      <c r="R300" s="32"/>
      <c r="S300" s="41"/>
      <c r="T300" s="93"/>
      <c r="U300" s="32"/>
      <c r="V300" s="41"/>
      <c r="W300" s="93"/>
      <c r="X300" s="32"/>
      <c r="Y300" s="41"/>
      <c r="Z300" s="93"/>
      <c r="AA300" s="32"/>
      <c r="AB300" s="41"/>
      <c r="AC300" s="93"/>
      <c r="AD300" s="32"/>
      <c r="AE300" s="41"/>
      <c r="AF300" s="93"/>
      <c r="AG300" s="32"/>
      <c r="AH300" s="41"/>
      <c r="AI300" s="93"/>
      <c r="AJ300" s="32"/>
      <c r="AK300" s="41"/>
      <c r="AL300" s="93"/>
      <c r="AM300" s="32"/>
      <c r="AN300" s="41"/>
      <c r="AO300" s="93"/>
      <c r="AP300" s="32"/>
      <c r="AQ300" s="41"/>
      <c r="AR300" s="93"/>
      <c r="AS300" s="32"/>
      <c r="AT300" s="41"/>
      <c r="AU300" s="93"/>
      <c r="AV300" s="32"/>
      <c r="AW300" s="41"/>
      <c r="AX300" s="93"/>
      <c r="AY300" s="32"/>
      <c r="AZ300" s="41"/>
      <c r="BA300" s="93"/>
      <c r="BB300" s="32"/>
      <c r="BC300" s="41"/>
      <c r="BD300" s="93"/>
      <c r="BE300" s="32"/>
      <c r="BF300" s="41"/>
      <c r="BG300" s="93"/>
      <c r="BH300" s="32"/>
      <c r="BI300" s="41"/>
    </row>
    <row r="301" spans="1:61" s="33" customFormat="1" x14ac:dyDescent="0.25">
      <c r="A301" s="55"/>
      <c r="B301" s="93"/>
      <c r="C301" s="32"/>
      <c r="D301" s="41"/>
      <c r="E301" s="93"/>
      <c r="F301" s="32"/>
      <c r="G301" s="41"/>
      <c r="H301" s="93"/>
      <c r="I301" s="32"/>
      <c r="J301" s="41"/>
      <c r="K301" s="93"/>
      <c r="L301" s="32"/>
      <c r="M301" s="41"/>
      <c r="N301" s="93"/>
      <c r="O301" s="32"/>
      <c r="P301" s="41"/>
      <c r="Q301" s="93"/>
      <c r="R301" s="32"/>
      <c r="S301" s="41"/>
      <c r="T301" s="93"/>
      <c r="U301" s="32"/>
      <c r="V301" s="41"/>
      <c r="W301" s="93"/>
      <c r="X301" s="32"/>
      <c r="Y301" s="41"/>
      <c r="Z301" s="93"/>
      <c r="AA301" s="32"/>
      <c r="AB301" s="41"/>
      <c r="AC301" s="93"/>
      <c r="AD301" s="32"/>
      <c r="AE301" s="41"/>
      <c r="AF301" s="93"/>
      <c r="AG301" s="32"/>
      <c r="AH301" s="41"/>
      <c r="AI301" s="93"/>
      <c r="AJ301" s="32"/>
      <c r="AK301" s="41"/>
      <c r="AL301" s="93"/>
      <c r="AM301" s="32"/>
      <c r="AN301" s="41"/>
      <c r="AO301" s="93"/>
      <c r="AP301" s="32"/>
      <c r="AQ301" s="41"/>
      <c r="AR301" s="93"/>
      <c r="AS301" s="32"/>
      <c r="AT301" s="41"/>
      <c r="AU301" s="93"/>
      <c r="AV301" s="32"/>
      <c r="AW301" s="41"/>
      <c r="AX301" s="93"/>
      <c r="AY301" s="32"/>
      <c r="AZ301" s="41"/>
      <c r="BA301" s="93"/>
      <c r="BB301" s="32"/>
      <c r="BC301" s="41"/>
      <c r="BD301" s="93"/>
      <c r="BE301" s="32"/>
      <c r="BF301" s="41"/>
      <c r="BG301" s="93"/>
      <c r="BH301" s="32"/>
      <c r="BI301" s="41"/>
    </row>
    <row r="302" spans="1:61" s="33" customFormat="1" x14ac:dyDescent="0.25">
      <c r="A302" s="55"/>
      <c r="B302" s="93"/>
      <c r="C302" s="32"/>
      <c r="D302" s="41"/>
      <c r="E302" s="93"/>
      <c r="F302" s="32"/>
      <c r="G302" s="41"/>
      <c r="H302" s="93"/>
      <c r="I302" s="32"/>
      <c r="J302" s="41"/>
      <c r="K302" s="93"/>
      <c r="L302" s="32"/>
      <c r="M302" s="41"/>
      <c r="N302" s="93"/>
      <c r="O302" s="32"/>
      <c r="P302" s="41"/>
      <c r="Q302" s="93"/>
      <c r="R302" s="32"/>
      <c r="S302" s="41"/>
      <c r="T302" s="93"/>
      <c r="U302" s="32"/>
      <c r="V302" s="41"/>
      <c r="W302" s="93"/>
      <c r="X302" s="32"/>
      <c r="Y302" s="41"/>
      <c r="Z302" s="93"/>
      <c r="AA302" s="32"/>
      <c r="AB302" s="41"/>
      <c r="AC302" s="93"/>
      <c r="AD302" s="32"/>
      <c r="AE302" s="41"/>
      <c r="AF302" s="93"/>
      <c r="AG302" s="32"/>
      <c r="AH302" s="41"/>
      <c r="AI302" s="93"/>
      <c r="AJ302" s="32"/>
      <c r="AK302" s="41"/>
      <c r="AL302" s="93"/>
      <c r="AM302" s="32"/>
      <c r="AN302" s="41"/>
      <c r="AO302" s="93"/>
      <c r="AP302" s="32"/>
      <c r="AQ302" s="41"/>
      <c r="AR302" s="93"/>
      <c r="AS302" s="32"/>
      <c r="AT302" s="41"/>
      <c r="AU302" s="93"/>
      <c r="AV302" s="32"/>
      <c r="AW302" s="41"/>
      <c r="AX302" s="93"/>
      <c r="AY302" s="32"/>
      <c r="AZ302" s="41"/>
      <c r="BA302" s="93"/>
      <c r="BB302" s="32"/>
      <c r="BC302" s="41"/>
      <c r="BD302" s="93"/>
      <c r="BE302" s="32"/>
      <c r="BF302" s="41"/>
      <c r="BG302" s="93"/>
      <c r="BH302" s="32"/>
      <c r="BI302" s="41"/>
    </row>
    <row r="303" spans="1:61" s="33" customFormat="1" x14ac:dyDescent="0.25">
      <c r="A303" s="55"/>
      <c r="B303" s="93"/>
      <c r="C303" s="32"/>
      <c r="D303" s="41"/>
      <c r="E303" s="93"/>
      <c r="F303" s="32"/>
      <c r="G303" s="41"/>
      <c r="H303" s="93"/>
      <c r="I303" s="32"/>
      <c r="J303" s="41"/>
      <c r="K303" s="93"/>
      <c r="L303" s="32"/>
      <c r="M303" s="41"/>
      <c r="N303" s="93"/>
      <c r="O303" s="32"/>
      <c r="P303" s="41"/>
      <c r="Q303" s="93"/>
      <c r="R303" s="32"/>
      <c r="S303" s="41"/>
      <c r="T303" s="93"/>
      <c r="U303" s="32"/>
      <c r="V303" s="41"/>
      <c r="W303" s="93"/>
      <c r="X303" s="32"/>
      <c r="Y303" s="41"/>
      <c r="Z303" s="93"/>
      <c r="AA303" s="32"/>
      <c r="AB303" s="41"/>
      <c r="AC303" s="93"/>
      <c r="AD303" s="32"/>
      <c r="AE303" s="41"/>
      <c r="AF303" s="93"/>
      <c r="AG303" s="32"/>
      <c r="AH303" s="41"/>
      <c r="AI303" s="93"/>
      <c r="AJ303" s="32"/>
      <c r="AK303" s="41"/>
      <c r="AL303" s="93"/>
      <c r="AM303" s="32"/>
      <c r="AN303" s="41"/>
      <c r="AO303" s="93"/>
      <c r="AP303" s="32"/>
      <c r="AQ303" s="41"/>
      <c r="AR303" s="93"/>
      <c r="AS303" s="32"/>
      <c r="AT303" s="41"/>
      <c r="AU303" s="93"/>
      <c r="AV303" s="32"/>
      <c r="AW303" s="41"/>
      <c r="AX303" s="93"/>
      <c r="AY303" s="32"/>
      <c r="AZ303" s="41"/>
      <c r="BA303" s="93"/>
      <c r="BB303" s="32"/>
      <c r="BC303" s="41"/>
      <c r="BD303" s="93"/>
      <c r="BE303" s="32"/>
      <c r="BF303" s="41"/>
      <c r="BG303" s="93"/>
      <c r="BH303" s="32"/>
      <c r="BI303" s="41"/>
    </row>
    <row r="304" spans="1:61" s="33" customFormat="1" x14ac:dyDescent="0.25">
      <c r="A304" s="55"/>
      <c r="B304" s="93"/>
      <c r="C304" s="32"/>
      <c r="D304" s="41"/>
      <c r="E304" s="93"/>
      <c r="F304" s="32"/>
      <c r="G304" s="41"/>
      <c r="H304" s="93"/>
      <c r="I304" s="32"/>
      <c r="J304" s="41"/>
      <c r="K304" s="93"/>
      <c r="L304" s="32"/>
      <c r="M304" s="41"/>
      <c r="N304" s="93"/>
      <c r="O304" s="32"/>
      <c r="P304" s="41"/>
      <c r="Q304" s="93"/>
      <c r="R304" s="32"/>
      <c r="S304" s="41"/>
      <c r="T304" s="93"/>
      <c r="U304" s="32"/>
      <c r="V304" s="41"/>
      <c r="W304" s="93"/>
      <c r="X304" s="32"/>
      <c r="Y304" s="41"/>
      <c r="Z304" s="93"/>
      <c r="AA304" s="32"/>
      <c r="AB304" s="41"/>
      <c r="AC304" s="93"/>
      <c r="AD304" s="32"/>
      <c r="AE304" s="41"/>
      <c r="AF304" s="93"/>
      <c r="AG304" s="32"/>
      <c r="AH304" s="41"/>
      <c r="AI304" s="93"/>
      <c r="AJ304" s="32"/>
      <c r="AK304" s="41"/>
      <c r="AL304" s="93"/>
      <c r="AM304" s="32"/>
      <c r="AN304" s="41"/>
      <c r="AO304" s="93"/>
      <c r="AP304" s="32"/>
      <c r="AQ304" s="41"/>
      <c r="AR304" s="93"/>
      <c r="AS304" s="32"/>
      <c r="AT304" s="41"/>
      <c r="AU304" s="93"/>
      <c r="AV304" s="32"/>
      <c r="AW304" s="41"/>
      <c r="AX304" s="93"/>
      <c r="AY304" s="32"/>
      <c r="AZ304" s="41"/>
      <c r="BA304" s="93"/>
      <c r="BB304" s="32"/>
      <c r="BC304" s="41"/>
      <c r="BD304" s="93"/>
      <c r="BE304" s="32"/>
      <c r="BF304" s="41"/>
      <c r="BG304" s="93"/>
      <c r="BH304" s="32"/>
      <c r="BI304" s="41"/>
    </row>
    <row r="305" spans="1:61" s="33" customFormat="1" x14ac:dyDescent="0.25">
      <c r="A305" s="55"/>
      <c r="B305" s="93"/>
      <c r="C305" s="32"/>
      <c r="D305" s="41"/>
      <c r="E305" s="93"/>
      <c r="F305" s="32"/>
      <c r="G305" s="41"/>
      <c r="H305" s="93"/>
      <c r="I305" s="32"/>
      <c r="J305" s="41"/>
      <c r="K305" s="93"/>
      <c r="L305" s="32"/>
      <c r="M305" s="41"/>
      <c r="N305" s="93"/>
      <c r="O305" s="32"/>
      <c r="P305" s="41"/>
      <c r="Q305" s="93"/>
      <c r="R305" s="32"/>
      <c r="S305" s="41"/>
      <c r="T305" s="93"/>
      <c r="U305" s="32"/>
      <c r="V305" s="41"/>
      <c r="W305" s="93"/>
      <c r="X305" s="32"/>
      <c r="Y305" s="41"/>
      <c r="Z305" s="93"/>
      <c r="AA305" s="32"/>
      <c r="AB305" s="41"/>
      <c r="AC305" s="93"/>
      <c r="AD305" s="32"/>
      <c r="AE305" s="41"/>
      <c r="AF305" s="93"/>
      <c r="AG305" s="32"/>
      <c r="AH305" s="41"/>
      <c r="AI305" s="93"/>
      <c r="AJ305" s="32"/>
      <c r="AK305" s="41"/>
      <c r="AL305" s="93"/>
      <c r="AM305" s="32"/>
      <c r="AN305" s="41"/>
      <c r="AO305" s="93"/>
      <c r="AP305" s="32"/>
      <c r="AQ305" s="41"/>
      <c r="AR305" s="93"/>
      <c r="AS305" s="32"/>
      <c r="AT305" s="41"/>
      <c r="AU305" s="93"/>
      <c r="AV305" s="32"/>
      <c r="AW305" s="41"/>
      <c r="AX305" s="93"/>
      <c r="AY305" s="32"/>
      <c r="AZ305" s="41"/>
      <c r="BA305" s="93"/>
      <c r="BB305" s="32"/>
      <c r="BC305" s="41"/>
      <c r="BD305" s="93"/>
      <c r="BE305" s="32"/>
      <c r="BF305" s="41"/>
      <c r="BG305" s="93"/>
      <c r="BH305" s="32"/>
      <c r="BI305" s="41"/>
    </row>
    <row r="306" spans="1:61" s="33" customFormat="1" x14ac:dyDescent="0.25">
      <c r="A306" s="55"/>
      <c r="B306" s="93"/>
      <c r="C306" s="32"/>
      <c r="D306" s="41"/>
      <c r="E306" s="93"/>
      <c r="F306" s="32"/>
      <c r="G306" s="41"/>
      <c r="H306" s="93"/>
      <c r="I306" s="32"/>
      <c r="J306" s="41"/>
      <c r="K306" s="93"/>
      <c r="L306" s="32"/>
      <c r="M306" s="41"/>
      <c r="N306" s="93"/>
      <c r="O306" s="32"/>
      <c r="P306" s="41"/>
      <c r="Q306" s="93"/>
      <c r="R306" s="32"/>
      <c r="S306" s="41"/>
      <c r="T306" s="93"/>
      <c r="U306" s="32"/>
      <c r="V306" s="41"/>
      <c r="W306" s="93"/>
      <c r="X306" s="32"/>
      <c r="Y306" s="41"/>
      <c r="Z306" s="93"/>
      <c r="AA306" s="32"/>
      <c r="AB306" s="41"/>
      <c r="AC306" s="93"/>
      <c r="AD306" s="32"/>
      <c r="AE306" s="41"/>
      <c r="AF306" s="93"/>
      <c r="AG306" s="32"/>
      <c r="AH306" s="41"/>
      <c r="AI306" s="93"/>
      <c r="AJ306" s="32"/>
      <c r="AK306" s="41"/>
      <c r="AL306" s="93"/>
      <c r="AM306" s="32"/>
      <c r="AN306" s="41"/>
      <c r="AO306" s="93"/>
      <c r="AP306" s="32"/>
      <c r="AQ306" s="41"/>
      <c r="AR306" s="93"/>
      <c r="AS306" s="32"/>
      <c r="AT306" s="41"/>
      <c r="AU306" s="93"/>
      <c r="AV306" s="32"/>
      <c r="AW306" s="41"/>
      <c r="AX306" s="93"/>
      <c r="AY306" s="32"/>
      <c r="AZ306" s="41"/>
      <c r="BA306" s="93"/>
      <c r="BB306" s="32"/>
      <c r="BC306" s="41"/>
      <c r="BD306" s="93"/>
      <c r="BE306" s="32"/>
      <c r="BF306" s="41"/>
      <c r="BG306" s="93"/>
      <c r="BH306" s="32"/>
      <c r="BI306" s="41"/>
    </row>
    <row r="307" spans="1:61" s="33" customFormat="1" x14ac:dyDescent="0.25">
      <c r="A307" s="55"/>
      <c r="B307" s="93"/>
      <c r="C307" s="32"/>
      <c r="D307" s="41"/>
      <c r="E307" s="93"/>
      <c r="F307" s="32"/>
      <c r="G307" s="41"/>
      <c r="H307" s="93"/>
      <c r="I307" s="32"/>
      <c r="J307" s="41"/>
      <c r="K307" s="93"/>
      <c r="L307" s="32"/>
      <c r="M307" s="41"/>
      <c r="N307" s="93"/>
      <c r="O307" s="32"/>
      <c r="P307" s="41"/>
      <c r="Q307" s="93"/>
      <c r="R307" s="32"/>
      <c r="S307" s="41"/>
      <c r="T307" s="93"/>
      <c r="U307" s="32"/>
      <c r="V307" s="41"/>
      <c r="W307" s="93"/>
      <c r="X307" s="32"/>
      <c r="Y307" s="41"/>
      <c r="Z307" s="93"/>
      <c r="AA307" s="32"/>
      <c r="AB307" s="41"/>
      <c r="AC307" s="93"/>
      <c r="AD307" s="32"/>
      <c r="AE307" s="41"/>
      <c r="AF307" s="93"/>
      <c r="AG307" s="32"/>
      <c r="AH307" s="41"/>
      <c r="AI307" s="93"/>
      <c r="AJ307" s="32"/>
      <c r="AK307" s="41"/>
      <c r="AL307" s="93"/>
      <c r="AM307" s="32"/>
      <c r="AN307" s="41"/>
      <c r="AO307" s="93"/>
      <c r="AP307" s="32"/>
      <c r="AQ307" s="41"/>
      <c r="AR307" s="93"/>
      <c r="AS307" s="32"/>
      <c r="AT307" s="41"/>
      <c r="AU307" s="93"/>
      <c r="AV307" s="32"/>
      <c r="AW307" s="41"/>
      <c r="AX307" s="93"/>
      <c r="AY307" s="32"/>
      <c r="AZ307" s="41"/>
      <c r="BA307" s="93"/>
      <c r="BB307" s="32"/>
      <c r="BC307" s="41"/>
      <c r="BD307" s="93"/>
      <c r="BE307" s="32"/>
      <c r="BF307" s="41"/>
      <c r="BG307" s="93"/>
      <c r="BH307" s="32"/>
      <c r="BI307" s="41"/>
    </row>
    <row r="308" spans="1:61" s="33" customFormat="1" x14ac:dyDescent="0.25">
      <c r="A308" s="55"/>
      <c r="B308" s="93"/>
      <c r="C308" s="32"/>
      <c r="D308" s="41"/>
      <c r="E308" s="93"/>
      <c r="F308" s="32"/>
      <c r="G308" s="41"/>
      <c r="H308" s="93"/>
      <c r="I308" s="32"/>
      <c r="J308" s="41"/>
      <c r="K308" s="93"/>
      <c r="L308" s="32"/>
      <c r="M308" s="41"/>
      <c r="N308" s="93"/>
      <c r="O308" s="32"/>
      <c r="P308" s="41"/>
      <c r="Q308" s="93"/>
      <c r="R308" s="32"/>
      <c r="S308" s="41"/>
      <c r="T308" s="93"/>
      <c r="U308" s="32"/>
      <c r="V308" s="41"/>
      <c r="W308" s="93"/>
      <c r="X308" s="32"/>
      <c r="Y308" s="41"/>
      <c r="Z308" s="93"/>
      <c r="AA308" s="32"/>
      <c r="AB308" s="41"/>
      <c r="AC308" s="93"/>
      <c r="AD308" s="32"/>
      <c r="AE308" s="41"/>
      <c r="AF308" s="93"/>
      <c r="AG308" s="32"/>
      <c r="AH308" s="41"/>
      <c r="AI308" s="93"/>
      <c r="AJ308" s="32"/>
      <c r="AK308" s="41"/>
      <c r="AL308" s="93"/>
      <c r="AM308" s="32"/>
      <c r="AN308" s="41"/>
      <c r="AO308" s="93"/>
      <c r="AP308" s="32"/>
      <c r="AQ308" s="41"/>
      <c r="AR308" s="93"/>
      <c r="AS308" s="32"/>
      <c r="AT308" s="41"/>
      <c r="AU308" s="93"/>
      <c r="AV308" s="32"/>
      <c r="AW308" s="41"/>
      <c r="AX308" s="93"/>
      <c r="AY308" s="32"/>
      <c r="AZ308" s="41"/>
      <c r="BA308" s="93"/>
      <c r="BB308" s="32"/>
      <c r="BC308" s="41"/>
      <c r="BD308" s="93"/>
      <c r="BE308" s="32"/>
      <c r="BF308" s="41"/>
      <c r="BG308" s="93"/>
      <c r="BH308" s="32"/>
      <c r="BI308" s="41"/>
    </row>
    <row r="309" spans="1:61" s="33" customFormat="1" x14ac:dyDescent="0.25">
      <c r="A309" s="55"/>
      <c r="B309" s="93"/>
      <c r="C309" s="32"/>
      <c r="D309" s="41"/>
      <c r="E309" s="93"/>
      <c r="F309" s="32"/>
      <c r="G309" s="41"/>
      <c r="H309" s="93"/>
      <c r="I309" s="32"/>
      <c r="J309" s="41"/>
      <c r="K309" s="93"/>
      <c r="L309" s="32"/>
      <c r="M309" s="41"/>
      <c r="N309" s="93"/>
      <c r="O309" s="32"/>
      <c r="P309" s="41"/>
      <c r="Q309" s="93"/>
      <c r="R309" s="32"/>
      <c r="S309" s="41"/>
      <c r="T309" s="93"/>
      <c r="U309" s="32"/>
      <c r="V309" s="41"/>
      <c r="W309" s="93"/>
      <c r="X309" s="32"/>
      <c r="Y309" s="41"/>
      <c r="Z309" s="93"/>
      <c r="AA309" s="32"/>
      <c r="AB309" s="41"/>
      <c r="AC309" s="93"/>
      <c r="AD309" s="32"/>
      <c r="AE309" s="41"/>
      <c r="AF309" s="93"/>
      <c r="AG309" s="32"/>
      <c r="AH309" s="41"/>
      <c r="AI309" s="93"/>
      <c r="AJ309" s="32"/>
      <c r="AK309" s="41"/>
      <c r="AL309" s="93"/>
      <c r="AM309" s="32"/>
      <c r="AN309" s="41"/>
      <c r="AO309" s="93"/>
      <c r="AP309" s="32"/>
      <c r="AQ309" s="41"/>
      <c r="AR309" s="93"/>
      <c r="AS309" s="32"/>
      <c r="AT309" s="41"/>
      <c r="AU309" s="93"/>
      <c r="AV309" s="32"/>
      <c r="AW309" s="41"/>
      <c r="AX309" s="93"/>
      <c r="AY309" s="32"/>
      <c r="AZ309" s="41"/>
      <c r="BA309" s="93"/>
      <c r="BB309" s="32"/>
      <c r="BC309" s="41"/>
      <c r="BD309" s="93"/>
      <c r="BE309" s="32"/>
      <c r="BF309" s="41"/>
      <c r="BG309" s="93"/>
      <c r="BH309" s="32"/>
      <c r="BI309" s="41"/>
    </row>
    <row r="310" spans="1:61" s="33" customFormat="1" x14ac:dyDescent="0.25">
      <c r="A310" s="55"/>
      <c r="B310" s="93"/>
      <c r="C310" s="32"/>
      <c r="D310" s="41"/>
      <c r="E310" s="93"/>
      <c r="F310" s="32"/>
      <c r="G310" s="41"/>
      <c r="H310" s="93"/>
      <c r="I310" s="32"/>
      <c r="J310" s="41"/>
      <c r="K310" s="93"/>
      <c r="L310" s="32"/>
      <c r="M310" s="41"/>
      <c r="N310" s="93"/>
      <c r="O310" s="32"/>
      <c r="P310" s="41"/>
      <c r="Q310" s="93"/>
      <c r="R310" s="32"/>
      <c r="S310" s="41"/>
      <c r="T310" s="93"/>
      <c r="U310" s="32"/>
      <c r="V310" s="41"/>
      <c r="W310" s="93"/>
      <c r="X310" s="32"/>
      <c r="Y310" s="41"/>
      <c r="Z310" s="93"/>
      <c r="AA310" s="32"/>
      <c r="AB310" s="41"/>
      <c r="AC310" s="93"/>
      <c r="AD310" s="32"/>
      <c r="AE310" s="41"/>
      <c r="AF310" s="93"/>
      <c r="AG310" s="32"/>
      <c r="AH310" s="41"/>
      <c r="AI310" s="93"/>
      <c r="AJ310" s="32"/>
      <c r="AK310" s="41"/>
      <c r="AL310" s="93"/>
      <c r="AM310" s="32"/>
      <c r="AN310" s="41"/>
      <c r="AO310" s="93"/>
      <c r="AP310" s="32"/>
      <c r="AQ310" s="41"/>
      <c r="AR310" s="93"/>
      <c r="AS310" s="32"/>
      <c r="AT310" s="41"/>
      <c r="AU310" s="93"/>
      <c r="AV310" s="32"/>
      <c r="AW310" s="41"/>
      <c r="AX310" s="93"/>
      <c r="AY310" s="32"/>
      <c r="AZ310" s="41"/>
      <c r="BA310" s="93"/>
      <c r="BB310" s="32"/>
      <c r="BC310" s="41"/>
      <c r="BD310" s="93"/>
      <c r="BE310" s="32"/>
      <c r="BF310" s="41"/>
      <c r="BG310" s="93"/>
      <c r="BH310" s="32"/>
      <c r="BI310" s="41"/>
    </row>
    <row r="311" spans="1:61" s="33" customFormat="1" x14ac:dyDescent="0.25">
      <c r="A311" s="55"/>
      <c r="B311" s="93"/>
      <c r="C311" s="32"/>
      <c r="D311" s="41"/>
      <c r="E311" s="93"/>
      <c r="F311" s="32"/>
      <c r="G311" s="41"/>
      <c r="H311" s="93"/>
      <c r="I311" s="32"/>
      <c r="J311" s="41"/>
      <c r="K311" s="93"/>
      <c r="L311" s="32"/>
      <c r="M311" s="41"/>
      <c r="N311" s="93"/>
      <c r="O311" s="32"/>
      <c r="P311" s="41"/>
      <c r="Q311" s="93"/>
      <c r="R311" s="32"/>
      <c r="S311" s="41"/>
      <c r="T311" s="93"/>
      <c r="U311" s="32"/>
      <c r="V311" s="41"/>
      <c r="W311" s="93"/>
      <c r="X311" s="32"/>
      <c r="Y311" s="41"/>
      <c r="Z311" s="93"/>
      <c r="AA311" s="32"/>
      <c r="AB311" s="41"/>
      <c r="AC311" s="93"/>
      <c r="AD311" s="32"/>
      <c r="AE311" s="41"/>
      <c r="AF311" s="93"/>
      <c r="AG311" s="32"/>
      <c r="AH311" s="41"/>
      <c r="AI311" s="93"/>
      <c r="AJ311" s="32"/>
      <c r="AK311" s="41"/>
      <c r="AL311" s="93"/>
      <c r="AM311" s="32"/>
      <c r="AN311" s="41"/>
      <c r="AO311" s="93"/>
      <c r="AP311" s="32"/>
      <c r="AQ311" s="41"/>
      <c r="AR311" s="93"/>
      <c r="AS311" s="32"/>
      <c r="AT311" s="41"/>
      <c r="AU311" s="93"/>
      <c r="AV311" s="32"/>
      <c r="AW311" s="41"/>
      <c r="AX311" s="93"/>
      <c r="AY311" s="32"/>
      <c r="AZ311" s="41"/>
      <c r="BA311" s="93"/>
      <c r="BB311" s="32"/>
      <c r="BC311" s="41"/>
      <c r="BD311" s="93"/>
      <c r="BE311" s="32"/>
      <c r="BF311" s="41"/>
      <c r="BG311" s="93"/>
      <c r="BH311" s="32"/>
      <c r="BI311" s="41"/>
    </row>
    <row r="312" spans="1:61" s="33" customFormat="1" x14ac:dyDescent="0.25">
      <c r="A312" s="55"/>
      <c r="B312" s="93"/>
      <c r="C312" s="32"/>
      <c r="D312" s="41"/>
      <c r="E312" s="93"/>
      <c r="F312" s="32"/>
      <c r="G312" s="41"/>
      <c r="H312" s="93"/>
      <c r="I312" s="32"/>
      <c r="J312" s="41"/>
      <c r="K312" s="93"/>
      <c r="L312" s="32"/>
      <c r="M312" s="41"/>
      <c r="N312" s="93"/>
      <c r="O312" s="32"/>
      <c r="P312" s="41"/>
      <c r="Q312" s="93"/>
      <c r="R312" s="32"/>
      <c r="S312" s="41"/>
      <c r="T312" s="93"/>
      <c r="U312" s="32"/>
      <c r="V312" s="41"/>
      <c r="W312" s="93"/>
      <c r="X312" s="32"/>
      <c r="Y312" s="41"/>
      <c r="Z312" s="93"/>
      <c r="AA312" s="32"/>
      <c r="AB312" s="41"/>
      <c r="AC312" s="93"/>
      <c r="AD312" s="32"/>
      <c r="AE312" s="41"/>
      <c r="AF312" s="93"/>
      <c r="AG312" s="32"/>
      <c r="AH312" s="41"/>
      <c r="AI312" s="93"/>
      <c r="AJ312" s="32"/>
      <c r="AK312" s="41"/>
      <c r="AL312" s="93"/>
      <c r="AM312" s="32"/>
      <c r="AN312" s="41"/>
      <c r="AO312" s="93"/>
      <c r="AP312" s="32"/>
      <c r="AQ312" s="41"/>
      <c r="AR312" s="93"/>
      <c r="AS312" s="32"/>
      <c r="AT312" s="41"/>
      <c r="AU312" s="93"/>
      <c r="AV312" s="32"/>
      <c r="AW312" s="41"/>
      <c r="AX312" s="93"/>
      <c r="AY312" s="32"/>
      <c r="AZ312" s="41"/>
      <c r="BA312" s="93"/>
      <c r="BB312" s="32"/>
      <c r="BC312" s="41"/>
      <c r="BD312" s="93"/>
      <c r="BE312" s="32"/>
      <c r="BF312" s="41"/>
      <c r="BG312" s="93"/>
      <c r="BH312" s="32"/>
      <c r="BI312" s="41"/>
    </row>
    <row r="313" spans="1:61" s="33" customFormat="1" x14ac:dyDescent="0.25">
      <c r="A313" s="55"/>
      <c r="B313" s="93"/>
      <c r="C313" s="32"/>
      <c r="D313" s="41"/>
      <c r="E313" s="93"/>
      <c r="F313" s="32"/>
      <c r="G313" s="41"/>
      <c r="H313" s="93"/>
      <c r="I313" s="32"/>
      <c r="J313" s="41"/>
      <c r="K313" s="93"/>
      <c r="L313" s="32"/>
      <c r="M313" s="41"/>
      <c r="N313" s="93"/>
      <c r="O313" s="32"/>
      <c r="P313" s="41"/>
      <c r="Q313" s="93"/>
      <c r="R313" s="32"/>
      <c r="S313" s="41"/>
      <c r="T313" s="93"/>
      <c r="U313" s="32"/>
      <c r="V313" s="41"/>
      <c r="W313" s="93"/>
      <c r="X313" s="32"/>
      <c r="Y313" s="41"/>
      <c r="Z313" s="93"/>
      <c r="AA313" s="32"/>
      <c r="AB313" s="41"/>
      <c r="AC313" s="93"/>
      <c r="AD313" s="32"/>
      <c r="AE313" s="41"/>
      <c r="AF313" s="93"/>
      <c r="AG313" s="32"/>
      <c r="AH313" s="41"/>
      <c r="AI313" s="93"/>
      <c r="AJ313" s="32"/>
      <c r="AK313" s="41"/>
      <c r="AL313" s="93"/>
      <c r="AM313" s="32"/>
      <c r="AN313" s="41"/>
      <c r="AO313" s="93"/>
      <c r="AP313" s="32"/>
      <c r="AQ313" s="41"/>
      <c r="AR313" s="93"/>
      <c r="AS313" s="32"/>
      <c r="AT313" s="41"/>
      <c r="AU313" s="93"/>
      <c r="AV313" s="32"/>
      <c r="AW313" s="41"/>
      <c r="AX313" s="93"/>
      <c r="AY313" s="32"/>
      <c r="AZ313" s="41"/>
      <c r="BA313" s="93"/>
      <c r="BB313" s="32"/>
      <c r="BC313" s="41"/>
      <c r="BD313" s="93"/>
      <c r="BE313" s="32"/>
      <c r="BF313" s="41"/>
      <c r="BG313" s="93"/>
      <c r="BH313" s="32"/>
      <c r="BI313" s="41"/>
    </row>
    <row r="314" spans="1:61" s="33" customFormat="1" x14ac:dyDescent="0.25">
      <c r="A314" s="55"/>
      <c r="B314" s="93"/>
      <c r="C314" s="32"/>
      <c r="D314" s="41"/>
      <c r="E314" s="93"/>
      <c r="F314" s="32"/>
      <c r="G314" s="41"/>
      <c r="H314" s="93"/>
      <c r="I314" s="32"/>
      <c r="J314" s="41"/>
      <c r="K314" s="93"/>
      <c r="L314" s="32"/>
      <c r="M314" s="41"/>
      <c r="N314" s="93"/>
      <c r="O314" s="32"/>
      <c r="P314" s="41"/>
      <c r="Q314" s="93"/>
      <c r="R314" s="32"/>
      <c r="S314" s="41"/>
      <c r="T314" s="93"/>
      <c r="U314" s="32"/>
      <c r="V314" s="41"/>
      <c r="W314" s="93"/>
      <c r="X314" s="32"/>
      <c r="Y314" s="41"/>
      <c r="Z314" s="93"/>
      <c r="AA314" s="32"/>
      <c r="AB314" s="41"/>
      <c r="AC314" s="93"/>
      <c r="AD314" s="32"/>
      <c r="AE314" s="41"/>
      <c r="AF314" s="93"/>
      <c r="AG314" s="32"/>
      <c r="AH314" s="41"/>
      <c r="AI314" s="93"/>
      <c r="AJ314" s="32"/>
      <c r="AK314" s="41"/>
      <c r="AL314" s="93"/>
      <c r="AM314" s="32"/>
      <c r="AN314" s="41"/>
      <c r="AO314" s="93"/>
      <c r="AP314" s="32"/>
      <c r="AQ314" s="41"/>
      <c r="AR314" s="93"/>
      <c r="AS314" s="32"/>
      <c r="AT314" s="41"/>
      <c r="AU314" s="93"/>
      <c r="AV314" s="32"/>
      <c r="AW314" s="41"/>
      <c r="AX314" s="93"/>
      <c r="AY314" s="32"/>
      <c r="AZ314" s="41"/>
      <c r="BA314" s="93"/>
      <c r="BB314" s="32"/>
      <c r="BC314" s="41"/>
      <c r="BD314" s="93"/>
      <c r="BE314" s="32"/>
      <c r="BF314" s="41"/>
      <c r="BG314" s="93"/>
      <c r="BH314" s="32"/>
      <c r="BI314" s="41"/>
    </row>
    <row r="315" spans="1:61" s="33" customFormat="1" x14ac:dyDescent="0.25">
      <c r="A315" s="55"/>
      <c r="B315" s="93"/>
      <c r="C315" s="32"/>
      <c r="D315" s="41"/>
      <c r="E315" s="93"/>
      <c r="F315" s="32"/>
      <c r="G315" s="41"/>
      <c r="H315" s="93"/>
      <c r="I315" s="32"/>
      <c r="J315" s="41"/>
      <c r="K315" s="93"/>
      <c r="L315" s="32"/>
      <c r="M315" s="41"/>
      <c r="N315" s="93"/>
      <c r="O315" s="32"/>
      <c r="P315" s="41"/>
      <c r="Q315" s="93"/>
      <c r="R315" s="32"/>
      <c r="S315" s="41"/>
      <c r="T315" s="93"/>
      <c r="U315" s="32"/>
      <c r="V315" s="41"/>
      <c r="W315" s="93"/>
      <c r="X315" s="32"/>
      <c r="Y315" s="41"/>
      <c r="Z315" s="93"/>
      <c r="AA315" s="32"/>
      <c r="AB315" s="41"/>
      <c r="AC315" s="93"/>
      <c r="AD315" s="32"/>
      <c r="AE315" s="41"/>
      <c r="AF315" s="93"/>
      <c r="AG315" s="32"/>
      <c r="AH315" s="41"/>
      <c r="AI315" s="93"/>
      <c r="AJ315" s="32"/>
      <c r="AK315" s="41"/>
      <c r="AL315" s="93"/>
      <c r="AM315" s="32"/>
      <c r="AN315" s="41"/>
      <c r="AO315" s="93"/>
      <c r="AP315" s="32"/>
      <c r="AQ315" s="41"/>
      <c r="AR315" s="93"/>
      <c r="AS315" s="32"/>
      <c r="AT315" s="41"/>
      <c r="AU315" s="93"/>
      <c r="AV315" s="32"/>
      <c r="AW315" s="41"/>
      <c r="AX315" s="93"/>
      <c r="AY315" s="32"/>
      <c r="AZ315" s="41"/>
      <c r="BA315" s="93"/>
      <c r="BB315" s="32"/>
      <c r="BC315" s="41"/>
      <c r="BD315" s="93"/>
      <c r="BE315" s="32"/>
      <c r="BF315" s="41"/>
      <c r="BG315" s="93"/>
      <c r="BH315" s="32"/>
      <c r="BI315" s="41"/>
    </row>
    <row r="316" spans="1:61" s="33" customFormat="1" x14ac:dyDescent="0.25">
      <c r="A316" s="55"/>
      <c r="B316" s="93"/>
      <c r="C316" s="32"/>
      <c r="D316" s="41"/>
      <c r="E316" s="93"/>
      <c r="F316" s="32"/>
      <c r="G316" s="41"/>
      <c r="H316" s="93"/>
      <c r="I316" s="32"/>
      <c r="J316" s="41"/>
      <c r="K316" s="93"/>
      <c r="L316" s="32"/>
      <c r="M316" s="41"/>
      <c r="N316" s="93"/>
      <c r="O316" s="32"/>
      <c r="P316" s="41"/>
      <c r="Q316" s="93"/>
      <c r="R316" s="32"/>
      <c r="S316" s="41"/>
      <c r="T316" s="93"/>
      <c r="U316" s="32"/>
      <c r="V316" s="41"/>
      <c r="W316" s="93"/>
      <c r="X316" s="32"/>
      <c r="Y316" s="41"/>
      <c r="Z316" s="93"/>
      <c r="AA316" s="32"/>
      <c r="AB316" s="41"/>
      <c r="AC316" s="93"/>
      <c r="AD316" s="32"/>
      <c r="AE316" s="41"/>
      <c r="AF316" s="93"/>
      <c r="AG316" s="32"/>
      <c r="AH316" s="41"/>
      <c r="AI316" s="93"/>
      <c r="AJ316" s="32"/>
      <c r="AK316" s="41"/>
      <c r="AL316" s="93"/>
      <c r="AM316" s="32"/>
      <c r="AN316" s="41"/>
      <c r="AO316" s="93"/>
      <c r="AP316" s="32"/>
      <c r="AQ316" s="41"/>
      <c r="AR316" s="93"/>
      <c r="AS316" s="32"/>
      <c r="AT316" s="41"/>
      <c r="AU316" s="93"/>
      <c r="AV316" s="32"/>
      <c r="AW316" s="41"/>
      <c r="AX316" s="93"/>
      <c r="AY316" s="32"/>
      <c r="AZ316" s="41"/>
      <c r="BA316" s="93"/>
      <c r="BB316" s="32"/>
      <c r="BC316" s="41"/>
      <c r="BD316" s="93"/>
      <c r="BE316" s="32"/>
      <c r="BF316" s="41"/>
      <c r="BG316" s="93"/>
      <c r="BH316" s="32"/>
      <c r="BI316" s="41"/>
    </row>
    <row r="317" spans="1:61" s="33" customFormat="1" x14ac:dyDescent="0.25">
      <c r="A317" s="55"/>
      <c r="B317" s="93"/>
      <c r="C317" s="32"/>
      <c r="D317" s="41"/>
      <c r="E317" s="93"/>
      <c r="F317" s="32"/>
      <c r="G317" s="41"/>
      <c r="H317" s="93"/>
      <c r="I317" s="32"/>
      <c r="J317" s="41"/>
      <c r="K317" s="93"/>
      <c r="L317" s="32"/>
      <c r="M317" s="41"/>
      <c r="N317" s="93"/>
      <c r="O317" s="32"/>
      <c r="P317" s="41"/>
      <c r="Q317" s="93"/>
      <c r="R317" s="32"/>
      <c r="S317" s="41"/>
      <c r="T317" s="93"/>
      <c r="U317" s="32"/>
      <c r="V317" s="41"/>
      <c r="W317" s="93"/>
      <c r="X317" s="32"/>
      <c r="Y317" s="41"/>
      <c r="Z317" s="93"/>
      <c r="AA317" s="32"/>
      <c r="AB317" s="41"/>
      <c r="AC317" s="93"/>
      <c r="AD317" s="32"/>
      <c r="AE317" s="41"/>
      <c r="AF317" s="93"/>
      <c r="AG317" s="32"/>
      <c r="AH317" s="41"/>
      <c r="AI317" s="93"/>
      <c r="AJ317" s="32"/>
      <c r="AK317" s="41"/>
      <c r="AL317" s="93"/>
      <c r="AM317" s="32"/>
      <c r="AN317" s="41"/>
      <c r="AO317" s="93"/>
      <c r="AP317" s="32"/>
      <c r="AQ317" s="41"/>
      <c r="AR317" s="93"/>
      <c r="AS317" s="32"/>
      <c r="AT317" s="41"/>
      <c r="AU317" s="93"/>
      <c r="AV317" s="32"/>
      <c r="AW317" s="41"/>
      <c r="AX317" s="93"/>
      <c r="AY317" s="32"/>
      <c r="AZ317" s="41"/>
      <c r="BA317" s="93"/>
      <c r="BB317" s="32"/>
      <c r="BC317" s="41"/>
      <c r="BD317" s="93"/>
      <c r="BE317" s="32"/>
      <c r="BF317" s="41"/>
      <c r="BG317" s="93"/>
      <c r="BH317" s="32"/>
      <c r="BI317" s="41"/>
    </row>
    <row r="318" spans="1:61" s="33" customFormat="1" x14ac:dyDescent="0.25">
      <c r="A318" s="55"/>
      <c r="B318" s="93"/>
      <c r="C318" s="32"/>
      <c r="D318" s="41"/>
      <c r="E318" s="93"/>
      <c r="F318" s="32"/>
      <c r="G318" s="41"/>
      <c r="H318" s="93"/>
      <c r="I318" s="32"/>
      <c r="J318" s="41"/>
      <c r="K318" s="93"/>
      <c r="L318" s="32"/>
      <c r="M318" s="41"/>
      <c r="N318" s="93"/>
      <c r="O318" s="32"/>
      <c r="P318" s="41"/>
      <c r="Q318" s="93"/>
      <c r="R318" s="32"/>
      <c r="S318" s="41"/>
      <c r="T318" s="93"/>
      <c r="U318" s="32"/>
      <c r="V318" s="41"/>
      <c r="W318" s="93"/>
      <c r="X318" s="32"/>
      <c r="Y318" s="41"/>
      <c r="Z318" s="93"/>
      <c r="AA318" s="32"/>
      <c r="AB318" s="41"/>
      <c r="AC318" s="93"/>
      <c r="AD318" s="32"/>
      <c r="AE318" s="41"/>
      <c r="AF318" s="93"/>
      <c r="AG318" s="32"/>
      <c r="AH318" s="41"/>
      <c r="AI318" s="93"/>
      <c r="AJ318" s="32"/>
      <c r="AK318" s="41"/>
      <c r="AL318" s="93"/>
      <c r="AM318" s="32"/>
      <c r="AN318" s="41"/>
      <c r="AO318" s="93"/>
      <c r="AP318" s="32"/>
      <c r="AQ318" s="41"/>
      <c r="AR318" s="93"/>
      <c r="AS318" s="32"/>
      <c r="AT318" s="41"/>
      <c r="AU318" s="93"/>
      <c r="AV318" s="32"/>
      <c r="AW318" s="41"/>
      <c r="AX318" s="93"/>
      <c r="AY318" s="32"/>
      <c r="AZ318" s="41"/>
      <c r="BA318" s="93"/>
      <c r="BB318" s="32"/>
      <c r="BC318" s="41"/>
      <c r="BD318" s="93"/>
      <c r="BE318" s="32"/>
      <c r="BF318" s="41"/>
      <c r="BG318" s="93"/>
      <c r="BH318" s="32"/>
      <c r="BI318" s="41"/>
    </row>
    <row r="319" spans="1:61" s="33" customFormat="1" x14ac:dyDescent="0.25">
      <c r="A319" s="55"/>
      <c r="B319" s="93"/>
      <c r="C319" s="32"/>
      <c r="D319" s="41"/>
      <c r="E319" s="93"/>
      <c r="F319" s="32"/>
      <c r="G319" s="41"/>
      <c r="H319" s="93"/>
      <c r="I319" s="32"/>
      <c r="J319" s="41"/>
      <c r="K319" s="93"/>
      <c r="L319" s="32"/>
      <c r="M319" s="41"/>
      <c r="N319" s="93"/>
      <c r="O319" s="32"/>
      <c r="P319" s="41"/>
      <c r="Q319" s="93"/>
      <c r="R319" s="32"/>
      <c r="S319" s="41"/>
      <c r="T319" s="93"/>
      <c r="U319" s="32"/>
      <c r="V319" s="41"/>
      <c r="W319" s="93"/>
      <c r="X319" s="32"/>
      <c r="Y319" s="41"/>
      <c r="Z319" s="93"/>
      <c r="AA319" s="32"/>
      <c r="AB319" s="41"/>
      <c r="AC319" s="93"/>
      <c r="AD319" s="32"/>
      <c r="AE319" s="41"/>
      <c r="AF319" s="93"/>
      <c r="AG319" s="32"/>
      <c r="AH319" s="41"/>
      <c r="AI319" s="93"/>
      <c r="AJ319" s="32"/>
      <c r="AK319" s="41"/>
      <c r="AL319" s="93"/>
      <c r="AM319" s="32"/>
      <c r="AN319" s="41"/>
      <c r="AO319" s="93"/>
      <c r="AP319" s="32"/>
      <c r="AQ319" s="41"/>
      <c r="AR319" s="93"/>
      <c r="AS319" s="32"/>
      <c r="AT319" s="41"/>
      <c r="AU319" s="93"/>
      <c r="AV319" s="32"/>
      <c r="AW319" s="41"/>
      <c r="AX319" s="93"/>
      <c r="AY319" s="32"/>
      <c r="AZ319" s="41"/>
      <c r="BA319" s="93"/>
      <c r="BB319" s="32"/>
      <c r="BC319" s="41"/>
      <c r="BD319" s="93"/>
      <c r="BE319" s="32"/>
      <c r="BF319" s="41"/>
      <c r="BG319" s="93"/>
      <c r="BH319" s="32"/>
      <c r="BI319" s="41"/>
    </row>
    <row r="320" spans="1:61" s="33" customFormat="1" x14ac:dyDescent="0.25">
      <c r="A320" s="55"/>
      <c r="B320" s="93"/>
      <c r="C320" s="32"/>
      <c r="D320" s="41"/>
      <c r="E320" s="93"/>
      <c r="F320" s="32"/>
      <c r="G320" s="41"/>
      <c r="H320" s="93"/>
      <c r="I320" s="32"/>
      <c r="J320" s="41"/>
      <c r="K320" s="93"/>
      <c r="L320" s="32"/>
      <c r="M320" s="41"/>
      <c r="N320" s="93"/>
      <c r="O320" s="32"/>
      <c r="P320" s="41"/>
      <c r="Q320" s="93"/>
      <c r="R320" s="32"/>
      <c r="S320" s="41"/>
      <c r="T320" s="93"/>
      <c r="U320" s="32"/>
      <c r="V320" s="41"/>
      <c r="W320" s="93"/>
      <c r="X320" s="32"/>
      <c r="Y320" s="41"/>
      <c r="Z320" s="93"/>
      <c r="AA320" s="32"/>
      <c r="AB320" s="41"/>
      <c r="AC320" s="93"/>
      <c r="AD320" s="32"/>
      <c r="AE320" s="41"/>
      <c r="AF320" s="93"/>
      <c r="AG320" s="32"/>
      <c r="AH320" s="41"/>
      <c r="AI320" s="93"/>
      <c r="AJ320" s="32"/>
      <c r="AK320" s="41"/>
      <c r="AL320" s="93"/>
      <c r="AM320" s="32"/>
      <c r="AN320" s="41"/>
      <c r="AO320" s="93"/>
      <c r="AP320" s="32"/>
      <c r="AQ320" s="41"/>
      <c r="AR320" s="93"/>
      <c r="AS320" s="32"/>
      <c r="AT320" s="41"/>
      <c r="AU320" s="93"/>
      <c r="AV320" s="32"/>
      <c r="AW320" s="41"/>
      <c r="AX320" s="93"/>
      <c r="AY320" s="32"/>
      <c r="AZ320" s="41"/>
      <c r="BA320" s="93"/>
      <c r="BB320" s="32"/>
      <c r="BC320" s="41"/>
      <c r="BD320" s="93"/>
      <c r="BE320" s="32"/>
      <c r="BF320" s="41"/>
      <c r="BG320" s="93"/>
      <c r="BH320" s="32"/>
      <c r="BI320" s="41"/>
    </row>
    <row r="321" spans="1:61" s="33" customFormat="1" x14ac:dyDescent="0.25">
      <c r="A321" s="55"/>
      <c r="B321" s="93"/>
      <c r="C321" s="32"/>
      <c r="D321" s="41"/>
      <c r="E321" s="93"/>
      <c r="F321" s="32"/>
      <c r="G321" s="41"/>
      <c r="H321" s="93"/>
      <c r="I321" s="32"/>
      <c r="J321" s="41"/>
      <c r="K321" s="93"/>
      <c r="L321" s="32"/>
      <c r="M321" s="41"/>
      <c r="N321" s="93"/>
      <c r="O321" s="32"/>
      <c r="P321" s="41"/>
      <c r="Q321" s="93"/>
      <c r="R321" s="32"/>
      <c r="S321" s="41"/>
      <c r="T321" s="93"/>
      <c r="U321" s="32"/>
      <c r="V321" s="41"/>
      <c r="W321" s="93"/>
      <c r="X321" s="32"/>
      <c r="Y321" s="41"/>
      <c r="Z321" s="93"/>
      <c r="AA321" s="32"/>
      <c r="AB321" s="41"/>
      <c r="AC321" s="93"/>
      <c r="AD321" s="32"/>
      <c r="AE321" s="41"/>
      <c r="AF321" s="93"/>
      <c r="AG321" s="32"/>
      <c r="AH321" s="41"/>
      <c r="AI321" s="93"/>
      <c r="AJ321" s="32"/>
      <c r="AK321" s="41"/>
      <c r="AL321" s="93"/>
      <c r="AM321" s="32"/>
      <c r="AN321" s="41"/>
      <c r="AO321" s="93"/>
      <c r="AP321" s="32"/>
      <c r="AQ321" s="41"/>
      <c r="AR321" s="93"/>
      <c r="AS321" s="32"/>
      <c r="AT321" s="41"/>
      <c r="AU321" s="93"/>
      <c r="AV321" s="32"/>
      <c r="AW321" s="41"/>
      <c r="AX321" s="93"/>
      <c r="AY321" s="32"/>
      <c r="AZ321" s="41"/>
      <c r="BA321" s="93"/>
      <c r="BB321" s="32"/>
      <c r="BC321" s="41"/>
      <c r="BD321" s="93"/>
      <c r="BE321" s="32"/>
      <c r="BF321" s="41"/>
      <c r="BG321" s="93"/>
      <c r="BH321" s="32"/>
      <c r="BI321" s="41"/>
    </row>
    <row r="322" spans="1:61" s="33" customFormat="1" x14ac:dyDescent="0.25">
      <c r="A322" s="55"/>
      <c r="B322" s="93"/>
      <c r="C322" s="32"/>
      <c r="D322" s="41"/>
      <c r="E322" s="93"/>
      <c r="F322" s="32"/>
      <c r="G322" s="41"/>
      <c r="H322" s="93"/>
      <c r="I322" s="32"/>
      <c r="J322" s="41"/>
      <c r="K322" s="93"/>
      <c r="L322" s="32"/>
      <c r="M322" s="41"/>
      <c r="N322" s="93"/>
      <c r="O322" s="32"/>
      <c r="P322" s="41"/>
      <c r="Q322" s="93"/>
      <c r="R322" s="32"/>
      <c r="S322" s="41"/>
      <c r="T322" s="93"/>
      <c r="U322" s="32"/>
      <c r="V322" s="41"/>
      <c r="W322" s="93"/>
      <c r="X322" s="32"/>
      <c r="Y322" s="41"/>
      <c r="Z322" s="93"/>
      <c r="AA322" s="32"/>
      <c r="AB322" s="41"/>
      <c r="AC322" s="93"/>
      <c r="AD322" s="32"/>
      <c r="AE322" s="41"/>
      <c r="AF322" s="93"/>
      <c r="AG322" s="32"/>
      <c r="AH322" s="41"/>
      <c r="AI322" s="93"/>
      <c r="AJ322" s="32"/>
      <c r="AK322" s="41"/>
      <c r="AL322" s="93"/>
      <c r="AM322" s="32"/>
      <c r="AN322" s="41"/>
      <c r="AO322" s="93"/>
      <c r="AP322" s="32"/>
      <c r="AQ322" s="41"/>
      <c r="AR322" s="93"/>
      <c r="AS322" s="32"/>
      <c r="AT322" s="41"/>
      <c r="AU322" s="93"/>
      <c r="AV322" s="32"/>
      <c r="AW322" s="41"/>
      <c r="AX322" s="93"/>
      <c r="AY322" s="32"/>
      <c r="AZ322" s="41"/>
      <c r="BA322" s="93"/>
      <c r="BB322" s="32"/>
      <c r="BC322" s="41"/>
      <c r="BD322" s="93"/>
      <c r="BE322" s="32"/>
      <c r="BF322" s="41"/>
      <c r="BG322" s="93"/>
      <c r="BH322" s="32"/>
      <c r="BI322" s="41"/>
    </row>
    <row r="323" spans="1:61" s="33" customFormat="1" x14ac:dyDescent="0.25">
      <c r="A323" s="55"/>
      <c r="B323" s="93"/>
      <c r="C323" s="32"/>
      <c r="D323" s="41"/>
      <c r="E323" s="93"/>
      <c r="F323" s="32"/>
      <c r="G323" s="41"/>
      <c r="H323" s="93"/>
      <c r="I323" s="32"/>
      <c r="J323" s="41"/>
      <c r="K323" s="93"/>
      <c r="L323" s="32"/>
      <c r="M323" s="41"/>
      <c r="N323" s="93"/>
      <c r="O323" s="32"/>
      <c r="P323" s="41"/>
      <c r="Q323" s="93"/>
      <c r="R323" s="32"/>
      <c r="S323" s="41"/>
      <c r="T323" s="93"/>
      <c r="U323" s="32"/>
      <c r="V323" s="41"/>
      <c r="W323" s="93"/>
      <c r="X323" s="32"/>
      <c r="Y323" s="41"/>
      <c r="Z323" s="93"/>
      <c r="AA323" s="32"/>
      <c r="AB323" s="41"/>
      <c r="AC323" s="93"/>
      <c r="AD323" s="32"/>
      <c r="AE323" s="41"/>
      <c r="AF323" s="93"/>
      <c r="AG323" s="32"/>
      <c r="AH323" s="41"/>
      <c r="AI323" s="93"/>
      <c r="AJ323" s="32"/>
      <c r="AK323" s="41"/>
      <c r="AL323" s="93"/>
      <c r="AM323" s="32"/>
      <c r="AN323" s="41"/>
      <c r="AO323" s="93"/>
      <c r="AP323" s="32"/>
      <c r="AQ323" s="41"/>
      <c r="AR323" s="93"/>
      <c r="AS323" s="32"/>
      <c r="AT323" s="41"/>
      <c r="AU323" s="93"/>
      <c r="AV323" s="32"/>
      <c r="AW323" s="41"/>
      <c r="AX323" s="93"/>
      <c r="AY323" s="32"/>
      <c r="AZ323" s="41"/>
      <c r="BA323" s="93"/>
      <c r="BB323" s="32"/>
      <c r="BC323" s="41"/>
      <c r="BD323" s="93"/>
      <c r="BE323" s="32"/>
      <c r="BF323" s="41"/>
      <c r="BG323" s="93"/>
      <c r="BH323" s="32"/>
      <c r="BI323" s="41"/>
    </row>
    <row r="324" spans="1:61" s="33" customFormat="1" x14ac:dyDescent="0.25">
      <c r="A324" s="55"/>
      <c r="B324" s="93"/>
      <c r="C324" s="32"/>
      <c r="D324" s="41"/>
      <c r="E324" s="93"/>
      <c r="F324" s="32"/>
      <c r="G324" s="41"/>
      <c r="H324" s="93"/>
      <c r="I324" s="32"/>
      <c r="J324" s="41"/>
      <c r="K324" s="93"/>
      <c r="L324" s="32"/>
      <c r="M324" s="41"/>
      <c r="N324" s="93"/>
      <c r="O324" s="32"/>
      <c r="P324" s="41"/>
      <c r="Q324" s="93"/>
      <c r="R324" s="32"/>
      <c r="S324" s="41"/>
      <c r="T324" s="93"/>
      <c r="U324" s="32"/>
      <c r="V324" s="41"/>
      <c r="W324" s="93"/>
      <c r="X324" s="32"/>
      <c r="Y324" s="41"/>
      <c r="Z324" s="93"/>
      <c r="AA324" s="32"/>
      <c r="AB324" s="41"/>
      <c r="AC324" s="93"/>
      <c r="AD324" s="32"/>
      <c r="AE324" s="41"/>
      <c r="AF324" s="93"/>
      <c r="AG324" s="32"/>
      <c r="AH324" s="41"/>
      <c r="AI324" s="93"/>
      <c r="AJ324" s="32"/>
      <c r="AK324" s="41"/>
      <c r="AL324" s="93"/>
      <c r="AM324" s="32"/>
      <c r="AN324" s="41"/>
      <c r="AO324" s="93"/>
      <c r="AP324" s="32"/>
      <c r="AQ324" s="41"/>
      <c r="AR324" s="93"/>
      <c r="AS324" s="32"/>
      <c r="AT324" s="41"/>
      <c r="AU324" s="93"/>
      <c r="AV324" s="32"/>
      <c r="AW324" s="41"/>
      <c r="AX324" s="93"/>
      <c r="AY324" s="32"/>
      <c r="AZ324" s="41"/>
      <c r="BA324" s="93"/>
      <c r="BB324" s="32"/>
      <c r="BC324" s="41"/>
      <c r="BD324" s="93"/>
      <c r="BE324" s="32"/>
      <c r="BF324" s="41"/>
      <c r="BG324" s="93"/>
      <c r="BH324" s="32"/>
      <c r="BI324" s="41"/>
    </row>
    <row r="325" spans="1:61" s="33" customFormat="1" x14ac:dyDescent="0.25">
      <c r="A325" s="55"/>
      <c r="B325" s="93"/>
      <c r="C325" s="32"/>
      <c r="D325" s="41"/>
      <c r="E325" s="93"/>
      <c r="F325" s="32"/>
      <c r="G325" s="41"/>
      <c r="H325" s="93"/>
      <c r="I325" s="32"/>
      <c r="J325" s="41"/>
      <c r="K325" s="93"/>
      <c r="L325" s="32"/>
      <c r="M325" s="41"/>
      <c r="N325" s="93"/>
      <c r="O325" s="32"/>
      <c r="P325" s="41"/>
      <c r="Q325" s="93"/>
      <c r="R325" s="32"/>
      <c r="S325" s="41"/>
      <c r="T325" s="93"/>
      <c r="U325" s="32"/>
      <c r="V325" s="41"/>
      <c r="W325" s="93"/>
      <c r="X325" s="32"/>
      <c r="Y325" s="41"/>
      <c r="Z325" s="93"/>
      <c r="AA325" s="32"/>
      <c r="AB325" s="41"/>
      <c r="AC325" s="93"/>
      <c r="AD325" s="32"/>
      <c r="AE325" s="41"/>
      <c r="AF325" s="93"/>
      <c r="AG325" s="32"/>
      <c r="AH325" s="41"/>
      <c r="AI325" s="93"/>
      <c r="AJ325" s="32"/>
      <c r="AK325" s="41"/>
      <c r="AL325" s="93"/>
      <c r="AM325" s="32"/>
      <c r="AN325" s="41"/>
      <c r="AO325" s="93"/>
      <c r="AP325" s="32"/>
      <c r="AQ325" s="41"/>
      <c r="AR325" s="93"/>
      <c r="AS325" s="32"/>
      <c r="AT325" s="41"/>
      <c r="AU325" s="93"/>
      <c r="AV325" s="32"/>
      <c r="AW325" s="41"/>
      <c r="AX325" s="93"/>
      <c r="AY325" s="32"/>
      <c r="AZ325" s="41"/>
      <c r="BA325" s="93"/>
      <c r="BB325" s="32"/>
      <c r="BC325" s="41"/>
      <c r="BD325" s="93"/>
      <c r="BE325" s="32"/>
      <c r="BF325" s="41"/>
      <c r="BG325" s="93"/>
      <c r="BH325" s="32"/>
      <c r="BI325" s="41"/>
    </row>
    <row r="326" spans="1:61" s="33" customFormat="1" x14ac:dyDescent="0.25">
      <c r="A326" s="55"/>
      <c r="B326" s="93"/>
      <c r="C326" s="32"/>
      <c r="D326" s="41"/>
      <c r="E326" s="93"/>
      <c r="F326" s="32"/>
      <c r="G326" s="41"/>
      <c r="H326" s="93"/>
      <c r="I326" s="32"/>
      <c r="J326" s="41"/>
      <c r="K326" s="93"/>
      <c r="L326" s="32"/>
      <c r="M326" s="41"/>
      <c r="N326" s="93"/>
      <c r="O326" s="32"/>
      <c r="P326" s="41"/>
      <c r="Q326" s="93"/>
      <c r="R326" s="32"/>
      <c r="S326" s="41"/>
      <c r="T326" s="93"/>
      <c r="U326" s="32"/>
      <c r="V326" s="41"/>
      <c r="W326" s="93"/>
      <c r="X326" s="32"/>
      <c r="Y326" s="41"/>
      <c r="Z326" s="93"/>
      <c r="AA326" s="32"/>
      <c r="AB326" s="41"/>
      <c r="AC326" s="93"/>
      <c r="AD326" s="32"/>
      <c r="AE326" s="41"/>
      <c r="AF326" s="93"/>
      <c r="AG326" s="32"/>
      <c r="AH326" s="41"/>
      <c r="AI326" s="93"/>
      <c r="AJ326" s="32"/>
      <c r="AK326" s="41"/>
      <c r="AL326" s="93"/>
      <c r="AM326" s="32"/>
      <c r="AN326" s="41"/>
      <c r="AO326" s="93"/>
      <c r="AP326" s="32"/>
      <c r="AQ326" s="41"/>
      <c r="AR326" s="93"/>
      <c r="AS326" s="32"/>
      <c r="AT326" s="41"/>
      <c r="AU326" s="93"/>
      <c r="AV326" s="32"/>
      <c r="AW326" s="41"/>
      <c r="AX326" s="93"/>
      <c r="AY326" s="32"/>
      <c r="AZ326" s="41"/>
      <c r="BA326" s="93"/>
      <c r="BB326" s="32"/>
      <c r="BC326" s="41"/>
      <c r="BD326" s="93"/>
      <c r="BE326" s="32"/>
      <c r="BF326" s="41"/>
      <c r="BG326" s="93"/>
      <c r="BH326" s="32"/>
      <c r="BI326" s="41"/>
    </row>
    <row r="327" spans="1:61" s="33" customFormat="1" x14ac:dyDescent="0.25">
      <c r="A327" s="55"/>
      <c r="B327" s="93"/>
      <c r="C327" s="32"/>
      <c r="D327" s="41"/>
      <c r="E327" s="93"/>
      <c r="F327" s="32"/>
      <c r="G327" s="41"/>
      <c r="H327" s="93"/>
      <c r="I327" s="32"/>
      <c r="J327" s="41"/>
      <c r="K327" s="93"/>
      <c r="L327" s="32"/>
      <c r="M327" s="41"/>
      <c r="N327" s="93"/>
      <c r="O327" s="32"/>
      <c r="P327" s="41"/>
      <c r="Q327" s="93"/>
      <c r="R327" s="32"/>
      <c r="S327" s="41"/>
      <c r="T327" s="93"/>
      <c r="U327" s="32"/>
      <c r="V327" s="41"/>
      <c r="W327" s="93"/>
      <c r="X327" s="32"/>
      <c r="Y327" s="41"/>
      <c r="Z327" s="93"/>
      <c r="AA327" s="32"/>
      <c r="AB327" s="41"/>
      <c r="AC327" s="93"/>
      <c r="AD327" s="32"/>
      <c r="AE327" s="41"/>
      <c r="AF327" s="93"/>
      <c r="AG327" s="32"/>
      <c r="AH327" s="41"/>
      <c r="AI327" s="93"/>
      <c r="AJ327" s="32"/>
      <c r="AK327" s="41"/>
      <c r="AL327" s="93"/>
      <c r="AM327" s="32"/>
      <c r="AN327" s="41"/>
      <c r="AO327" s="93"/>
      <c r="AP327" s="32"/>
      <c r="AQ327" s="41"/>
      <c r="AR327" s="93"/>
      <c r="AS327" s="32"/>
      <c r="AT327" s="41"/>
      <c r="AU327" s="93"/>
      <c r="AV327" s="32"/>
      <c r="AW327" s="41"/>
      <c r="AX327" s="93"/>
      <c r="AY327" s="32"/>
      <c r="AZ327" s="41"/>
      <c r="BA327" s="93"/>
      <c r="BB327" s="32"/>
      <c r="BC327" s="41"/>
      <c r="BD327" s="93"/>
      <c r="BE327" s="32"/>
      <c r="BF327" s="41"/>
      <c r="BG327" s="93"/>
      <c r="BH327" s="32"/>
      <c r="BI327" s="41"/>
    </row>
    <row r="328" spans="1:61" s="33" customFormat="1" x14ac:dyDescent="0.25">
      <c r="A328" s="55"/>
      <c r="B328" s="93"/>
      <c r="C328" s="32"/>
      <c r="D328" s="41"/>
      <c r="E328" s="93"/>
      <c r="F328" s="32"/>
      <c r="G328" s="41"/>
      <c r="H328" s="93"/>
      <c r="I328" s="32"/>
      <c r="J328" s="41"/>
      <c r="K328" s="93"/>
      <c r="L328" s="32"/>
      <c r="M328" s="41"/>
      <c r="N328" s="93"/>
      <c r="O328" s="32"/>
      <c r="P328" s="41"/>
      <c r="Q328" s="93"/>
      <c r="R328" s="32"/>
      <c r="S328" s="41"/>
      <c r="T328" s="93"/>
      <c r="U328" s="32"/>
      <c r="V328" s="41"/>
      <c r="W328" s="93"/>
      <c r="X328" s="32"/>
      <c r="Y328" s="41"/>
      <c r="Z328" s="93"/>
      <c r="AA328" s="32"/>
      <c r="AB328" s="41"/>
      <c r="AC328" s="93"/>
      <c r="AD328" s="32"/>
      <c r="AE328" s="41"/>
      <c r="AF328" s="93"/>
      <c r="AG328" s="32"/>
      <c r="AH328" s="41"/>
      <c r="AI328" s="93"/>
      <c r="AJ328" s="32"/>
      <c r="AK328" s="41"/>
      <c r="AL328" s="93"/>
      <c r="AM328" s="32"/>
      <c r="AN328" s="41"/>
      <c r="AO328" s="93"/>
      <c r="AP328" s="32"/>
      <c r="AQ328" s="41"/>
      <c r="AR328" s="93"/>
      <c r="AS328" s="32"/>
      <c r="AT328" s="41"/>
      <c r="AU328" s="93"/>
      <c r="AV328" s="32"/>
      <c r="AW328" s="41"/>
      <c r="AX328" s="93"/>
      <c r="AY328" s="32"/>
      <c r="AZ328" s="41"/>
      <c r="BA328" s="93"/>
      <c r="BB328" s="32"/>
      <c r="BC328" s="41"/>
      <c r="BD328" s="93"/>
      <c r="BE328" s="32"/>
      <c r="BF328" s="41"/>
      <c r="BG328" s="93"/>
      <c r="BH328" s="32"/>
      <c r="BI328" s="41"/>
    </row>
    <row r="329" spans="1:61" s="33" customFormat="1" x14ac:dyDescent="0.25">
      <c r="A329" s="55"/>
      <c r="B329" s="93"/>
      <c r="C329" s="32"/>
      <c r="D329" s="41"/>
      <c r="E329" s="93"/>
      <c r="F329" s="32"/>
      <c r="G329" s="41"/>
      <c r="H329" s="93"/>
      <c r="I329" s="32"/>
      <c r="J329" s="41"/>
      <c r="K329" s="93"/>
      <c r="L329" s="32"/>
      <c r="M329" s="41"/>
      <c r="N329" s="93"/>
      <c r="O329" s="32"/>
      <c r="P329" s="41"/>
      <c r="Q329" s="93"/>
      <c r="R329" s="32"/>
      <c r="S329" s="41"/>
      <c r="T329" s="93"/>
      <c r="U329" s="32"/>
      <c r="V329" s="41"/>
      <c r="W329" s="93"/>
      <c r="X329" s="32"/>
      <c r="Y329" s="41"/>
      <c r="Z329" s="93"/>
      <c r="AA329" s="32"/>
      <c r="AB329" s="41"/>
      <c r="AC329" s="93"/>
      <c r="AD329" s="32"/>
      <c r="AE329" s="41"/>
      <c r="AF329" s="93"/>
      <c r="AG329" s="32"/>
      <c r="AH329" s="41"/>
      <c r="AI329" s="93"/>
      <c r="AJ329" s="32"/>
      <c r="AK329" s="41"/>
      <c r="AL329" s="93"/>
      <c r="AM329" s="32"/>
      <c r="AN329" s="41"/>
      <c r="AO329" s="93"/>
      <c r="AP329" s="32"/>
      <c r="AQ329" s="41"/>
      <c r="AR329" s="93"/>
      <c r="AS329" s="32"/>
      <c r="AT329" s="41"/>
      <c r="AU329" s="93"/>
      <c r="AV329" s="32"/>
      <c r="AW329" s="41"/>
      <c r="AX329" s="93"/>
      <c r="AY329" s="32"/>
      <c r="AZ329" s="41"/>
      <c r="BA329" s="93"/>
      <c r="BB329" s="32"/>
      <c r="BC329" s="41"/>
      <c r="BD329" s="93"/>
      <c r="BE329" s="32"/>
      <c r="BF329" s="41"/>
      <c r="BG329" s="93"/>
      <c r="BH329" s="32"/>
      <c r="BI329" s="41"/>
    </row>
    <row r="330" spans="1:61" s="33" customFormat="1" x14ac:dyDescent="0.25">
      <c r="A330" s="55"/>
      <c r="B330" s="93"/>
      <c r="C330" s="32"/>
      <c r="D330" s="41"/>
      <c r="E330" s="93"/>
      <c r="F330" s="32"/>
      <c r="G330" s="41"/>
      <c r="H330" s="93"/>
      <c r="I330" s="32"/>
      <c r="J330" s="41"/>
      <c r="K330" s="93"/>
      <c r="L330" s="32"/>
      <c r="M330" s="41"/>
      <c r="N330" s="93"/>
      <c r="O330" s="32"/>
      <c r="P330" s="41"/>
      <c r="Q330" s="93"/>
      <c r="R330" s="32"/>
      <c r="S330" s="41"/>
      <c r="T330" s="93"/>
      <c r="U330" s="32"/>
      <c r="V330" s="41"/>
      <c r="W330" s="93"/>
      <c r="X330" s="32"/>
      <c r="Y330" s="41"/>
      <c r="Z330" s="93"/>
      <c r="AA330" s="32"/>
      <c r="AB330" s="41"/>
      <c r="AC330" s="93"/>
      <c r="AD330" s="32"/>
      <c r="AE330" s="41"/>
      <c r="AF330" s="93"/>
      <c r="AG330" s="32"/>
      <c r="AH330" s="41"/>
      <c r="AI330" s="93"/>
      <c r="AJ330" s="32"/>
      <c r="AK330" s="41"/>
      <c r="AL330" s="93"/>
      <c r="AM330" s="32"/>
      <c r="AN330" s="41"/>
      <c r="AO330" s="93"/>
      <c r="AP330" s="32"/>
      <c r="AQ330" s="41"/>
      <c r="AR330" s="93"/>
      <c r="AS330" s="32"/>
      <c r="AT330" s="41"/>
      <c r="AU330" s="93"/>
      <c r="AV330" s="32"/>
      <c r="AW330" s="41"/>
      <c r="AX330" s="93"/>
      <c r="AY330" s="32"/>
      <c r="AZ330" s="41"/>
      <c r="BA330" s="93"/>
      <c r="BB330" s="32"/>
      <c r="BC330" s="41"/>
      <c r="BD330" s="93"/>
      <c r="BE330" s="32"/>
      <c r="BF330" s="41"/>
      <c r="BG330" s="93"/>
      <c r="BH330" s="32"/>
      <c r="BI330" s="41"/>
    </row>
    <row r="331" spans="1:61" s="33" customFormat="1" x14ac:dyDescent="0.25">
      <c r="A331" s="55"/>
      <c r="B331" s="93"/>
      <c r="C331" s="32"/>
      <c r="D331" s="41"/>
      <c r="E331" s="93"/>
      <c r="F331" s="32"/>
      <c r="G331" s="41"/>
      <c r="H331" s="93"/>
      <c r="I331" s="32"/>
      <c r="J331" s="41"/>
      <c r="K331" s="93"/>
      <c r="L331" s="32"/>
      <c r="M331" s="41"/>
      <c r="N331" s="93"/>
      <c r="O331" s="32"/>
      <c r="P331" s="41"/>
      <c r="Q331" s="93"/>
      <c r="R331" s="32"/>
      <c r="S331" s="41"/>
      <c r="T331" s="93"/>
      <c r="U331" s="32"/>
      <c r="V331" s="41"/>
      <c r="W331" s="93"/>
      <c r="X331" s="32"/>
      <c r="Y331" s="41"/>
      <c r="Z331" s="93"/>
      <c r="AA331" s="32"/>
      <c r="AB331" s="41"/>
      <c r="AC331" s="93"/>
      <c r="AD331" s="32"/>
      <c r="AE331" s="41"/>
      <c r="AF331" s="93"/>
      <c r="AG331" s="32"/>
      <c r="AH331" s="41"/>
      <c r="AI331" s="93"/>
      <c r="AJ331" s="32"/>
      <c r="AK331" s="41"/>
      <c r="AL331" s="93"/>
      <c r="AM331" s="32"/>
      <c r="AN331" s="41"/>
      <c r="AO331" s="93"/>
      <c r="AP331" s="32"/>
      <c r="AQ331" s="41"/>
      <c r="AR331" s="93"/>
      <c r="AS331" s="32"/>
      <c r="AT331" s="41"/>
      <c r="AU331" s="93"/>
      <c r="AV331" s="32"/>
      <c r="AW331" s="41"/>
      <c r="AX331" s="93"/>
      <c r="AY331" s="32"/>
      <c r="AZ331" s="41"/>
      <c r="BA331" s="93"/>
      <c r="BB331" s="32"/>
      <c r="BC331" s="41"/>
      <c r="BD331" s="93"/>
      <c r="BE331" s="32"/>
      <c r="BF331" s="41"/>
      <c r="BG331" s="93"/>
      <c r="BH331" s="32"/>
      <c r="BI331" s="41"/>
    </row>
    <row r="332" spans="1:61" s="33" customFormat="1" x14ac:dyDescent="0.25">
      <c r="A332" s="55"/>
      <c r="B332" s="93"/>
      <c r="C332" s="32"/>
      <c r="D332" s="41"/>
      <c r="E332" s="93"/>
      <c r="F332" s="32"/>
      <c r="G332" s="41"/>
      <c r="H332" s="93"/>
      <c r="I332" s="32"/>
      <c r="J332" s="41"/>
      <c r="K332" s="93"/>
      <c r="L332" s="32"/>
      <c r="M332" s="41"/>
      <c r="N332" s="93"/>
      <c r="O332" s="32"/>
      <c r="P332" s="41"/>
      <c r="Q332" s="93"/>
      <c r="R332" s="32"/>
      <c r="S332" s="41"/>
      <c r="T332" s="93"/>
      <c r="U332" s="32"/>
      <c r="V332" s="41"/>
      <c r="W332" s="93"/>
      <c r="X332" s="32"/>
      <c r="Y332" s="41"/>
      <c r="Z332" s="93"/>
      <c r="AA332" s="32"/>
      <c r="AB332" s="41"/>
      <c r="AC332" s="93"/>
      <c r="AD332" s="32"/>
      <c r="AE332" s="41"/>
      <c r="AF332" s="93"/>
      <c r="AG332" s="32"/>
      <c r="AH332" s="41"/>
      <c r="AI332" s="93"/>
      <c r="AJ332" s="32"/>
      <c r="AK332" s="41"/>
      <c r="AL332" s="93"/>
      <c r="AM332" s="32"/>
      <c r="AN332" s="41"/>
      <c r="AO332" s="93"/>
      <c r="AP332" s="32"/>
      <c r="AQ332" s="41"/>
      <c r="AR332" s="93"/>
      <c r="AS332" s="32"/>
      <c r="AT332" s="41"/>
      <c r="AU332" s="93"/>
      <c r="AV332" s="32"/>
      <c r="AW332" s="41"/>
      <c r="AX332" s="93"/>
      <c r="AY332" s="32"/>
      <c r="AZ332" s="41"/>
      <c r="BA332" s="93"/>
      <c r="BB332" s="32"/>
      <c r="BC332" s="41"/>
      <c r="BD332" s="93"/>
      <c r="BE332" s="32"/>
      <c r="BF332" s="41"/>
      <c r="BG332" s="93"/>
      <c r="BH332" s="32"/>
      <c r="BI332" s="41"/>
    </row>
    <row r="333" spans="1:61" s="33" customFormat="1" x14ac:dyDescent="0.25">
      <c r="A333" s="55"/>
      <c r="B333" s="93"/>
      <c r="C333" s="32"/>
      <c r="D333" s="41"/>
      <c r="E333" s="93"/>
      <c r="F333" s="32"/>
      <c r="G333" s="41"/>
      <c r="H333" s="93"/>
      <c r="I333" s="32"/>
      <c r="J333" s="41"/>
      <c r="K333" s="93"/>
      <c r="L333" s="32"/>
      <c r="M333" s="41"/>
      <c r="N333" s="93"/>
      <c r="O333" s="32"/>
      <c r="P333" s="41"/>
      <c r="Q333" s="93"/>
      <c r="R333" s="32"/>
      <c r="S333" s="41"/>
      <c r="T333" s="93"/>
      <c r="U333" s="32"/>
      <c r="V333" s="41"/>
      <c r="W333" s="93"/>
      <c r="X333" s="32"/>
      <c r="Y333" s="41"/>
      <c r="Z333" s="93"/>
      <c r="AA333" s="32"/>
      <c r="AB333" s="41"/>
      <c r="AC333" s="93"/>
      <c r="AD333" s="32"/>
      <c r="AE333" s="41"/>
      <c r="AF333" s="93"/>
      <c r="AG333" s="32"/>
      <c r="AH333" s="41"/>
      <c r="AI333" s="93"/>
      <c r="AJ333" s="32"/>
      <c r="AK333" s="41"/>
      <c r="AL333" s="93"/>
      <c r="AM333" s="32"/>
      <c r="AN333" s="41"/>
      <c r="AO333" s="93"/>
      <c r="AP333" s="32"/>
      <c r="AQ333" s="41"/>
      <c r="AR333" s="93"/>
      <c r="AS333" s="32"/>
      <c r="AT333" s="41"/>
      <c r="AU333" s="93"/>
      <c r="AV333" s="32"/>
      <c r="AW333" s="41"/>
      <c r="AX333" s="93"/>
      <c r="AY333" s="32"/>
      <c r="AZ333" s="41"/>
      <c r="BA333" s="93"/>
      <c r="BB333" s="32"/>
      <c r="BC333" s="41"/>
      <c r="BD333" s="93"/>
      <c r="BE333" s="32"/>
      <c r="BF333" s="41"/>
      <c r="BG333" s="93"/>
      <c r="BH333" s="32"/>
      <c r="BI333" s="41"/>
    </row>
    <row r="334" spans="1:61" s="33" customFormat="1" x14ac:dyDescent="0.25">
      <c r="A334" s="55"/>
      <c r="B334" s="93"/>
      <c r="C334" s="32"/>
      <c r="D334" s="41"/>
      <c r="E334" s="93"/>
      <c r="F334" s="32"/>
      <c r="G334" s="41"/>
      <c r="H334" s="93"/>
      <c r="I334" s="32"/>
      <c r="J334" s="41"/>
      <c r="K334" s="93"/>
      <c r="L334" s="32"/>
      <c r="M334" s="41"/>
      <c r="N334" s="93"/>
      <c r="O334" s="32"/>
      <c r="P334" s="41"/>
      <c r="Q334" s="93"/>
      <c r="R334" s="32"/>
      <c r="S334" s="41"/>
      <c r="T334" s="93"/>
      <c r="U334" s="32"/>
      <c r="V334" s="41"/>
      <c r="W334" s="93"/>
      <c r="X334" s="32"/>
      <c r="Y334" s="41"/>
      <c r="Z334" s="93"/>
      <c r="AA334" s="32"/>
      <c r="AB334" s="41"/>
      <c r="AC334" s="93"/>
      <c r="AD334" s="32"/>
      <c r="AE334" s="41"/>
      <c r="AF334" s="93"/>
      <c r="AG334" s="32"/>
      <c r="AH334" s="41"/>
      <c r="AI334" s="93"/>
      <c r="AJ334" s="32"/>
      <c r="AK334" s="41"/>
      <c r="AL334" s="93"/>
      <c r="AM334" s="32"/>
      <c r="AN334" s="41"/>
      <c r="AO334" s="93"/>
      <c r="AP334" s="32"/>
      <c r="AQ334" s="41"/>
      <c r="AR334" s="93"/>
      <c r="AS334" s="32"/>
      <c r="AT334" s="41"/>
      <c r="AU334" s="93"/>
      <c r="AV334" s="32"/>
      <c r="AW334" s="41"/>
      <c r="AX334" s="93"/>
      <c r="AY334" s="32"/>
      <c r="AZ334" s="41"/>
      <c r="BA334" s="93"/>
      <c r="BB334" s="32"/>
      <c r="BC334" s="41"/>
      <c r="BD334" s="93"/>
      <c r="BE334" s="32"/>
      <c r="BF334" s="41"/>
      <c r="BG334" s="93"/>
      <c r="BH334" s="32"/>
      <c r="BI334" s="41"/>
    </row>
    <row r="335" spans="1:61" s="33" customFormat="1" x14ac:dyDescent="0.25">
      <c r="A335" s="55"/>
      <c r="B335" s="93"/>
      <c r="C335" s="32"/>
      <c r="D335" s="41"/>
      <c r="E335" s="93"/>
      <c r="F335" s="32"/>
      <c r="G335" s="41"/>
      <c r="H335" s="93"/>
      <c r="I335" s="32"/>
      <c r="J335" s="41"/>
      <c r="K335" s="93"/>
      <c r="L335" s="32"/>
      <c r="M335" s="41"/>
      <c r="N335" s="93"/>
      <c r="O335" s="32"/>
      <c r="P335" s="41"/>
      <c r="Q335" s="93"/>
      <c r="R335" s="32"/>
      <c r="S335" s="41"/>
      <c r="T335" s="93"/>
      <c r="U335" s="32"/>
      <c r="V335" s="41"/>
      <c r="W335" s="93"/>
      <c r="X335" s="32"/>
      <c r="Y335" s="41"/>
      <c r="Z335" s="93"/>
      <c r="AA335" s="32"/>
      <c r="AB335" s="41"/>
      <c r="AC335" s="93"/>
      <c r="AD335" s="32"/>
      <c r="AE335" s="41"/>
      <c r="AF335" s="93"/>
      <c r="AG335" s="32"/>
      <c r="AH335" s="41"/>
      <c r="AI335" s="93"/>
      <c r="AJ335" s="32"/>
      <c r="AK335" s="41"/>
      <c r="AL335" s="93"/>
      <c r="AM335" s="32"/>
      <c r="AN335" s="41"/>
      <c r="AO335" s="93"/>
      <c r="AP335" s="32"/>
      <c r="AQ335" s="41"/>
      <c r="AR335" s="93"/>
      <c r="AS335" s="32"/>
      <c r="AT335" s="41"/>
      <c r="AU335" s="93"/>
      <c r="AV335" s="32"/>
      <c r="AW335" s="41"/>
      <c r="AX335" s="93"/>
      <c r="AY335" s="32"/>
      <c r="AZ335" s="41"/>
      <c r="BA335" s="93"/>
      <c r="BB335" s="32"/>
      <c r="BC335" s="41"/>
      <c r="BD335" s="93"/>
      <c r="BE335" s="32"/>
      <c r="BF335" s="41"/>
      <c r="BG335" s="93"/>
      <c r="BH335" s="32"/>
      <c r="BI335" s="41"/>
    </row>
    <row r="336" spans="1:61" s="33" customFormat="1" x14ac:dyDescent="0.25">
      <c r="A336" s="55"/>
      <c r="B336" s="93"/>
      <c r="C336" s="32"/>
      <c r="D336" s="41"/>
      <c r="E336" s="93"/>
      <c r="F336" s="32"/>
      <c r="G336" s="41"/>
      <c r="H336" s="93"/>
      <c r="I336" s="32"/>
      <c r="J336" s="41"/>
      <c r="K336" s="93"/>
      <c r="L336" s="32"/>
      <c r="M336" s="41"/>
      <c r="N336" s="93"/>
      <c r="O336" s="32"/>
      <c r="P336" s="41"/>
      <c r="Q336" s="93"/>
      <c r="R336" s="32"/>
      <c r="S336" s="41"/>
      <c r="T336" s="93"/>
      <c r="U336" s="32"/>
      <c r="V336" s="41"/>
      <c r="W336" s="93"/>
      <c r="X336" s="32"/>
      <c r="Y336" s="41"/>
      <c r="Z336" s="93"/>
      <c r="AA336" s="32"/>
      <c r="AB336" s="41"/>
      <c r="AC336" s="93"/>
      <c r="AD336" s="32"/>
      <c r="AE336" s="41"/>
      <c r="AF336" s="93"/>
      <c r="AG336" s="32"/>
      <c r="AH336" s="41"/>
      <c r="AI336" s="93"/>
      <c r="AJ336" s="32"/>
      <c r="AK336" s="41"/>
      <c r="AL336" s="93"/>
      <c r="AM336" s="32"/>
      <c r="AN336" s="41"/>
      <c r="AO336" s="93"/>
      <c r="AP336" s="32"/>
      <c r="AQ336" s="41"/>
      <c r="AR336" s="93"/>
      <c r="AS336" s="32"/>
      <c r="AT336" s="41"/>
      <c r="AU336" s="93"/>
      <c r="AV336" s="32"/>
      <c r="AW336" s="41"/>
      <c r="AX336" s="93"/>
      <c r="AY336" s="32"/>
      <c r="AZ336" s="41"/>
      <c r="BA336" s="93"/>
      <c r="BB336" s="32"/>
      <c r="BC336" s="41"/>
      <c r="BD336" s="93"/>
      <c r="BE336" s="32"/>
      <c r="BF336" s="41"/>
      <c r="BG336" s="93"/>
      <c r="BH336" s="32"/>
      <c r="BI336" s="41"/>
    </row>
    <row r="337" spans="1:61" s="33" customFormat="1" x14ac:dyDescent="0.25">
      <c r="A337" s="55"/>
      <c r="B337" s="93"/>
      <c r="C337" s="32"/>
      <c r="D337" s="41"/>
      <c r="E337" s="93"/>
      <c r="F337" s="32"/>
      <c r="G337" s="41"/>
      <c r="H337" s="93"/>
      <c r="I337" s="32"/>
      <c r="J337" s="41"/>
      <c r="K337" s="93"/>
      <c r="L337" s="32"/>
      <c r="M337" s="41"/>
      <c r="N337" s="93"/>
      <c r="O337" s="32"/>
      <c r="P337" s="41"/>
      <c r="Q337" s="93"/>
      <c r="R337" s="32"/>
      <c r="S337" s="41"/>
      <c r="T337" s="93"/>
      <c r="U337" s="32"/>
      <c r="V337" s="41"/>
      <c r="W337" s="93"/>
      <c r="X337" s="32"/>
      <c r="Y337" s="41"/>
      <c r="Z337" s="93"/>
      <c r="AA337" s="32"/>
      <c r="AB337" s="41"/>
      <c r="AC337" s="93"/>
      <c r="AD337" s="32"/>
      <c r="AE337" s="41"/>
      <c r="AF337" s="93"/>
      <c r="AG337" s="32"/>
      <c r="AH337" s="41"/>
      <c r="AI337" s="93"/>
      <c r="AJ337" s="32"/>
      <c r="AK337" s="41"/>
      <c r="AL337" s="93"/>
      <c r="AM337" s="32"/>
      <c r="AN337" s="41"/>
      <c r="AO337" s="93"/>
      <c r="AP337" s="32"/>
      <c r="AQ337" s="41"/>
      <c r="AR337" s="93"/>
      <c r="AS337" s="32"/>
      <c r="AT337" s="41"/>
      <c r="AU337" s="93"/>
      <c r="AV337" s="32"/>
      <c r="AW337" s="41"/>
      <c r="AX337" s="93"/>
      <c r="AY337" s="32"/>
      <c r="AZ337" s="41"/>
      <c r="BA337" s="93"/>
      <c r="BB337" s="32"/>
      <c r="BC337" s="41"/>
      <c r="BD337" s="93"/>
      <c r="BE337" s="32"/>
      <c r="BF337" s="41"/>
      <c r="BG337" s="93"/>
      <c r="BH337" s="32"/>
      <c r="BI337" s="41"/>
    </row>
    <row r="338" spans="1:61" s="33" customFormat="1" x14ac:dyDescent="0.25">
      <c r="A338" s="55"/>
      <c r="B338" s="93"/>
      <c r="C338" s="32"/>
      <c r="D338" s="41"/>
      <c r="E338" s="93"/>
      <c r="F338" s="32"/>
      <c r="G338" s="41"/>
      <c r="H338" s="93"/>
      <c r="I338" s="32"/>
      <c r="J338" s="41"/>
      <c r="K338" s="93"/>
      <c r="L338" s="32"/>
      <c r="M338" s="41"/>
      <c r="N338" s="93"/>
      <c r="O338" s="32"/>
      <c r="P338" s="41"/>
      <c r="Q338" s="93"/>
      <c r="R338" s="32"/>
      <c r="S338" s="41"/>
      <c r="T338" s="93"/>
      <c r="U338" s="32"/>
      <c r="V338" s="41"/>
      <c r="W338" s="93"/>
      <c r="X338" s="32"/>
      <c r="Y338" s="41"/>
      <c r="Z338" s="93"/>
      <c r="AA338" s="32"/>
      <c r="AB338" s="41"/>
      <c r="AC338" s="93"/>
      <c r="AD338" s="32"/>
      <c r="AE338" s="41"/>
      <c r="AF338" s="93"/>
      <c r="AG338" s="32"/>
      <c r="AH338" s="41"/>
      <c r="AI338" s="93"/>
      <c r="AJ338" s="32"/>
      <c r="AK338" s="41"/>
      <c r="AL338" s="93"/>
      <c r="AM338" s="32"/>
      <c r="AN338" s="41"/>
      <c r="AO338" s="93"/>
      <c r="AP338" s="32"/>
      <c r="AQ338" s="41"/>
      <c r="AR338" s="93"/>
      <c r="AS338" s="32"/>
      <c r="AT338" s="41"/>
      <c r="AU338" s="93"/>
      <c r="AV338" s="32"/>
      <c r="AW338" s="41"/>
      <c r="AX338" s="93"/>
      <c r="AY338" s="32"/>
      <c r="AZ338" s="41"/>
      <c r="BA338" s="93"/>
      <c r="BB338" s="32"/>
      <c r="BC338" s="41"/>
      <c r="BD338" s="93"/>
      <c r="BE338" s="32"/>
      <c r="BF338" s="41"/>
      <c r="BG338" s="93"/>
      <c r="BH338" s="32"/>
      <c r="BI338" s="41"/>
    </row>
    <row r="339" spans="1:61" s="33" customFormat="1" x14ac:dyDescent="0.25">
      <c r="A339" s="55"/>
      <c r="B339" s="93"/>
      <c r="C339" s="32"/>
      <c r="D339" s="41"/>
      <c r="E339" s="93"/>
      <c r="F339" s="32"/>
      <c r="G339" s="41"/>
      <c r="H339" s="93"/>
      <c r="I339" s="32"/>
      <c r="J339" s="41"/>
      <c r="K339" s="93"/>
      <c r="L339" s="32"/>
      <c r="M339" s="41"/>
      <c r="N339" s="93"/>
      <c r="O339" s="32"/>
      <c r="P339" s="41"/>
      <c r="Q339" s="93"/>
      <c r="R339" s="32"/>
      <c r="S339" s="41"/>
      <c r="T339" s="93"/>
      <c r="U339" s="32"/>
      <c r="V339" s="41"/>
      <c r="W339" s="93"/>
      <c r="X339" s="32"/>
      <c r="Y339" s="41"/>
      <c r="Z339" s="93"/>
      <c r="AA339" s="32"/>
      <c r="AB339" s="41"/>
      <c r="AC339" s="93"/>
      <c r="AD339" s="32"/>
      <c r="AE339" s="41"/>
      <c r="AF339" s="93"/>
      <c r="AG339" s="32"/>
      <c r="AH339" s="41"/>
      <c r="AI339" s="93"/>
      <c r="AJ339" s="32"/>
      <c r="AK339" s="41"/>
      <c r="AL339" s="93"/>
      <c r="AM339" s="32"/>
      <c r="AN339" s="41"/>
      <c r="AO339" s="93"/>
      <c r="AP339" s="32"/>
      <c r="AQ339" s="41"/>
      <c r="AR339" s="93"/>
      <c r="AS339" s="32"/>
      <c r="AT339" s="41"/>
      <c r="AU339" s="93"/>
      <c r="AV339" s="32"/>
      <c r="AW339" s="41"/>
      <c r="AX339" s="93"/>
      <c r="AY339" s="32"/>
      <c r="AZ339" s="41"/>
      <c r="BA339" s="93"/>
      <c r="BB339" s="32"/>
      <c r="BC339" s="41"/>
      <c r="BD339" s="93"/>
      <c r="BE339" s="32"/>
      <c r="BF339" s="41"/>
      <c r="BG339" s="93"/>
      <c r="BH339" s="32"/>
      <c r="BI339" s="41"/>
    </row>
    <row r="340" spans="1:61" s="33" customFormat="1" x14ac:dyDescent="0.25">
      <c r="A340" s="55"/>
      <c r="B340" s="93"/>
      <c r="C340" s="32"/>
      <c r="D340" s="41"/>
      <c r="E340" s="93"/>
      <c r="F340" s="32"/>
      <c r="G340" s="41"/>
      <c r="H340" s="93"/>
      <c r="I340" s="32"/>
      <c r="J340" s="41"/>
      <c r="K340" s="93"/>
      <c r="L340" s="32"/>
      <c r="M340" s="41"/>
      <c r="N340" s="93"/>
      <c r="O340" s="32"/>
      <c r="P340" s="41"/>
      <c r="Q340" s="93"/>
      <c r="R340" s="32"/>
      <c r="S340" s="41"/>
      <c r="T340" s="93"/>
      <c r="U340" s="32"/>
      <c r="V340" s="41"/>
      <c r="W340" s="93"/>
      <c r="X340" s="32"/>
      <c r="Y340" s="41"/>
      <c r="Z340" s="93"/>
      <c r="AA340" s="32"/>
      <c r="AB340" s="41"/>
      <c r="AC340" s="93"/>
      <c r="AD340" s="32"/>
      <c r="AE340" s="41"/>
      <c r="AF340" s="93"/>
      <c r="AG340" s="32"/>
      <c r="AH340" s="41"/>
      <c r="AI340" s="93"/>
      <c r="AJ340" s="32"/>
      <c r="AK340" s="41"/>
      <c r="AL340" s="93"/>
      <c r="AM340" s="32"/>
      <c r="AN340" s="41"/>
      <c r="AO340" s="93"/>
      <c r="AP340" s="32"/>
      <c r="AQ340" s="41"/>
      <c r="AR340" s="93"/>
      <c r="AS340" s="32"/>
      <c r="AT340" s="41"/>
      <c r="AU340" s="93"/>
      <c r="AV340" s="32"/>
      <c r="AW340" s="41"/>
      <c r="AX340" s="93"/>
      <c r="AY340" s="32"/>
      <c r="AZ340" s="41"/>
      <c r="BA340" s="93"/>
      <c r="BB340" s="32"/>
      <c r="BC340" s="41"/>
      <c r="BD340" s="93"/>
      <c r="BE340" s="32"/>
      <c r="BF340" s="41"/>
      <c r="BG340" s="93"/>
      <c r="BH340" s="32"/>
      <c r="BI340" s="41"/>
    </row>
    <row r="341" spans="1:61" s="33" customFormat="1" x14ac:dyDescent="0.25">
      <c r="A341" s="55"/>
      <c r="B341" s="93"/>
      <c r="C341" s="32"/>
      <c r="D341" s="41"/>
      <c r="E341" s="93"/>
      <c r="F341" s="32"/>
      <c r="G341" s="41"/>
      <c r="H341" s="93"/>
      <c r="I341" s="32"/>
      <c r="J341" s="41"/>
      <c r="K341" s="93"/>
      <c r="L341" s="32"/>
      <c r="M341" s="41"/>
      <c r="N341" s="93"/>
      <c r="O341" s="32"/>
      <c r="P341" s="41"/>
      <c r="Q341" s="93"/>
      <c r="R341" s="32"/>
      <c r="S341" s="41"/>
      <c r="T341" s="93"/>
      <c r="U341" s="32"/>
      <c r="V341" s="41"/>
      <c r="W341" s="93"/>
      <c r="X341" s="32"/>
      <c r="Y341" s="41"/>
      <c r="Z341" s="93"/>
      <c r="AA341" s="32"/>
      <c r="AB341" s="41"/>
      <c r="AC341" s="93"/>
      <c r="AD341" s="32"/>
      <c r="AE341" s="41"/>
      <c r="AF341" s="93"/>
      <c r="AG341" s="32"/>
      <c r="AH341" s="41"/>
      <c r="AI341" s="93"/>
      <c r="AJ341" s="32"/>
      <c r="AK341" s="41"/>
      <c r="AL341" s="93"/>
      <c r="AM341" s="32"/>
      <c r="AN341" s="41"/>
      <c r="AO341" s="93"/>
      <c r="AP341" s="32"/>
      <c r="AQ341" s="41"/>
      <c r="AR341" s="93"/>
      <c r="AS341" s="32"/>
      <c r="AT341" s="41"/>
      <c r="AU341" s="93"/>
      <c r="AV341" s="32"/>
      <c r="AW341" s="41"/>
      <c r="AX341" s="93"/>
      <c r="AY341" s="32"/>
      <c r="AZ341" s="41"/>
      <c r="BA341" s="93"/>
      <c r="BB341" s="32"/>
      <c r="BC341" s="41"/>
      <c r="BD341" s="93"/>
      <c r="BE341" s="32"/>
      <c r="BF341" s="41"/>
      <c r="BG341" s="93"/>
      <c r="BH341" s="32"/>
      <c r="BI341" s="41"/>
    </row>
    <row r="342" spans="1:61" s="33" customFormat="1" x14ac:dyDescent="0.25">
      <c r="A342" s="55"/>
      <c r="B342" s="93"/>
      <c r="C342" s="32"/>
      <c r="D342" s="41"/>
      <c r="E342" s="93"/>
      <c r="F342" s="32"/>
      <c r="G342" s="41"/>
      <c r="H342" s="93"/>
      <c r="I342" s="32"/>
      <c r="J342" s="41"/>
      <c r="K342" s="93"/>
      <c r="L342" s="32"/>
      <c r="M342" s="41"/>
      <c r="N342" s="93"/>
      <c r="O342" s="32"/>
      <c r="P342" s="41"/>
      <c r="Q342" s="93"/>
      <c r="R342" s="32"/>
      <c r="S342" s="41"/>
      <c r="T342" s="93"/>
      <c r="U342" s="32"/>
      <c r="V342" s="41"/>
      <c r="W342" s="93"/>
      <c r="X342" s="32"/>
      <c r="Y342" s="41"/>
      <c r="Z342" s="93"/>
      <c r="AA342" s="32"/>
      <c r="AB342" s="41"/>
      <c r="AC342" s="93"/>
      <c r="AD342" s="32"/>
      <c r="AE342" s="41"/>
      <c r="AF342" s="93"/>
      <c r="AG342" s="32"/>
      <c r="AH342" s="41"/>
      <c r="AI342" s="93"/>
      <c r="AJ342" s="32"/>
      <c r="AK342" s="41"/>
      <c r="AL342" s="93"/>
      <c r="AM342" s="32"/>
      <c r="AN342" s="41"/>
      <c r="AO342" s="93"/>
      <c r="AP342" s="32"/>
      <c r="AQ342" s="41"/>
      <c r="AR342" s="93"/>
      <c r="AS342" s="32"/>
      <c r="AT342" s="41"/>
      <c r="AU342" s="93"/>
      <c r="AV342" s="32"/>
      <c r="AW342" s="41"/>
      <c r="AX342" s="93"/>
      <c r="AY342" s="32"/>
      <c r="AZ342" s="41"/>
      <c r="BA342" s="93"/>
      <c r="BB342" s="32"/>
      <c r="BC342" s="41"/>
      <c r="BD342" s="93"/>
      <c r="BE342" s="32"/>
      <c r="BF342" s="41"/>
      <c r="BG342" s="93"/>
      <c r="BH342" s="32"/>
      <c r="BI342" s="41"/>
    </row>
    <row r="343" spans="1:61" s="33" customFormat="1" x14ac:dyDescent="0.25">
      <c r="A343" s="55"/>
      <c r="B343" s="93"/>
      <c r="C343" s="32"/>
      <c r="D343" s="41"/>
      <c r="E343" s="93"/>
      <c r="F343" s="32"/>
      <c r="G343" s="41"/>
      <c r="H343" s="93"/>
      <c r="I343" s="32"/>
      <c r="J343" s="41"/>
      <c r="K343" s="93"/>
      <c r="L343" s="32"/>
      <c r="M343" s="41"/>
      <c r="N343" s="93"/>
      <c r="O343" s="32"/>
      <c r="P343" s="41"/>
      <c r="Q343" s="93"/>
      <c r="R343" s="32"/>
      <c r="S343" s="41"/>
      <c r="T343" s="93"/>
      <c r="U343" s="32"/>
      <c r="V343" s="41"/>
      <c r="W343" s="93"/>
      <c r="X343" s="32"/>
      <c r="Y343" s="41"/>
      <c r="Z343" s="93"/>
      <c r="AA343" s="32"/>
      <c r="AB343" s="41"/>
      <c r="AC343" s="93"/>
      <c r="AD343" s="32"/>
      <c r="AE343" s="41"/>
      <c r="AF343" s="93"/>
      <c r="AG343" s="32"/>
      <c r="AH343" s="41"/>
      <c r="AI343" s="93"/>
      <c r="AJ343" s="32"/>
      <c r="AK343" s="41"/>
      <c r="AL343" s="93"/>
      <c r="AM343" s="32"/>
      <c r="AN343" s="41"/>
      <c r="AO343" s="93"/>
      <c r="AP343" s="32"/>
      <c r="AQ343" s="41"/>
      <c r="AR343" s="93"/>
      <c r="AS343" s="32"/>
      <c r="AT343" s="41"/>
      <c r="AU343" s="93"/>
      <c r="AV343" s="32"/>
      <c r="AW343" s="41"/>
      <c r="AX343" s="93"/>
      <c r="AY343" s="32"/>
      <c r="AZ343" s="41"/>
      <c r="BA343" s="93"/>
      <c r="BB343" s="32"/>
      <c r="BC343" s="41"/>
      <c r="BD343" s="93"/>
      <c r="BE343" s="32"/>
      <c r="BF343" s="41"/>
      <c r="BG343" s="93"/>
      <c r="BH343" s="32"/>
      <c r="BI343" s="41"/>
    </row>
    <row r="344" spans="1:61" s="33" customFormat="1" x14ac:dyDescent="0.25">
      <c r="A344" s="55"/>
      <c r="B344" s="93"/>
      <c r="C344" s="32"/>
      <c r="D344" s="41"/>
      <c r="E344" s="93"/>
      <c r="F344" s="32"/>
      <c r="G344" s="41"/>
      <c r="H344" s="93"/>
      <c r="I344" s="32"/>
      <c r="J344" s="41"/>
      <c r="K344" s="93"/>
      <c r="L344" s="32"/>
      <c r="M344" s="41"/>
      <c r="N344" s="93"/>
      <c r="O344" s="32"/>
      <c r="P344" s="41"/>
      <c r="Q344" s="93"/>
      <c r="R344" s="32"/>
      <c r="S344" s="41"/>
      <c r="T344" s="93"/>
      <c r="U344" s="32"/>
      <c r="V344" s="41"/>
      <c r="W344" s="93"/>
      <c r="X344" s="32"/>
      <c r="Y344" s="41"/>
      <c r="Z344" s="93"/>
      <c r="AA344" s="32"/>
      <c r="AB344" s="41"/>
      <c r="AC344" s="93"/>
      <c r="AD344" s="32"/>
      <c r="AE344" s="41"/>
      <c r="AF344" s="93"/>
      <c r="AG344" s="32"/>
      <c r="AH344" s="41"/>
      <c r="AI344" s="93"/>
      <c r="AJ344" s="32"/>
      <c r="AK344" s="41"/>
      <c r="AL344" s="93"/>
      <c r="AM344" s="32"/>
      <c r="AN344" s="41"/>
      <c r="AO344" s="93"/>
      <c r="AP344" s="32"/>
      <c r="AQ344" s="41"/>
      <c r="AR344" s="93"/>
      <c r="AS344" s="32"/>
      <c r="AT344" s="41"/>
      <c r="AU344" s="93"/>
      <c r="AV344" s="32"/>
      <c r="AW344" s="41"/>
      <c r="AX344" s="93"/>
      <c r="AY344" s="32"/>
      <c r="AZ344" s="41"/>
      <c r="BA344" s="93"/>
      <c r="BB344" s="32"/>
      <c r="BC344" s="41"/>
      <c r="BD344" s="93"/>
      <c r="BE344" s="32"/>
      <c r="BF344" s="41"/>
      <c r="BG344" s="93"/>
      <c r="BH344" s="32"/>
      <c r="BI344" s="41"/>
    </row>
    <row r="345" spans="1:61" s="33" customFormat="1" x14ac:dyDescent="0.25">
      <c r="A345" s="55"/>
      <c r="B345" s="93"/>
      <c r="C345" s="32"/>
      <c r="D345" s="41"/>
      <c r="E345" s="93"/>
      <c r="F345" s="32"/>
      <c r="G345" s="41"/>
      <c r="H345" s="93"/>
      <c r="I345" s="32"/>
      <c r="J345" s="41"/>
      <c r="K345" s="93"/>
      <c r="L345" s="32"/>
      <c r="M345" s="41"/>
      <c r="N345" s="93"/>
      <c r="O345" s="32"/>
      <c r="P345" s="41"/>
      <c r="Q345" s="93"/>
      <c r="R345" s="32"/>
      <c r="S345" s="41"/>
      <c r="T345" s="93"/>
      <c r="U345" s="32"/>
      <c r="V345" s="41"/>
      <c r="W345" s="93"/>
      <c r="X345" s="32"/>
      <c r="Y345" s="41"/>
      <c r="Z345" s="93"/>
      <c r="AA345" s="32"/>
      <c r="AB345" s="41"/>
      <c r="AC345" s="93"/>
      <c r="AD345" s="32"/>
      <c r="AE345" s="41"/>
      <c r="AF345" s="93"/>
      <c r="AG345" s="32"/>
      <c r="AH345" s="41"/>
      <c r="AI345" s="93"/>
      <c r="AJ345" s="32"/>
      <c r="AK345" s="41"/>
      <c r="AL345" s="93"/>
      <c r="AM345" s="32"/>
      <c r="AN345" s="41"/>
      <c r="AO345" s="93"/>
      <c r="AP345" s="32"/>
      <c r="AQ345" s="41"/>
      <c r="AR345" s="93"/>
      <c r="AS345" s="32"/>
      <c r="AT345" s="41"/>
      <c r="AU345" s="93"/>
      <c r="AV345" s="32"/>
      <c r="AW345" s="41"/>
      <c r="AX345" s="93"/>
      <c r="AY345" s="32"/>
      <c r="AZ345" s="41"/>
      <c r="BA345" s="93"/>
      <c r="BB345" s="32"/>
      <c r="BC345" s="41"/>
      <c r="BD345" s="93"/>
      <c r="BE345" s="32"/>
      <c r="BF345" s="41"/>
      <c r="BG345" s="93"/>
      <c r="BH345" s="32"/>
      <c r="BI345" s="41"/>
    </row>
    <row r="346" spans="1:61" s="33" customFormat="1" x14ac:dyDescent="0.25">
      <c r="A346" s="55"/>
      <c r="B346" s="93"/>
      <c r="C346" s="32"/>
      <c r="D346" s="41"/>
      <c r="E346" s="93"/>
      <c r="F346" s="32"/>
      <c r="G346" s="41"/>
      <c r="H346" s="93"/>
      <c r="I346" s="32"/>
      <c r="J346" s="41"/>
      <c r="K346" s="93"/>
      <c r="L346" s="32"/>
      <c r="M346" s="41"/>
      <c r="N346" s="93"/>
      <c r="O346" s="32"/>
      <c r="P346" s="41"/>
      <c r="Q346" s="93"/>
      <c r="R346" s="32"/>
      <c r="S346" s="41"/>
      <c r="T346" s="93"/>
      <c r="U346" s="32"/>
      <c r="V346" s="41"/>
      <c r="W346" s="93"/>
      <c r="X346" s="32"/>
      <c r="Y346" s="41"/>
      <c r="Z346" s="93"/>
      <c r="AA346" s="32"/>
      <c r="AB346" s="41"/>
      <c r="AC346" s="93"/>
      <c r="AD346" s="32"/>
      <c r="AE346" s="41"/>
      <c r="AF346" s="93"/>
      <c r="AG346" s="32"/>
      <c r="AH346" s="41"/>
      <c r="AI346" s="93"/>
      <c r="AJ346" s="32"/>
      <c r="AK346" s="41"/>
      <c r="AL346" s="93"/>
      <c r="AM346" s="32"/>
      <c r="AN346" s="41"/>
      <c r="AO346" s="93"/>
      <c r="AP346" s="32"/>
      <c r="AQ346" s="41"/>
      <c r="AR346" s="93"/>
      <c r="AS346" s="32"/>
      <c r="AT346" s="41"/>
      <c r="AU346" s="93"/>
      <c r="AV346" s="32"/>
      <c r="AW346" s="41"/>
      <c r="AX346" s="93"/>
      <c r="AY346" s="32"/>
      <c r="AZ346" s="41"/>
      <c r="BA346" s="93"/>
      <c r="BB346" s="32"/>
      <c r="BC346" s="41"/>
      <c r="BD346" s="93"/>
      <c r="BE346" s="32"/>
      <c r="BF346" s="41"/>
      <c r="BG346" s="93"/>
      <c r="BH346" s="32"/>
      <c r="BI346" s="41"/>
    </row>
    <row r="347" spans="1:61" s="33" customFormat="1" x14ac:dyDescent="0.25">
      <c r="A347" s="55"/>
      <c r="B347" s="93"/>
      <c r="C347" s="32"/>
      <c r="D347" s="41"/>
      <c r="E347" s="93"/>
      <c r="F347" s="32"/>
      <c r="G347" s="41"/>
      <c r="H347" s="93"/>
      <c r="I347" s="32"/>
      <c r="J347" s="41"/>
      <c r="K347" s="93"/>
      <c r="L347" s="32"/>
      <c r="M347" s="41"/>
      <c r="N347" s="93"/>
      <c r="O347" s="32"/>
      <c r="P347" s="41"/>
      <c r="Q347" s="93"/>
      <c r="R347" s="32"/>
      <c r="S347" s="41"/>
      <c r="T347" s="93"/>
      <c r="U347" s="32"/>
      <c r="V347" s="41"/>
      <c r="W347" s="93"/>
      <c r="X347" s="32"/>
      <c r="Y347" s="41"/>
      <c r="Z347" s="93"/>
      <c r="AA347" s="32"/>
      <c r="AB347" s="41"/>
      <c r="AC347" s="93"/>
      <c r="AD347" s="32"/>
      <c r="AE347" s="41"/>
      <c r="AF347" s="93"/>
      <c r="AG347" s="32"/>
      <c r="AH347" s="41"/>
      <c r="AI347" s="93"/>
      <c r="AJ347" s="32"/>
      <c r="AK347" s="41"/>
      <c r="AL347" s="93"/>
      <c r="AM347" s="32"/>
      <c r="AN347" s="41"/>
      <c r="AO347" s="93"/>
      <c r="AP347" s="32"/>
      <c r="AQ347" s="41"/>
      <c r="AR347" s="93"/>
      <c r="AS347" s="32"/>
      <c r="AT347" s="41"/>
      <c r="AU347" s="93"/>
      <c r="AV347" s="32"/>
      <c r="AW347" s="41"/>
      <c r="AX347" s="93"/>
      <c r="AY347" s="32"/>
      <c r="AZ347" s="41"/>
      <c r="BA347" s="93"/>
      <c r="BB347" s="32"/>
      <c r="BC347" s="41"/>
      <c r="BD347" s="93"/>
      <c r="BE347" s="32"/>
      <c r="BF347" s="41"/>
      <c r="BG347" s="93"/>
      <c r="BH347" s="32"/>
      <c r="BI347" s="41"/>
    </row>
    <row r="348" spans="1:61" s="33" customFormat="1" x14ac:dyDescent="0.25">
      <c r="A348" s="55"/>
      <c r="B348" s="93"/>
      <c r="C348" s="32"/>
      <c r="D348" s="41"/>
      <c r="E348" s="93"/>
      <c r="F348" s="32"/>
      <c r="G348" s="41"/>
      <c r="H348" s="93"/>
      <c r="I348" s="32"/>
      <c r="J348" s="41"/>
      <c r="K348" s="93"/>
      <c r="L348" s="32"/>
      <c r="M348" s="41"/>
      <c r="N348" s="93"/>
      <c r="O348" s="32"/>
      <c r="P348" s="41"/>
      <c r="Q348" s="93"/>
      <c r="R348" s="32"/>
      <c r="S348" s="41"/>
      <c r="T348" s="93"/>
      <c r="U348" s="32"/>
      <c r="V348" s="41"/>
      <c r="W348" s="93"/>
      <c r="X348" s="32"/>
      <c r="Y348" s="41"/>
      <c r="Z348" s="93"/>
      <c r="AA348" s="32"/>
      <c r="AB348" s="41"/>
      <c r="AC348" s="93"/>
      <c r="AD348" s="32"/>
      <c r="AE348" s="41"/>
      <c r="AF348" s="93"/>
      <c r="AG348" s="32"/>
      <c r="AH348" s="41"/>
      <c r="AI348" s="93"/>
      <c r="AJ348" s="32"/>
      <c r="AK348" s="41"/>
      <c r="AL348" s="93"/>
      <c r="AM348" s="32"/>
      <c r="AN348" s="41"/>
      <c r="AO348" s="93"/>
      <c r="AP348" s="32"/>
      <c r="AQ348" s="41"/>
      <c r="AR348" s="93"/>
      <c r="AS348" s="32"/>
      <c r="AT348" s="41"/>
      <c r="AU348" s="93"/>
      <c r="AV348" s="32"/>
      <c r="AW348" s="41"/>
      <c r="AX348" s="93"/>
      <c r="AY348" s="32"/>
      <c r="AZ348" s="41"/>
      <c r="BA348" s="93"/>
      <c r="BB348" s="32"/>
      <c r="BC348" s="41"/>
      <c r="BD348" s="93"/>
      <c r="BE348" s="32"/>
      <c r="BF348" s="41"/>
      <c r="BG348" s="93"/>
      <c r="BH348" s="32"/>
      <c r="BI348" s="41"/>
    </row>
    <row r="349" spans="1:61" s="33" customFormat="1" x14ac:dyDescent="0.25">
      <c r="A349" s="55"/>
      <c r="B349" s="93"/>
      <c r="C349" s="32"/>
      <c r="D349" s="41"/>
      <c r="E349" s="93"/>
      <c r="F349" s="32"/>
      <c r="G349" s="41"/>
      <c r="H349" s="93"/>
      <c r="I349" s="32"/>
      <c r="J349" s="41"/>
      <c r="K349" s="93"/>
      <c r="L349" s="32"/>
      <c r="M349" s="41"/>
      <c r="N349" s="93"/>
      <c r="O349" s="32"/>
      <c r="P349" s="41"/>
      <c r="Q349" s="93"/>
      <c r="R349" s="32"/>
      <c r="S349" s="41"/>
      <c r="T349" s="93"/>
      <c r="U349" s="32"/>
      <c r="V349" s="41"/>
      <c r="W349" s="93"/>
      <c r="X349" s="32"/>
      <c r="Y349" s="41"/>
      <c r="Z349" s="93"/>
      <c r="AA349" s="32"/>
      <c r="AB349" s="41"/>
      <c r="AC349" s="93"/>
      <c r="AD349" s="32"/>
      <c r="AE349" s="41"/>
      <c r="AF349" s="93"/>
      <c r="AG349" s="32"/>
      <c r="AH349" s="41"/>
      <c r="AI349" s="93"/>
      <c r="AJ349" s="32"/>
      <c r="AK349" s="41"/>
      <c r="AL349" s="93"/>
      <c r="AM349" s="32"/>
      <c r="AN349" s="41"/>
      <c r="AO349" s="93"/>
      <c r="AP349" s="32"/>
      <c r="AQ349" s="41"/>
      <c r="AR349" s="93"/>
      <c r="AS349" s="32"/>
      <c r="AT349" s="41"/>
      <c r="AU349" s="93"/>
      <c r="AV349" s="32"/>
      <c r="AW349" s="41"/>
      <c r="AX349" s="93"/>
      <c r="AY349" s="32"/>
      <c r="AZ349" s="41"/>
      <c r="BA349" s="93"/>
      <c r="BB349" s="32"/>
      <c r="BC349" s="41"/>
      <c r="BD349" s="93"/>
      <c r="BE349" s="32"/>
      <c r="BF349" s="41"/>
      <c r="BG349" s="93"/>
      <c r="BH349" s="32"/>
      <c r="BI349" s="41"/>
    </row>
    <row r="350" spans="1:61" s="33" customFormat="1" x14ac:dyDescent="0.25">
      <c r="A350" s="55"/>
      <c r="B350" s="93"/>
      <c r="C350" s="32"/>
      <c r="D350" s="41"/>
      <c r="E350" s="93"/>
      <c r="F350" s="32"/>
      <c r="G350" s="41"/>
      <c r="H350" s="93"/>
      <c r="I350" s="32"/>
      <c r="J350" s="41"/>
      <c r="K350" s="93"/>
      <c r="L350" s="32"/>
      <c r="M350" s="41"/>
      <c r="N350" s="93"/>
      <c r="O350" s="32"/>
      <c r="P350" s="41"/>
      <c r="Q350" s="93"/>
      <c r="R350" s="32"/>
      <c r="S350" s="41"/>
      <c r="T350" s="93"/>
      <c r="U350" s="32"/>
      <c r="V350" s="41"/>
      <c r="W350" s="93"/>
      <c r="X350" s="32"/>
      <c r="Y350" s="41"/>
      <c r="Z350" s="93"/>
      <c r="AA350" s="32"/>
      <c r="AB350" s="41"/>
      <c r="AC350" s="93"/>
      <c r="AD350" s="32"/>
      <c r="AE350" s="41"/>
      <c r="AF350" s="93"/>
      <c r="AG350" s="32"/>
      <c r="AH350" s="41"/>
      <c r="AI350" s="93"/>
      <c r="AJ350" s="32"/>
      <c r="AK350" s="41"/>
      <c r="AL350" s="93"/>
      <c r="AM350" s="32"/>
      <c r="AN350" s="41"/>
      <c r="AO350" s="93"/>
      <c r="AP350" s="32"/>
      <c r="AQ350" s="41"/>
      <c r="AR350" s="93"/>
      <c r="AS350" s="32"/>
      <c r="AT350" s="41"/>
      <c r="AU350" s="93"/>
      <c r="AV350" s="32"/>
      <c r="AW350" s="41"/>
      <c r="AX350" s="93"/>
      <c r="AY350" s="32"/>
      <c r="AZ350" s="41"/>
      <c r="BA350" s="93"/>
      <c r="BB350" s="32"/>
      <c r="BC350" s="41"/>
      <c r="BD350" s="93"/>
      <c r="BE350" s="32"/>
      <c r="BF350" s="41"/>
      <c r="BG350" s="93"/>
      <c r="BH350" s="32"/>
      <c r="BI350" s="41"/>
    </row>
    <row r="351" spans="1:61" s="33" customFormat="1" x14ac:dyDescent="0.25">
      <c r="A351" s="55"/>
      <c r="B351" s="93"/>
      <c r="C351" s="32"/>
      <c r="D351" s="41"/>
      <c r="E351" s="93"/>
      <c r="F351" s="32"/>
      <c r="G351" s="41"/>
      <c r="H351" s="93"/>
      <c r="I351" s="32"/>
      <c r="J351" s="41"/>
      <c r="K351" s="93"/>
      <c r="L351" s="32"/>
      <c r="M351" s="41"/>
      <c r="N351" s="93"/>
      <c r="O351" s="32"/>
      <c r="P351" s="41"/>
      <c r="Q351" s="93"/>
      <c r="R351" s="32"/>
      <c r="S351" s="41"/>
      <c r="T351" s="93"/>
      <c r="U351" s="32"/>
      <c r="V351" s="41"/>
      <c r="W351" s="93"/>
      <c r="X351" s="32"/>
      <c r="Y351" s="41"/>
      <c r="Z351" s="93"/>
      <c r="AA351" s="32"/>
      <c r="AB351" s="41"/>
      <c r="AC351" s="93"/>
      <c r="AD351" s="32"/>
      <c r="AE351" s="41"/>
      <c r="AF351" s="93"/>
      <c r="AG351" s="32"/>
      <c r="AH351" s="41"/>
      <c r="AI351" s="93"/>
      <c r="AJ351" s="32"/>
      <c r="AK351" s="41"/>
      <c r="AL351" s="93"/>
      <c r="AM351" s="32"/>
      <c r="AN351" s="41"/>
      <c r="AO351" s="93"/>
      <c r="AP351" s="32"/>
      <c r="AQ351" s="41"/>
      <c r="AR351" s="93"/>
      <c r="AS351" s="32"/>
      <c r="AT351" s="41"/>
      <c r="AU351" s="93"/>
      <c r="AV351" s="32"/>
      <c r="AW351" s="41"/>
      <c r="AX351" s="93"/>
      <c r="AY351" s="32"/>
      <c r="AZ351" s="41"/>
      <c r="BA351" s="93"/>
      <c r="BB351" s="32"/>
      <c r="BC351" s="41"/>
      <c r="BD351" s="93"/>
      <c r="BE351" s="32"/>
      <c r="BF351" s="41"/>
      <c r="BG351" s="93"/>
      <c r="BH351" s="32"/>
      <c r="BI351" s="41"/>
    </row>
    <row r="352" spans="1:61" s="33" customFormat="1" x14ac:dyDescent="0.25">
      <c r="A352" s="55"/>
      <c r="B352" s="93"/>
      <c r="C352" s="32"/>
      <c r="D352" s="41"/>
      <c r="E352" s="93"/>
      <c r="F352" s="32"/>
      <c r="G352" s="41"/>
      <c r="H352" s="93"/>
      <c r="I352" s="32"/>
      <c r="J352" s="41"/>
      <c r="K352" s="93"/>
      <c r="L352" s="32"/>
      <c r="M352" s="41"/>
      <c r="N352" s="93"/>
      <c r="O352" s="32"/>
      <c r="P352" s="41"/>
      <c r="Q352" s="93"/>
      <c r="R352" s="32"/>
      <c r="S352" s="41"/>
      <c r="T352" s="93"/>
      <c r="U352" s="32"/>
      <c r="V352" s="41"/>
      <c r="W352" s="93"/>
      <c r="X352" s="32"/>
      <c r="Y352" s="41"/>
      <c r="Z352" s="93"/>
      <c r="AA352" s="32"/>
      <c r="AB352" s="41"/>
      <c r="AC352" s="93"/>
      <c r="AD352" s="32"/>
      <c r="AE352" s="41"/>
      <c r="AF352" s="93"/>
      <c r="AG352" s="32"/>
      <c r="AH352" s="41"/>
      <c r="AI352" s="93"/>
      <c r="AJ352" s="32"/>
      <c r="AK352" s="41"/>
      <c r="AL352" s="93"/>
      <c r="AM352" s="32"/>
      <c r="AN352" s="41"/>
      <c r="AO352" s="93"/>
      <c r="AP352" s="32"/>
      <c r="AQ352" s="41"/>
      <c r="AR352" s="93"/>
      <c r="AS352" s="32"/>
      <c r="AT352" s="41"/>
      <c r="AU352" s="93"/>
      <c r="AV352" s="32"/>
      <c r="AW352" s="41"/>
      <c r="AX352" s="93"/>
      <c r="AY352" s="32"/>
      <c r="AZ352" s="41"/>
      <c r="BA352" s="93"/>
      <c r="BB352" s="32"/>
      <c r="BC352" s="41"/>
      <c r="BD352" s="93"/>
      <c r="BE352" s="32"/>
      <c r="BF352" s="41"/>
      <c r="BG352" s="93"/>
      <c r="BH352" s="32"/>
      <c r="BI352" s="41"/>
    </row>
    <row r="353" spans="1:61" s="33" customFormat="1" x14ac:dyDescent="0.25">
      <c r="A353" s="55"/>
      <c r="B353" s="93"/>
      <c r="C353" s="32"/>
      <c r="D353" s="41"/>
      <c r="E353" s="93"/>
      <c r="F353" s="32"/>
      <c r="G353" s="41"/>
      <c r="H353" s="93"/>
      <c r="I353" s="32"/>
      <c r="J353" s="41"/>
      <c r="K353" s="93"/>
      <c r="L353" s="32"/>
      <c r="M353" s="41"/>
      <c r="N353" s="93"/>
      <c r="O353" s="32"/>
      <c r="P353" s="41"/>
      <c r="Q353" s="93"/>
      <c r="R353" s="32"/>
      <c r="S353" s="41"/>
      <c r="T353" s="93"/>
      <c r="U353" s="32"/>
      <c r="V353" s="41"/>
      <c r="W353" s="93"/>
      <c r="X353" s="32"/>
      <c r="Y353" s="41"/>
      <c r="Z353" s="93"/>
      <c r="AA353" s="32"/>
      <c r="AB353" s="41"/>
      <c r="AC353" s="93"/>
      <c r="AD353" s="32"/>
      <c r="AE353" s="41"/>
      <c r="AF353" s="93"/>
      <c r="AG353" s="32"/>
      <c r="AH353" s="41"/>
      <c r="AI353" s="93"/>
      <c r="AJ353" s="32"/>
      <c r="AK353" s="41"/>
      <c r="AL353" s="93"/>
      <c r="AM353" s="32"/>
      <c r="AN353" s="41"/>
      <c r="AO353" s="93"/>
      <c r="AP353" s="32"/>
      <c r="AQ353" s="41"/>
      <c r="AR353" s="93"/>
      <c r="AS353" s="32"/>
      <c r="AT353" s="41"/>
      <c r="AU353" s="93"/>
      <c r="AV353" s="32"/>
      <c r="AW353" s="41"/>
      <c r="AX353" s="93"/>
      <c r="AY353" s="32"/>
      <c r="AZ353" s="41"/>
      <c r="BA353" s="93"/>
      <c r="BB353" s="32"/>
      <c r="BC353" s="41"/>
      <c r="BD353" s="93"/>
      <c r="BE353" s="32"/>
      <c r="BF353" s="41"/>
      <c r="BG353" s="93"/>
      <c r="BH353" s="32"/>
      <c r="BI353" s="41"/>
    </row>
    <row r="354" spans="1:61" s="33" customFormat="1" x14ac:dyDescent="0.25">
      <c r="A354" s="55"/>
      <c r="B354" s="93"/>
      <c r="C354" s="32"/>
      <c r="D354" s="41"/>
      <c r="E354" s="93"/>
      <c r="F354" s="32"/>
      <c r="G354" s="41"/>
      <c r="H354" s="93"/>
      <c r="I354" s="32"/>
      <c r="J354" s="41"/>
      <c r="K354" s="93"/>
      <c r="L354" s="32"/>
      <c r="M354" s="41"/>
      <c r="N354" s="93"/>
      <c r="O354" s="32"/>
      <c r="P354" s="41"/>
      <c r="Q354" s="93"/>
      <c r="R354" s="32"/>
      <c r="S354" s="41"/>
      <c r="T354" s="93"/>
      <c r="U354" s="32"/>
      <c r="V354" s="41"/>
      <c r="W354" s="93"/>
      <c r="X354" s="32"/>
      <c r="Y354" s="41"/>
      <c r="Z354" s="93"/>
      <c r="AA354" s="32"/>
      <c r="AB354" s="41"/>
      <c r="AC354" s="93"/>
      <c r="AD354" s="32"/>
      <c r="AE354" s="41"/>
      <c r="AF354" s="93"/>
      <c r="AG354" s="32"/>
      <c r="AH354" s="41"/>
      <c r="AI354" s="93"/>
      <c r="AJ354" s="32"/>
      <c r="AK354" s="41"/>
      <c r="AL354" s="93"/>
      <c r="AM354" s="32"/>
      <c r="AN354" s="41"/>
      <c r="AO354" s="93"/>
      <c r="AP354" s="32"/>
      <c r="AQ354" s="41"/>
      <c r="AR354" s="93"/>
      <c r="AS354" s="32"/>
      <c r="AT354" s="41"/>
      <c r="AU354" s="93"/>
      <c r="AV354" s="32"/>
      <c r="AW354" s="41"/>
      <c r="AX354" s="93"/>
      <c r="AY354" s="32"/>
      <c r="AZ354" s="41"/>
      <c r="BA354" s="93"/>
      <c r="BB354" s="32"/>
      <c r="BC354" s="41"/>
      <c r="BD354" s="93"/>
      <c r="BE354" s="32"/>
      <c r="BF354" s="41"/>
      <c r="BG354" s="93"/>
      <c r="BH354" s="32"/>
      <c r="BI354" s="41"/>
    </row>
    <row r="355" spans="1:61" s="33" customFormat="1" x14ac:dyDescent="0.25">
      <c r="A355" s="55"/>
      <c r="B355" s="93"/>
      <c r="C355" s="32"/>
      <c r="D355" s="41"/>
      <c r="E355" s="93"/>
      <c r="F355" s="32"/>
      <c r="G355" s="41"/>
      <c r="H355" s="93"/>
      <c r="I355" s="32"/>
      <c r="J355" s="41"/>
      <c r="K355" s="93"/>
      <c r="L355" s="32"/>
      <c r="M355" s="41"/>
      <c r="N355" s="93"/>
      <c r="O355" s="32"/>
      <c r="P355" s="41"/>
      <c r="Q355" s="93"/>
      <c r="R355" s="32"/>
      <c r="S355" s="41"/>
      <c r="T355" s="93"/>
      <c r="U355" s="32"/>
      <c r="V355" s="41"/>
      <c r="W355" s="93"/>
      <c r="X355" s="32"/>
      <c r="Y355" s="41"/>
      <c r="Z355" s="93"/>
      <c r="AA355" s="32"/>
      <c r="AB355" s="41"/>
      <c r="AC355" s="93"/>
      <c r="AD355" s="32"/>
      <c r="AE355" s="41"/>
      <c r="AF355" s="93"/>
      <c r="AG355" s="32"/>
      <c r="AH355" s="41"/>
      <c r="AI355" s="93"/>
      <c r="AJ355" s="32"/>
      <c r="AK355" s="41"/>
      <c r="AL355" s="93"/>
      <c r="AM355" s="32"/>
      <c r="AN355" s="41"/>
      <c r="AO355" s="93"/>
      <c r="AP355" s="32"/>
      <c r="AQ355" s="41"/>
      <c r="AR355" s="93"/>
      <c r="AS355" s="32"/>
      <c r="AT355" s="41"/>
      <c r="AU355" s="93"/>
      <c r="AV355" s="32"/>
      <c r="AW355" s="41"/>
      <c r="AX355" s="93"/>
      <c r="AY355" s="32"/>
      <c r="AZ355" s="41"/>
      <c r="BA355" s="93"/>
      <c r="BB355" s="32"/>
      <c r="BC355" s="41"/>
      <c r="BD355" s="93"/>
      <c r="BE355" s="32"/>
      <c r="BF355" s="41"/>
      <c r="BG355" s="93"/>
      <c r="BH355" s="32"/>
      <c r="BI355" s="41"/>
    </row>
    <row r="356" spans="1:61" s="33" customFormat="1" x14ac:dyDescent="0.25">
      <c r="A356" s="55"/>
      <c r="B356" s="93"/>
      <c r="C356" s="32"/>
      <c r="D356" s="41"/>
      <c r="E356" s="93"/>
      <c r="F356" s="32"/>
      <c r="G356" s="41"/>
      <c r="H356" s="93"/>
      <c r="I356" s="32"/>
      <c r="J356" s="41"/>
      <c r="K356" s="93"/>
      <c r="L356" s="32"/>
      <c r="M356" s="41"/>
      <c r="N356" s="93"/>
      <c r="O356" s="32"/>
      <c r="P356" s="41"/>
      <c r="Q356" s="93"/>
      <c r="R356" s="32"/>
      <c r="S356" s="41"/>
      <c r="T356" s="93"/>
      <c r="U356" s="32"/>
      <c r="V356" s="41"/>
      <c r="W356" s="93"/>
      <c r="X356" s="32"/>
      <c r="Y356" s="41"/>
      <c r="Z356" s="93"/>
      <c r="AA356" s="32"/>
      <c r="AB356" s="41"/>
      <c r="AC356" s="93"/>
      <c r="AD356" s="32"/>
      <c r="AE356" s="41"/>
      <c r="AF356" s="93"/>
      <c r="AG356" s="32"/>
      <c r="AH356" s="41"/>
      <c r="AI356" s="93"/>
      <c r="AJ356" s="32"/>
      <c r="AK356" s="41"/>
      <c r="AL356" s="93"/>
      <c r="AM356" s="32"/>
      <c r="AN356" s="41"/>
      <c r="AO356" s="93"/>
      <c r="AP356" s="32"/>
      <c r="AQ356" s="41"/>
      <c r="AR356" s="93"/>
      <c r="AS356" s="32"/>
      <c r="AT356" s="41"/>
      <c r="AU356" s="93"/>
      <c r="AV356" s="32"/>
      <c r="AW356" s="41"/>
      <c r="AX356" s="93"/>
      <c r="AY356" s="32"/>
      <c r="AZ356" s="41"/>
      <c r="BA356" s="93"/>
      <c r="BB356" s="32"/>
      <c r="BC356" s="41"/>
      <c r="BD356" s="93"/>
      <c r="BE356" s="32"/>
      <c r="BF356" s="41"/>
      <c r="BG356" s="93"/>
      <c r="BH356" s="32"/>
      <c r="BI356" s="41"/>
    </row>
    <row r="357" spans="1:61" s="33" customFormat="1" x14ac:dyDescent="0.25">
      <c r="A357" s="55"/>
      <c r="B357" s="93"/>
      <c r="C357" s="32"/>
      <c r="D357" s="41"/>
      <c r="E357" s="93"/>
      <c r="F357" s="32"/>
      <c r="G357" s="41"/>
      <c r="H357" s="93"/>
      <c r="I357" s="32"/>
      <c r="J357" s="41"/>
      <c r="K357" s="93"/>
      <c r="L357" s="32"/>
      <c r="M357" s="41"/>
      <c r="N357" s="93"/>
      <c r="O357" s="32"/>
      <c r="P357" s="41"/>
      <c r="Q357" s="93"/>
      <c r="R357" s="32"/>
      <c r="S357" s="41"/>
      <c r="T357" s="93"/>
      <c r="U357" s="32"/>
      <c r="V357" s="41"/>
      <c r="W357" s="93"/>
      <c r="X357" s="32"/>
      <c r="Y357" s="41"/>
      <c r="Z357" s="93"/>
      <c r="AA357" s="32"/>
      <c r="AB357" s="41"/>
      <c r="AC357" s="93"/>
      <c r="AD357" s="32"/>
      <c r="AE357" s="41"/>
      <c r="AF357" s="93"/>
      <c r="AG357" s="32"/>
      <c r="AH357" s="41"/>
      <c r="AI357" s="93"/>
      <c r="AJ357" s="32"/>
      <c r="AK357" s="41"/>
      <c r="AL357" s="93"/>
      <c r="AM357" s="32"/>
      <c r="AN357" s="41"/>
      <c r="AO357" s="93"/>
      <c r="AP357" s="32"/>
      <c r="AQ357" s="41"/>
      <c r="AR357" s="93"/>
      <c r="AS357" s="32"/>
      <c r="AT357" s="41"/>
      <c r="AU357" s="93"/>
      <c r="AV357" s="32"/>
      <c r="AW357" s="41"/>
      <c r="AX357" s="93"/>
      <c r="AY357" s="32"/>
      <c r="AZ357" s="41"/>
      <c r="BA357" s="93"/>
      <c r="BB357" s="32"/>
      <c r="BC357" s="41"/>
      <c r="BD357" s="93"/>
      <c r="BE357" s="32"/>
      <c r="BF357" s="41"/>
      <c r="BG357" s="93"/>
      <c r="BH357" s="32"/>
      <c r="BI357" s="41"/>
    </row>
    <row r="358" spans="1:61" s="33" customFormat="1" x14ac:dyDescent="0.25">
      <c r="A358" s="55"/>
      <c r="B358" s="93"/>
      <c r="C358" s="32"/>
      <c r="D358" s="41"/>
      <c r="E358" s="93"/>
      <c r="F358" s="32"/>
      <c r="G358" s="41"/>
      <c r="H358" s="93"/>
      <c r="I358" s="32"/>
      <c r="J358" s="41"/>
      <c r="K358" s="93"/>
      <c r="L358" s="32"/>
      <c r="M358" s="41"/>
      <c r="N358" s="93"/>
      <c r="O358" s="32"/>
      <c r="P358" s="41"/>
      <c r="Q358" s="93"/>
      <c r="R358" s="32"/>
      <c r="S358" s="41"/>
      <c r="T358" s="93"/>
      <c r="U358" s="32"/>
      <c r="V358" s="41"/>
      <c r="W358" s="93"/>
      <c r="X358" s="32"/>
      <c r="Y358" s="41"/>
      <c r="Z358" s="93"/>
      <c r="AA358" s="32"/>
      <c r="AB358" s="41"/>
      <c r="AC358" s="93"/>
      <c r="AD358" s="32"/>
      <c r="AE358" s="41"/>
      <c r="AF358" s="93"/>
      <c r="AG358" s="32"/>
      <c r="AH358" s="41"/>
      <c r="AI358" s="93"/>
      <c r="AJ358" s="32"/>
      <c r="AK358" s="41"/>
      <c r="AL358" s="93"/>
      <c r="AM358" s="32"/>
      <c r="AN358" s="41"/>
      <c r="AO358" s="93"/>
      <c r="AP358" s="32"/>
      <c r="AQ358" s="41"/>
      <c r="AR358" s="93"/>
      <c r="AS358" s="32"/>
      <c r="AT358" s="41"/>
      <c r="AU358" s="93"/>
      <c r="AV358" s="32"/>
      <c r="AW358" s="41"/>
      <c r="AX358" s="93"/>
      <c r="AY358" s="32"/>
      <c r="AZ358" s="41"/>
      <c r="BA358" s="93"/>
      <c r="BB358" s="32"/>
      <c r="BC358" s="41"/>
      <c r="BD358" s="93"/>
      <c r="BE358" s="32"/>
      <c r="BF358" s="41"/>
      <c r="BG358" s="93"/>
      <c r="BH358" s="32"/>
      <c r="BI358" s="41"/>
    </row>
    <row r="359" spans="1:61" s="33" customFormat="1" x14ac:dyDescent="0.25">
      <c r="A359" s="55"/>
      <c r="B359" s="93"/>
      <c r="C359" s="32"/>
      <c r="D359" s="41"/>
      <c r="E359" s="93"/>
      <c r="F359" s="32"/>
      <c r="G359" s="41"/>
      <c r="H359" s="93"/>
      <c r="I359" s="32"/>
      <c r="J359" s="41"/>
      <c r="K359" s="93"/>
      <c r="L359" s="32"/>
      <c r="M359" s="41"/>
      <c r="N359" s="93"/>
      <c r="O359" s="32"/>
      <c r="P359" s="41"/>
      <c r="Q359" s="93"/>
      <c r="R359" s="32"/>
      <c r="S359" s="41"/>
      <c r="T359" s="93"/>
      <c r="U359" s="32"/>
      <c r="V359" s="41"/>
      <c r="W359" s="93"/>
      <c r="X359" s="32"/>
      <c r="Y359" s="41"/>
      <c r="Z359" s="93"/>
      <c r="AA359" s="32"/>
      <c r="AB359" s="41"/>
      <c r="AC359" s="93"/>
      <c r="AD359" s="32"/>
      <c r="AE359" s="41"/>
      <c r="AF359" s="93"/>
      <c r="AG359" s="32"/>
      <c r="AH359" s="41"/>
      <c r="AI359" s="93"/>
      <c r="AJ359" s="32"/>
      <c r="AK359" s="41"/>
      <c r="AL359" s="93"/>
      <c r="AM359" s="32"/>
      <c r="AN359" s="41"/>
      <c r="AO359" s="93"/>
      <c r="AP359" s="32"/>
      <c r="AQ359" s="41"/>
      <c r="AR359" s="93"/>
      <c r="AS359" s="32"/>
      <c r="AT359" s="41"/>
      <c r="AU359" s="93"/>
      <c r="AV359" s="32"/>
      <c r="AW359" s="41"/>
      <c r="AX359" s="93"/>
      <c r="AY359" s="32"/>
      <c r="AZ359" s="41"/>
      <c r="BA359" s="93"/>
      <c r="BB359" s="32"/>
      <c r="BC359" s="41"/>
      <c r="BD359" s="93"/>
      <c r="BE359" s="32"/>
      <c r="BF359" s="41"/>
      <c r="BG359" s="93"/>
      <c r="BH359" s="32"/>
      <c r="BI359" s="41"/>
    </row>
    <row r="360" spans="1:61" s="33" customFormat="1" x14ac:dyDescent="0.25">
      <c r="A360" s="55"/>
      <c r="B360" s="93"/>
      <c r="C360" s="32"/>
      <c r="D360" s="41"/>
      <c r="E360" s="93"/>
      <c r="F360" s="32"/>
      <c r="G360" s="41"/>
      <c r="H360" s="93"/>
      <c r="I360" s="32"/>
      <c r="J360" s="41"/>
      <c r="K360" s="93"/>
      <c r="L360" s="32"/>
      <c r="M360" s="41"/>
      <c r="N360" s="93"/>
      <c r="O360" s="32"/>
      <c r="P360" s="41"/>
      <c r="Q360" s="93"/>
      <c r="R360" s="32"/>
      <c r="S360" s="41"/>
      <c r="T360" s="93"/>
      <c r="U360" s="32"/>
      <c r="V360" s="41"/>
      <c r="W360" s="93"/>
      <c r="X360" s="32"/>
      <c r="Y360" s="41"/>
      <c r="Z360" s="93"/>
      <c r="AA360" s="32"/>
      <c r="AB360" s="41"/>
      <c r="AC360" s="93"/>
      <c r="AD360" s="32"/>
      <c r="AE360" s="41"/>
      <c r="AF360" s="93"/>
      <c r="AG360" s="32"/>
      <c r="AH360" s="41"/>
      <c r="AI360" s="93"/>
      <c r="AJ360" s="32"/>
      <c r="AK360" s="41"/>
      <c r="AL360" s="93"/>
      <c r="AM360" s="32"/>
      <c r="AN360" s="41"/>
      <c r="AO360" s="93"/>
      <c r="AP360" s="32"/>
      <c r="AQ360" s="41"/>
      <c r="AR360" s="93"/>
      <c r="AS360" s="32"/>
      <c r="AT360" s="41"/>
      <c r="AU360" s="93"/>
      <c r="AV360" s="32"/>
      <c r="AW360" s="41"/>
      <c r="AX360" s="93"/>
      <c r="AY360" s="32"/>
      <c r="AZ360" s="41"/>
      <c r="BA360" s="93"/>
      <c r="BB360" s="32"/>
      <c r="BC360" s="41"/>
      <c r="BD360" s="93"/>
      <c r="BE360" s="32"/>
      <c r="BF360" s="41"/>
      <c r="BG360" s="93"/>
      <c r="BH360" s="32"/>
      <c r="BI360" s="41"/>
    </row>
    <row r="361" spans="1:61" s="33" customFormat="1" x14ac:dyDescent="0.25">
      <c r="A361" s="55"/>
      <c r="B361" s="93"/>
      <c r="C361" s="32"/>
      <c r="D361" s="41"/>
      <c r="E361" s="93"/>
      <c r="F361" s="32"/>
      <c r="G361" s="41"/>
      <c r="H361" s="93"/>
      <c r="I361" s="32"/>
      <c r="J361" s="41"/>
      <c r="K361" s="93"/>
      <c r="L361" s="32"/>
      <c r="M361" s="41"/>
      <c r="N361" s="93"/>
      <c r="O361" s="32"/>
      <c r="P361" s="41"/>
      <c r="Q361" s="93"/>
      <c r="R361" s="32"/>
      <c r="S361" s="41"/>
      <c r="T361" s="93"/>
      <c r="U361" s="32"/>
      <c r="V361" s="41"/>
      <c r="W361" s="93"/>
      <c r="X361" s="32"/>
      <c r="Y361" s="41"/>
      <c r="Z361" s="93"/>
      <c r="AA361" s="32"/>
      <c r="AB361" s="41"/>
      <c r="AC361" s="93"/>
      <c r="AD361" s="32"/>
      <c r="AE361" s="41"/>
      <c r="AF361" s="93"/>
      <c r="AG361" s="32"/>
      <c r="AH361" s="41"/>
      <c r="AI361" s="93"/>
      <c r="AJ361" s="32"/>
      <c r="AK361" s="41"/>
      <c r="AL361" s="93"/>
      <c r="AM361" s="32"/>
      <c r="AN361" s="41"/>
      <c r="AO361" s="93"/>
      <c r="AP361" s="32"/>
      <c r="AQ361" s="41"/>
      <c r="AR361" s="93"/>
      <c r="AS361" s="32"/>
      <c r="AT361" s="41"/>
      <c r="AU361" s="93"/>
      <c r="AV361" s="32"/>
      <c r="AW361" s="41"/>
      <c r="AX361" s="93"/>
      <c r="AY361" s="32"/>
      <c r="AZ361" s="41"/>
      <c r="BA361" s="93"/>
      <c r="BB361" s="32"/>
      <c r="BC361" s="41"/>
      <c r="BD361" s="93"/>
      <c r="BE361" s="32"/>
      <c r="BF361" s="41"/>
      <c r="BG361" s="93"/>
      <c r="BH361" s="32"/>
      <c r="BI361" s="41"/>
    </row>
    <row r="362" spans="1:61" s="33" customFormat="1" x14ac:dyDescent="0.25">
      <c r="A362" s="55"/>
      <c r="B362" s="93"/>
      <c r="C362" s="32"/>
      <c r="D362" s="41"/>
      <c r="E362" s="93"/>
      <c r="F362" s="32"/>
      <c r="G362" s="41"/>
      <c r="H362" s="93"/>
      <c r="I362" s="32"/>
      <c r="J362" s="41"/>
      <c r="K362" s="93"/>
      <c r="L362" s="32"/>
      <c r="M362" s="41"/>
      <c r="N362" s="93"/>
      <c r="O362" s="32"/>
      <c r="P362" s="41"/>
      <c r="Q362" s="93"/>
      <c r="R362" s="32"/>
      <c r="S362" s="41"/>
      <c r="T362" s="93"/>
      <c r="U362" s="32"/>
      <c r="V362" s="41"/>
      <c r="W362" s="93"/>
      <c r="X362" s="32"/>
      <c r="Y362" s="41"/>
      <c r="Z362" s="93"/>
      <c r="AA362" s="32"/>
      <c r="AB362" s="41"/>
      <c r="AC362" s="93"/>
      <c r="AD362" s="32"/>
      <c r="AE362" s="41"/>
      <c r="AF362" s="93"/>
      <c r="AG362" s="32"/>
      <c r="AH362" s="41"/>
      <c r="AI362" s="93"/>
      <c r="AJ362" s="32"/>
      <c r="AK362" s="41"/>
      <c r="AL362" s="93"/>
      <c r="AM362" s="32"/>
      <c r="AN362" s="41"/>
      <c r="AO362" s="93"/>
      <c r="AP362" s="32"/>
      <c r="AQ362" s="41"/>
      <c r="AR362" s="93"/>
      <c r="AS362" s="32"/>
      <c r="AT362" s="41"/>
      <c r="AU362" s="93"/>
      <c r="AV362" s="32"/>
      <c r="AW362" s="41"/>
      <c r="AX362" s="93"/>
      <c r="AY362" s="32"/>
      <c r="AZ362" s="41"/>
      <c r="BA362" s="93"/>
      <c r="BB362" s="32"/>
      <c r="BC362" s="41"/>
      <c r="BD362" s="93"/>
      <c r="BE362" s="32"/>
      <c r="BF362" s="41"/>
      <c r="BG362" s="93"/>
      <c r="BH362" s="32"/>
      <c r="BI362" s="41"/>
    </row>
    <row r="363" spans="1:61" s="33" customFormat="1" x14ac:dyDescent="0.25">
      <c r="A363" s="55"/>
      <c r="B363" s="93"/>
      <c r="C363" s="32"/>
      <c r="D363" s="41"/>
      <c r="E363" s="93"/>
      <c r="F363" s="32"/>
      <c r="G363" s="41"/>
      <c r="H363" s="93"/>
      <c r="I363" s="32"/>
      <c r="J363" s="41"/>
      <c r="K363" s="93"/>
      <c r="L363" s="32"/>
      <c r="M363" s="41"/>
      <c r="N363" s="93"/>
      <c r="O363" s="32"/>
      <c r="P363" s="41"/>
      <c r="Q363" s="93"/>
      <c r="R363" s="32"/>
      <c r="S363" s="41"/>
      <c r="T363" s="93"/>
      <c r="U363" s="32"/>
      <c r="V363" s="41"/>
      <c r="W363" s="93"/>
      <c r="X363" s="32"/>
      <c r="Y363" s="41"/>
      <c r="Z363" s="93"/>
      <c r="AA363" s="32"/>
      <c r="AB363" s="41"/>
      <c r="AC363" s="93"/>
      <c r="AD363" s="32"/>
      <c r="AE363" s="41"/>
      <c r="AF363" s="93"/>
      <c r="AG363" s="32"/>
      <c r="AH363" s="41"/>
      <c r="AI363" s="93"/>
      <c r="AJ363" s="32"/>
      <c r="AK363" s="41"/>
      <c r="AL363" s="93"/>
      <c r="AM363" s="32"/>
      <c r="AN363" s="41"/>
      <c r="AO363" s="93"/>
      <c r="AP363" s="32"/>
      <c r="AQ363" s="41"/>
      <c r="AR363" s="93"/>
      <c r="AS363" s="32"/>
      <c r="AT363" s="41"/>
      <c r="AU363" s="93"/>
      <c r="AV363" s="32"/>
      <c r="AW363" s="41"/>
      <c r="AX363" s="93"/>
      <c r="AY363" s="32"/>
      <c r="AZ363" s="41"/>
      <c r="BA363" s="93"/>
      <c r="BB363" s="32"/>
      <c r="BC363" s="41"/>
      <c r="BD363" s="93"/>
      <c r="BE363" s="32"/>
      <c r="BF363" s="41"/>
      <c r="BG363" s="93"/>
      <c r="BH363" s="32"/>
      <c r="BI363" s="41"/>
    </row>
    <row r="364" spans="1:61" s="33" customFormat="1" x14ac:dyDescent="0.25">
      <c r="A364" s="55"/>
      <c r="B364" s="93"/>
      <c r="C364" s="32"/>
      <c r="D364" s="41"/>
      <c r="E364" s="93"/>
      <c r="F364" s="32"/>
      <c r="G364" s="41"/>
      <c r="H364" s="93"/>
      <c r="I364" s="32"/>
      <c r="J364" s="41"/>
      <c r="K364" s="93"/>
      <c r="L364" s="32"/>
      <c r="M364" s="41"/>
      <c r="N364" s="93"/>
      <c r="O364" s="32"/>
      <c r="P364" s="41"/>
      <c r="Q364" s="93"/>
      <c r="R364" s="32"/>
      <c r="S364" s="41"/>
      <c r="T364" s="93"/>
      <c r="U364" s="32"/>
      <c r="V364" s="41"/>
      <c r="W364" s="93"/>
      <c r="X364" s="32"/>
      <c r="Y364" s="41"/>
      <c r="Z364" s="93"/>
      <c r="AA364" s="32"/>
      <c r="AB364" s="41"/>
      <c r="AC364" s="93"/>
      <c r="AD364" s="32"/>
      <c r="AE364" s="41"/>
      <c r="AF364" s="93"/>
      <c r="AG364" s="32"/>
      <c r="AH364" s="41"/>
      <c r="AI364" s="93"/>
      <c r="AJ364" s="32"/>
      <c r="AK364" s="41"/>
      <c r="AL364" s="93"/>
      <c r="AM364" s="32"/>
      <c r="AN364" s="41"/>
      <c r="AO364" s="93"/>
      <c r="AP364" s="32"/>
      <c r="AQ364" s="41"/>
      <c r="AR364" s="93"/>
      <c r="AS364" s="32"/>
      <c r="AT364" s="41"/>
      <c r="AU364" s="93"/>
      <c r="AV364" s="32"/>
      <c r="AW364" s="41"/>
      <c r="AX364" s="93"/>
      <c r="AY364" s="32"/>
      <c r="AZ364" s="41"/>
      <c r="BA364" s="93"/>
      <c r="BB364" s="32"/>
      <c r="BC364" s="41"/>
      <c r="BD364" s="93"/>
      <c r="BE364" s="32"/>
      <c r="BF364" s="41"/>
      <c r="BG364" s="93"/>
      <c r="BH364" s="32"/>
      <c r="BI364" s="41"/>
    </row>
    <row r="365" spans="1:61" s="33" customFormat="1" x14ac:dyDescent="0.25">
      <c r="A365" s="55"/>
      <c r="B365" s="93"/>
      <c r="C365" s="32"/>
      <c r="D365" s="41"/>
      <c r="E365" s="93"/>
      <c r="F365" s="32"/>
      <c r="G365" s="41"/>
      <c r="H365" s="93"/>
      <c r="I365" s="32"/>
      <c r="J365" s="41"/>
      <c r="K365" s="93"/>
      <c r="L365" s="32"/>
      <c r="M365" s="41"/>
      <c r="N365" s="93"/>
      <c r="O365" s="32"/>
      <c r="P365" s="41"/>
      <c r="Q365" s="93"/>
      <c r="R365" s="32"/>
      <c r="S365" s="41"/>
      <c r="T365" s="93"/>
      <c r="U365" s="32"/>
      <c r="V365" s="41"/>
      <c r="W365" s="93"/>
      <c r="X365" s="32"/>
      <c r="Y365" s="41"/>
      <c r="Z365" s="93"/>
      <c r="AA365" s="32"/>
      <c r="AB365" s="41"/>
      <c r="AC365" s="93"/>
      <c r="AD365" s="32"/>
      <c r="AE365" s="41"/>
      <c r="AF365" s="93"/>
      <c r="AG365" s="32"/>
      <c r="AH365" s="41"/>
      <c r="AI365" s="93"/>
      <c r="AJ365" s="32"/>
      <c r="AK365" s="41"/>
      <c r="AL365" s="93"/>
      <c r="AM365" s="32"/>
      <c r="AN365" s="41"/>
      <c r="AO365" s="93"/>
      <c r="AP365" s="32"/>
      <c r="AQ365" s="41"/>
      <c r="AR365" s="93"/>
      <c r="AS365" s="32"/>
      <c r="AT365" s="41"/>
      <c r="AU365" s="93"/>
      <c r="AV365" s="32"/>
      <c r="AW365" s="41"/>
      <c r="AX365" s="93"/>
      <c r="AY365" s="32"/>
      <c r="AZ365" s="41"/>
      <c r="BA365" s="93"/>
      <c r="BB365" s="32"/>
      <c r="BC365" s="41"/>
      <c r="BD365" s="93"/>
      <c r="BE365" s="32"/>
      <c r="BF365" s="41"/>
      <c r="BG365" s="93"/>
      <c r="BH365" s="32"/>
      <c r="BI365" s="41"/>
    </row>
    <row r="366" spans="1:61" s="33" customFormat="1" x14ac:dyDescent="0.25">
      <c r="A366" s="55"/>
      <c r="B366" s="93"/>
      <c r="C366" s="32"/>
      <c r="D366" s="41"/>
      <c r="E366" s="93"/>
      <c r="F366" s="32"/>
      <c r="G366" s="41"/>
      <c r="H366" s="93"/>
      <c r="I366" s="32"/>
      <c r="J366" s="41"/>
      <c r="K366" s="93"/>
      <c r="L366" s="32"/>
      <c r="M366" s="41"/>
      <c r="N366" s="93"/>
      <c r="O366" s="32"/>
      <c r="P366" s="41"/>
      <c r="Q366" s="93"/>
      <c r="R366" s="32"/>
      <c r="S366" s="41"/>
      <c r="T366" s="93"/>
      <c r="U366" s="32"/>
      <c r="V366" s="41"/>
      <c r="W366" s="93"/>
      <c r="X366" s="32"/>
      <c r="Y366" s="41"/>
      <c r="Z366" s="93"/>
      <c r="AA366" s="32"/>
      <c r="AB366" s="41"/>
      <c r="AC366" s="93"/>
      <c r="AD366" s="32"/>
      <c r="AE366" s="41"/>
      <c r="AF366" s="93"/>
      <c r="AG366" s="32"/>
      <c r="AH366" s="41"/>
      <c r="AI366" s="93"/>
      <c r="AJ366" s="32"/>
      <c r="AK366" s="41"/>
      <c r="AL366" s="93"/>
      <c r="AM366" s="32"/>
      <c r="AN366" s="41"/>
      <c r="AO366" s="93"/>
      <c r="AP366" s="32"/>
      <c r="AQ366" s="41"/>
      <c r="AR366" s="93"/>
      <c r="AS366" s="32"/>
      <c r="AT366" s="41"/>
      <c r="AU366" s="93"/>
      <c r="AV366" s="32"/>
      <c r="AW366" s="41"/>
      <c r="AX366" s="93"/>
      <c r="AY366" s="32"/>
      <c r="AZ366" s="41"/>
      <c r="BA366" s="93"/>
      <c r="BB366" s="32"/>
      <c r="BC366" s="41"/>
      <c r="BD366" s="93"/>
      <c r="BE366" s="32"/>
      <c r="BF366" s="41"/>
      <c r="BG366" s="93"/>
      <c r="BH366" s="32"/>
      <c r="BI366" s="41"/>
    </row>
    <row r="367" spans="1:61" s="33" customFormat="1" x14ac:dyDescent="0.25">
      <c r="A367" s="55"/>
      <c r="B367" s="93"/>
      <c r="C367" s="32"/>
      <c r="D367" s="41"/>
      <c r="E367" s="93"/>
      <c r="F367" s="32"/>
      <c r="G367" s="41"/>
      <c r="H367" s="93"/>
      <c r="I367" s="32"/>
      <c r="J367" s="41"/>
      <c r="K367" s="93"/>
      <c r="L367" s="32"/>
      <c r="M367" s="41"/>
      <c r="N367" s="93"/>
      <c r="O367" s="32"/>
      <c r="P367" s="41"/>
      <c r="Q367" s="93"/>
      <c r="R367" s="32"/>
      <c r="S367" s="41"/>
      <c r="T367" s="93"/>
      <c r="U367" s="32"/>
      <c r="V367" s="41"/>
      <c r="W367" s="93"/>
      <c r="X367" s="32"/>
      <c r="Y367" s="41"/>
      <c r="Z367" s="93"/>
      <c r="AA367" s="32"/>
      <c r="AB367" s="41"/>
      <c r="AC367" s="93"/>
      <c r="AD367" s="32"/>
      <c r="AE367" s="41"/>
      <c r="AF367" s="93"/>
      <c r="AG367" s="32"/>
      <c r="AH367" s="41"/>
      <c r="AI367" s="93"/>
      <c r="AJ367" s="32"/>
      <c r="AK367" s="41"/>
      <c r="AL367" s="93"/>
      <c r="AM367" s="32"/>
      <c r="AN367" s="41"/>
      <c r="AO367" s="93"/>
      <c r="AP367" s="32"/>
      <c r="AQ367" s="41"/>
      <c r="AR367" s="93"/>
      <c r="AS367" s="32"/>
      <c r="AT367" s="41"/>
      <c r="AU367" s="93"/>
      <c r="AV367" s="32"/>
      <c r="AW367" s="41"/>
      <c r="AX367" s="93"/>
      <c r="AY367" s="32"/>
      <c r="AZ367" s="41"/>
      <c r="BA367" s="93"/>
      <c r="BB367" s="32"/>
      <c r="BC367" s="41"/>
      <c r="BD367" s="93"/>
      <c r="BE367" s="32"/>
      <c r="BF367" s="41"/>
      <c r="BG367" s="93"/>
      <c r="BH367" s="32"/>
      <c r="BI367" s="41"/>
    </row>
    <row r="368" spans="1:61" s="33" customFormat="1" x14ac:dyDescent="0.25">
      <c r="A368" s="55"/>
      <c r="B368" s="93"/>
      <c r="C368" s="32"/>
      <c r="D368" s="41"/>
      <c r="E368" s="93"/>
      <c r="F368" s="32"/>
      <c r="G368" s="41"/>
      <c r="H368" s="93"/>
      <c r="I368" s="32"/>
      <c r="J368" s="41"/>
      <c r="K368" s="93"/>
      <c r="L368" s="32"/>
      <c r="M368" s="41"/>
      <c r="N368" s="93"/>
      <c r="O368" s="32"/>
      <c r="P368" s="41"/>
      <c r="Q368" s="93"/>
      <c r="R368" s="32"/>
      <c r="S368" s="41"/>
      <c r="T368" s="93"/>
      <c r="U368" s="32"/>
      <c r="V368" s="41"/>
      <c r="W368" s="93"/>
      <c r="X368" s="32"/>
      <c r="Y368" s="41"/>
      <c r="Z368" s="93"/>
      <c r="AA368" s="32"/>
      <c r="AB368" s="41"/>
      <c r="AC368" s="93"/>
      <c r="AD368" s="32"/>
      <c r="AE368" s="41"/>
      <c r="AF368" s="93"/>
      <c r="AG368" s="32"/>
      <c r="AH368" s="41"/>
      <c r="AI368" s="93"/>
      <c r="AJ368" s="32"/>
      <c r="AK368" s="41"/>
      <c r="AL368" s="93"/>
      <c r="AM368" s="32"/>
      <c r="AN368" s="41"/>
      <c r="AO368" s="93"/>
      <c r="AP368" s="32"/>
      <c r="AQ368" s="41"/>
      <c r="AR368" s="93"/>
      <c r="AS368" s="32"/>
      <c r="AT368" s="41"/>
      <c r="AU368" s="93"/>
      <c r="AV368" s="32"/>
      <c r="AW368" s="41"/>
      <c r="AX368" s="93"/>
      <c r="AY368" s="32"/>
      <c r="AZ368" s="41"/>
      <c r="BA368" s="93"/>
      <c r="BB368" s="32"/>
      <c r="BC368" s="41"/>
      <c r="BD368" s="93"/>
      <c r="BE368" s="32"/>
      <c r="BF368" s="41"/>
      <c r="BG368" s="93"/>
      <c r="BH368" s="32"/>
      <c r="BI368" s="41"/>
    </row>
    <row r="369" spans="1:61" s="33" customFormat="1" x14ac:dyDescent="0.25">
      <c r="A369" s="55"/>
      <c r="B369" s="93"/>
      <c r="C369" s="32"/>
      <c r="D369" s="41"/>
      <c r="E369" s="93"/>
      <c r="F369" s="32"/>
      <c r="G369" s="41"/>
      <c r="H369" s="93"/>
      <c r="I369" s="32"/>
      <c r="J369" s="41"/>
      <c r="K369" s="93"/>
      <c r="L369" s="32"/>
      <c r="M369" s="41"/>
      <c r="N369" s="93"/>
      <c r="O369" s="32"/>
      <c r="P369" s="41"/>
      <c r="Q369" s="93"/>
      <c r="R369" s="32"/>
      <c r="S369" s="41"/>
      <c r="T369" s="93"/>
      <c r="U369" s="32"/>
      <c r="V369" s="41"/>
      <c r="W369" s="93"/>
      <c r="X369" s="32"/>
      <c r="Y369" s="41"/>
      <c r="Z369" s="93"/>
      <c r="AA369" s="32"/>
      <c r="AB369" s="41"/>
      <c r="AC369" s="93"/>
      <c r="AD369" s="32"/>
      <c r="AE369" s="41"/>
      <c r="AF369" s="93"/>
      <c r="AG369" s="32"/>
      <c r="AH369" s="41"/>
      <c r="AI369" s="93"/>
      <c r="AJ369" s="32"/>
      <c r="AK369" s="41"/>
      <c r="AL369" s="93"/>
      <c r="AM369" s="32"/>
      <c r="AN369" s="41"/>
      <c r="AO369" s="93"/>
      <c r="AP369" s="32"/>
      <c r="AQ369" s="41"/>
      <c r="AR369" s="93"/>
      <c r="AS369" s="32"/>
      <c r="AT369" s="41"/>
      <c r="AU369" s="93"/>
      <c r="AV369" s="32"/>
      <c r="AW369" s="41"/>
      <c r="AX369" s="93"/>
      <c r="AY369" s="32"/>
      <c r="AZ369" s="41"/>
      <c r="BA369" s="93"/>
      <c r="BB369" s="32"/>
      <c r="BC369" s="41"/>
      <c r="BD369" s="93"/>
      <c r="BE369" s="32"/>
      <c r="BF369" s="41"/>
      <c r="BG369" s="93"/>
      <c r="BH369" s="32"/>
      <c r="BI369" s="41"/>
    </row>
    <row r="370" spans="1:61" s="33" customFormat="1" x14ac:dyDescent="0.25">
      <c r="A370" s="55"/>
      <c r="B370" s="93"/>
      <c r="C370" s="32"/>
      <c r="D370" s="41"/>
      <c r="E370" s="93"/>
      <c r="F370" s="32"/>
      <c r="G370" s="41"/>
      <c r="H370" s="93"/>
      <c r="I370" s="32"/>
      <c r="J370" s="41"/>
      <c r="K370" s="93"/>
      <c r="L370" s="32"/>
      <c r="M370" s="41"/>
      <c r="N370" s="93"/>
      <c r="O370" s="32"/>
      <c r="P370" s="41"/>
      <c r="Q370" s="93"/>
      <c r="R370" s="32"/>
      <c r="S370" s="41"/>
      <c r="T370" s="93"/>
      <c r="U370" s="32"/>
      <c r="V370" s="41"/>
      <c r="W370" s="93"/>
      <c r="X370" s="32"/>
      <c r="Y370" s="41"/>
      <c r="Z370" s="93"/>
      <c r="AA370" s="32"/>
      <c r="AB370" s="41"/>
      <c r="AC370" s="93"/>
      <c r="AD370" s="32"/>
      <c r="AE370" s="41"/>
      <c r="AF370" s="93"/>
      <c r="AG370" s="32"/>
      <c r="AH370" s="41"/>
      <c r="AI370" s="93"/>
      <c r="AJ370" s="32"/>
      <c r="AK370" s="41"/>
      <c r="AL370" s="93"/>
      <c r="AM370" s="32"/>
      <c r="AN370" s="41"/>
      <c r="AO370" s="93"/>
      <c r="AP370" s="32"/>
      <c r="AQ370" s="41"/>
      <c r="AR370" s="93"/>
      <c r="AS370" s="32"/>
      <c r="AT370" s="41"/>
      <c r="AU370" s="93"/>
      <c r="AV370" s="32"/>
      <c r="AW370" s="41"/>
      <c r="AX370" s="93"/>
      <c r="AY370" s="32"/>
      <c r="AZ370" s="41"/>
      <c r="BA370" s="93"/>
      <c r="BB370" s="32"/>
      <c r="BC370" s="41"/>
      <c r="BD370" s="93"/>
      <c r="BE370" s="32"/>
      <c r="BF370" s="41"/>
      <c r="BG370" s="93"/>
      <c r="BH370" s="32"/>
      <c r="BI370" s="41"/>
    </row>
    <row r="371" spans="1:61" s="33" customFormat="1" x14ac:dyDescent="0.25">
      <c r="A371" s="55"/>
      <c r="B371" s="93"/>
      <c r="C371" s="32"/>
      <c r="D371" s="41"/>
      <c r="E371" s="93"/>
      <c r="F371" s="32"/>
      <c r="G371" s="41"/>
      <c r="H371" s="93"/>
      <c r="I371" s="32"/>
      <c r="J371" s="41"/>
      <c r="K371" s="93"/>
      <c r="L371" s="32"/>
      <c r="M371" s="41"/>
      <c r="N371" s="93"/>
      <c r="O371" s="32"/>
      <c r="P371" s="41"/>
      <c r="Q371" s="93"/>
      <c r="R371" s="32"/>
      <c r="S371" s="41"/>
      <c r="T371" s="93"/>
      <c r="U371" s="32"/>
      <c r="V371" s="41"/>
      <c r="W371" s="93"/>
      <c r="X371" s="32"/>
      <c r="Y371" s="41"/>
      <c r="Z371" s="93"/>
      <c r="AA371" s="32"/>
      <c r="AB371" s="41"/>
      <c r="AC371" s="93"/>
      <c r="AD371" s="32"/>
      <c r="AE371" s="41"/>
      <c r="AF371" s="93"/>
      <c r="AG371" s="32"/>
      <c r="AH371" s="41"/>
      <c r="AI371" s="93"/>
      <c r="AJ371" s="32"/>
      <c r="AK371" s="41"/>
      <c r="AL371" s="93"/>
      <c r="AM371" s="32"/>
      <c r="AN371" s="41"/>
      <c r="AO371" s="93"/>
      <c r="AP371" s="32"/>
      <c r="AQ371" s="41"/>
      <c r="AR371" s="93"/>
      <c r="AS371" s="32"/>
      <c r="AT371" s="41"/>
      <c r="AU371" s="93"/>
      <c r="AV371" s="32"/>
      <c r="AW371" s="41"/>
      <c r="AX371" s="93"/>
      <c r="AY371" s="32"/>
      <c r="AZ371" s="41"/>
      <c r="BA371" s="93"/>
      <c r="BB371" s="32"/>
      <c r="BC371" s="41"/>
      <c r="BD371" s="93"/>
      <c r="BE371" s="32"/>
      <c r="BF371" s="41"/>
      <c r="BG371" s="93"/>
      <c r="BH371" s="32"/>
      <c r="BI371" s="41"/>
    </row>
    <row r="372" spans="1:61" s="33" customFormat="1" x14ac:dyDescent="0.25">
      <c r="A372" s="55"/>
      <c r="B372" s="93"/>
      <c r="C372" s="32"/>
      <c r="D372" s="41"/>
      <c r="E372" s="93"/>
      <c r="F372" s="32"/>
      <c r="G372" s="41"/>
      <c r="H372" s="93"/>
      <c r="I372" s="32"/>
      <c r="J372" s="41"/>
      <c r="K372" s="93"/>
      <c r="L372" s="32"/>
      <c r="M372" s="41"/>
      <c r="N372" s="93"/>
      <c r="O372" s="32"/>
      <c r="P372" s="41"/>
      <c r="Q372" s="93"/>
      <c r="R372" s="32"/>
      <c r="S372" s="41"/>
      <c r="T372" s="93"/>
      <c r="U372" s="32"/>
      <c r="V372" s="41"/>
      <c r="W372" s="93"/>
      <c r="X372" s="32"/>
      <c r="Y372" s="41"/>
      <c r="Z372" s="93"/>
      <c r="AA372" s="32"/>
      <c r="AB372" s="41"/>
      <c r="AC372" s="93"/>
      <c r="AD372" s="32"/>
      <c r="AE372" s="41"/>
      <c r="AF372" s="93"/>
      <c r="AG372" s="32"/>
      <c r="AH372" s="41"/>
      <c r="AI372" s="93"/>
      <c r="AJ372" s="32"/>
      <c r="AK372" s="41"/>
      <c r="AL372" s="93"/>
      <c r="AM372" s="32"/>
      <c r="AN372" s="41"/>
      <c r="AO372" s="93"/>
      <c r="AP372" s="32"/>
      <c r="AQ372" s="41"/>
      <c r="AR372" s="93"/>
      <c r="AS372" s="32"/>
      <c r="AT372" s="41"/>
      <c r="AU372" s="93"/>
      <c r="AV372" s="32"/>
      <c r="AW372" s="41"/>
      <c r="AX372" s="93"/>
      <c r="AY372" s="32"/>
      <c r="AZ372" s="41"/>
      <c r="BA372" s="93"/>
      <c r="BB372" s="32"/>
      <c r="BC372" s="41"/>
      <c r="BD372" s="93"/>
      <c r="BE372" s="32"/>
      <c r="BF372" s="41"/>
      <c r="BG372" s="93"/>
      <c r="BH372" s="32"/>
      <c r="BI372" s="41"/>
    </row>
    <row r="373" spans="1:61" s="33" customFormat="1" x14ac:dyDescent="0.25">
      <c r="A373" s="55"/>
      <c r="B373" s="93"/>
      <c r="C373" s="32"/>
      <c r="D373" s="41"/>
      <c r="E373" s="93"/>
      <c r="F373" s="32"/>
      <c r="G373" s="41"/>
      <c r="H373" s="93"/>
      <c r="I373" s="32"/>
      <c r="J373" s="41"/>
      <c r="K373" s="93"/>
      <c r="L373" s="32"/>
      <c r="M373" s="41"/>
      <c r="N373" s="93"/>
      <c r="O373" s="32"/>
      <c r="P373" s="41"/>
      <c r="Q373" s="93"/>
      <c r="R373" s="32"/>
      <c r="S373" s="41"/>
      <c r="T373" s="93"/>
      <c r="U373" s="32"/>
      <c r="V373" s="41"/>
      <c r="W373" s="93"/>
      <c r="X373" s="32"/>
      <c r="Y373" s="41"/>
      <c r="Z373" s="93"/>
      <c r="AA373" s="32"/>
      <c r="AB373" s="41"/>
      <c r="AC373" s="93"/>
      <c r="AD373" s="32"/>
      <c r="AE373" s="41"/>
      <c r="AF373" s="93"/>
      <c r="AG373" s="32"/>
      <c r="AH373" s="41"/>
      <c r="AI373" s="93"/>
      <c r="AJ373" s="32"/>
      <c r="AK373" s="41"/>
      <c r="AL373" s="93"/>
      <c r="AM373" s="32"/>
      <c r="AN373" s="41"/>
      <c r="AO373" s="93"/>
      <c r="AP373" s="32"/>
      <c r="AQ373" s="41"/>
      <c r="AR373" s="93"/>
      <c r="AS373" s="32"/>
      <c r="AT373" s="41"/>
      <c r="AU373" s="93"/>
      <c r="AV373" s="32"/>
      <c r="AW373" s="41"/>
      <c r="AX373" s="93"/>
      <c r="AY373" s="32"/>
      <c r="AZ373" s="41"/>
      <c r="BA373" s="93"/>
      <c r="BB373" s="32"/>
      <c r="BC373" s="41"/>
      <c r="BD373" s="93"/>
      <c r="BE373" s="32"/>
      <c r="BF373" s="41"/>
      <c r="BG373" s="93"/>
      <c r="BH373" s="32"/>
      <c r="BI373" s="41"/>
    </row>
    <row r="374" spans="1:61" s="33" customFormat="1" x14ac:dyDescent="0.25">
      <c r="A374" s="55"/>
      <c r="B374" s="93"/>
      <c r="C374" s="32"/>
      <c r="D374" s="41"/>
      <c r="E374" s="93"/>
      <c r="F374" s="32"/>
      <c r="G374" s="41"/>
      <c r="H374" s="93"/>
      <c r="I374" s="32"/>
      <c r="J374" s="41"/>
      <c r="K374" s="93"/>
      <c r="L374" s="32"/>
      <c r="M374" s="41"/>
      <c r="N374" s="93"/>
      <c r="O374" s="32"/>
      <c r="P374" s="41"/>
      <c r="Q374" s="93"/>
      <c r="R374" s="32"/>
      <c r="S374" s="41"/>
      <c r="T374" s="93"/>
      <c r="U374" s="32"/>
      <c r="V374" s="41"/>
      <c r="W374" s="93"/>
      <c r="X374" s="32"/>
      <c r="Y374" s="41"/>
      <c r="Z374" s="93"/>
      <c r="AA374" s="32"/>
      <c r="AB374" s="41"/>
      <c r="AC374" s="93"/>
      <c r="AD374" s="32"/>
      <c r="AE374" s="41"/>
      <c r="AF374" s="93"/>
      <c r="AG374" s="32"/>
      <c r="AH374" s="41"/>
      <c r="AI374" s="93"/>
      <c r="AJ374" s="32"/>
      <c r="AK374" s="41"/>
      <c r="AL374" s="93"/>
      <c r="AM374" s="32"/>
      <c r="AN374" s="41"/>
      <c r="AO374" s="93"/>
      <c r="AP374" s="32"/>
      <c r="AQ374" s="41"/>
      <c r="AR374" s="93"/>
      <c r="AS374" s="32"/>
      <c r="AT374" s="41"/>
      <c r="AU374" s="93"/>
      <c r="AV374" s="32"/>
      <c r="AW374" s="41"/>
      <c r="AX374" s="93"/>
      <c r="AY374" s="32"/>
      <c r="AZ374" s="41"/>
      <c r="BA374" s="93"/>
      <c r="BB374" s="32"/>
      <c r="BC374" s="41"/>
      <c r="BD374" s="93"/>
      <c r="BE374" s="32"/>
      <c r="BF374" s="41"/>
      <c r="BG374" s="93"/>
      <c r="BH374" s="32"/>
      <c r="BI374" s="41"/>
    </row>
    <row r="375" spans="1:61" s="33" customFormat="1" x14ac:dyDescent="0.25">
      <c r="A375" s="55"/>
      <c r="B375" s="93"/>
      <c r="C375" s="32"/>
      <c r="D375" s="41"/>
      <c r="E375" s="93"/>
      <c r="F375" s="32"/>
      <c r="G375" s="41"/>
      <c r="H375" s="93"/>
      <c r="I375" s="32"/>
      <c r="J375" s="41"/>
      <c r="K375" s="93"/>
      <c r="L375" s="32"/>
      <c r="M375" s="41"/>
      <c r="N375" s="93"/>
      <c r="O375" s="32"/>
      <c r="P375" s="41"/>
      <c r="Q375" s="93"/>
      <c r="R375" s="32"/>
      <c r="S375" s="41"/>
      <c r="T375" s="93"/>
      <c r="U375" s="32"/>
      <c r="V375" s="41"/>
      <c r="W375" s="93"/>
      <c r="X375" s="32"/>
      <c r="Y375" s="41"/>
      <c r="Z375" s="93"/>
      <c r="AA375" s="32"/>
      <c r="AB375" s="41"/>
      <c r="AC375" s="93"/>
      <c r="AD375" s="32"/>
      <c r="AE375" s="41"/>
      <c r="AF375" s="93"/>
      <c r="AG375" s="32"/>
      <c r="AH375" s="41"/>
      <c r="AI375" s="93"/>
      <c r="AJ375" s="32"/>
      <c r="AK375" s="41"/>
      <c r="AL375" s="93"/>
      <c r="AM375" s="32"/>
      <c r="AN375" s="41"/>
      <c r="AO375" s="93"/>
      <c r="AP375" s="32"/>
      <c r="AQ375" s="41"/>
      <c r="AR375" s="93"/>
      <c r="AS375" s="32"/>
      <c r="AT375" s="41"/>
      <c r="AU375" s="93"/>
      <c r="AV375" s="32"/>
      <c r="AW375" s="41"/>
      <c r="AX375" s="93"/>
      <c r="AY375" s="32"/>
      <c r="AZ375" s="41"/>
      <c r="BA375" s="93"/>
      <c r="BB375" s="32"/>
      <c r="BC375" s="41"/>
      <c r="BD375" s="93"/>
      <c r="BE375" s="32"/>
      <c r="BF375" s="41"/>
      <c r="BG375" s="93"/>
      <c r="BH375" s="32"/>
      <c r="BI375" s="41"/>
    </row>
    <row r="376" spans="1:61" s="33" customFormat="1" x14ac:dyDescent="0.25">
      <c r="A376" s="55"/>
      <c r="B376" s="93"/>
      <c r="C376" s="32"/>
      <c r="D376" s="41"/>
      <c r="E376" s="93"/>
      <c r="F376" s="32"/>
      <c r="G376" s="41"/>
      <c r="H376" s="93"/>
      <c r="I376" s="32"/>
      <c r="J376" s="41"/>
      <c r="K376" s="93"/>
      <c r="L376" s="32"/>
      <c r="M376" s="41"/>
      <c r="N376" s="93"/>
      <c r="O376" s="32"/>
      <c r="P376" s="41"/>
      <c r="Q376" s="93"/>
      <c r="R376" s="32"/>
      <c r="S376" s="41"/>
      <c r="T376" s="93"/>
      <c r="U376" s="32"/>
      <c r="V376" s="41"/>
      <c r="W376" s="93"/>
      <c r="X376" s="32"/>
      <c r="Y376" s="41"/>
      <c r="Z376" s="93"/>
      <c r="AA376" s="32"/>
      <c r="AB376" s="41"/>
      <c r="AC376" s="93"/>
      <c r="AD376" s="32"/>
      <c r="AE376" s="41"/>
      <c r="AF376" s="93"/>
      <c r="AG376" s="32"/>
      <c r="AH376" s="41"/>
      <c r="AI376" s="93"/>
      <c r="AJ376" s="32"/>
      <c r="AK376" s="41"/>
      <c r="AL376" s="93"/>
      <c r="AM376" s="32"/>
      <c r="AN376" s="41"/>
      <c r="AO376" s="93"/>
      <c r="AP376" s="32"/>
      <c r="AQ376" s="41"/>
      <c r="AR376" s="93"/>
      <c r="AS376" s="32"/>
      <c r="AT376" s="41"/>
      <c r="AU376" s="93"/>
      <c r="AV376" s="32"/>
      <c r="AW376" s="41"/>
      <c r="AX376" s="93"/>
      <c r="AY376" s="32"/>
      <c r="AZ376" s="41"/>
      <c r="BA376" s="93"/>
      <c r="BB376" s="32"/>
      <c r="BC376" s="41"/>
      <c r="BD376" s="93"/>
      <c r="BE376" s="32"/>
      <c r="BF376" s="41"/>
      <c r="BG376" s="93"/>
      <c r="BH376" s="32"/>
      <c r="BI376" s="41"/>
    </row>
    <row r="377" spans="1:61" s="33" customFormat="1" x14ac:dyDescent="0.25">
      <c r="A377" s="55"/>
      <c r="B377" s="93"/>
      <c r="C377" s="32"/>
      <c r="D377" s="41"/>
      <c r="E377" s="93"/>
      <c r="F377" s="32"/>
      <c r="G377" s="41"/>
      <c r="H377" s="93"/>
      <c r="I377" s="32"/>
      <c r="J377" s="41"/>
      <c r="K377" s="93"/>
      <c r="L377" s="32"/>
      <c r="M377" s="41"/>
      <c r="N377" s="93"/>
      <c r="O377" s="32"/>
      <c r="P377" s="41"/>
      <c r="Q377" s="93"/>
      <c r="R377" s="32"/>
      <c r="S377" s="41"/>
      <c r="T377" s="93"/>
      <c r="U377" s="32"/>
      <c r="V377" s="41"/>
      <c r="W377" s="93"/>
      <c r="X377" s="32"/>
      <c r="Y377" s="41"/>
      <c r="Z377" s="93"/>
      <c r="AA377" s="32"/>
      <c r="AB377" s="41"/>
      <c r="AC377" s="93"/>
      <c r="AD377" s="32"/>
      <c r="AE377" s="41"/>
      <c r="AF377" s="93"/>
      <c r="AG377" s="32"/>
      <c r="AH377" s="41"/>
      <c r="AI377" s="93"/>
      <c r="AJ377" s="32"/>
      <c r="AK377" s="41"/>
      <c r="AL377" s="93"/>
      <c r="AM377" s="32"/>
      <c r="AN377" s="41"/>
      <c r="AO377" s="93"/>
      <c r="AP377" s="32"/>
      <c r="AQ377" s="41"/>
      <c r="AR377" s="93"/>
      <c r="AS377" s="32"/>
      <c r="AT377" s="41"/>
      <c r="AU377" s="93"/>
      <c r="AV377" s="32"/>
      <c r="AW377" s="41"/>
      <c r="AX377" s="93"/>
      <c r="AY377" s="32"/>
      <c r="AZ377" s="41"/>
      <c r="BA377" s="93"/>
      <c r="BB377" s="32"/>
      <c r="BC377" s="41"/>
      <c r="BD377" s="93"/>
      <c r="BE377" s="32"/>
      <c r="BF377" s="41"/>
      <c r="BG377" s="93"/>
      <c r="BH377" s="32"/>
      <c r="BI377" s="41"/>
    </row>
    <row r="378" spans="1:61" s="33" customFormat="1" x14ac:dyDescent="0.25">
      <c r="A378" s="55"/>
      <c r="B378" s="93"/>
      <c r="C378" s="32"/>
      <c r="D378" s="41"/>
      <c r="E378" s="93"/>
      <c r="F378" s="32"/>
      <c r="G378" s="41"/>
      <c r="H378" s="93"/>
      <c r="I378" s="32"/>
      <c r="J378" s="41"/>
      <c r="K378" s="93"/>
      <c r="L378" s="32"/>
      <c r="M378" s="41"/>
      <c r="N378" s="93"/>
      <c r="O378" s="32"/>
      <c r="P378" s="41"/>
      <c r="Q378" s="93"/>
      <c r="R378" s="32"/>
      <c r="S378" s="41"/>
      <c r="T378" s="93"/>
      <c r="U378" s="32"/>
      <c r="V378" s="41"/>
      <c r="W378" s="93"/>
      <c r="X378" s="32"/>
      <c r="Y378" s="41"/>
      <c r="Z378" s="93"/>
      <c r="AA378" s="32"/>
      <c r="AB378" s="41"/>
      <c r="AC378" s="93"/>
      <c r="AD378" s="32"/>
      <c r="AE378" s="41"/>
      <c r="AF378" s="93"/>
      <c r="AG378" s="32"/>
      <c r="AH378" s="41"/>
      <c r="AI378" s="93"/>
      <c r="AJ378" s="32"/>
      <c r="AK378" s="41"/>
      <c r="AL378" s="93"/>
      <c r="AM378" s="32"/>
      <c r="AN378" s="41"/>
      <c r="AO378" s="93"/>
      <c r="AP378" s="32"/>
      <c r="AQ378" s="41"/>
      <c r="AR378" s="93"/>
      <c r="AS378" s="32"/>
      <c r="AT378" s="41"/>
      <c r="AU378" s="93"/>
      <c r="AV378" s="32"/>
      <c r="AW378" s="41"/>
      <c r="AX378" s="93"/>
      <c r="AY378" s="32"/>
      <c r="AZ378" s="41"/>
      <c r="BA378" s="93"/>
      <c r="BB378" s="32"/>
      <c r="BC378" s="41"/>
      <c r="BD378" s="93"/>
      <c r="BE378" s="32"/>
      <c r="BF378" s="41"/>
      <c r="BG378" s="93"/>
      <c r="BH378" s="32"/>
      <c r="BI378" s="41"/>
    </row>
    <row r="379" spans="1:61" s="33" customFormat="1" x14ac:dyDescent="0.25">
      <c r="A379" s="55"/>
      <c r="B379" s="93"/>
      <c r="C379" s="32"/>
      <c r="D379" s="41"/>
      <c r="E379" s="93"/>
      <c r="F379" s="32"/>
      <c r="G379" s="41"/>
      <c r="H379" s="93"/>
      <c r="I379" s="32"/>
      <c r="J379" s="41"/>
      <c r="K379" s="93"/>
      <c r="L379" s="32"/>
      <c r="M379" s="41"/>
      <c r="N379" s="93"/>
      <c r="O379" s="32"/>
      <c r="P379" s="41"/>
      <c r="Q379" s="93"/>
      <c r="R379" s="32"/>
      <c r="S379" s="41"/>
      <c r="T379" s="93"/>
      <c r="U379" s="32"/>
      <c r="V379" s="41"/>
      <c r="W379" s="93"/>
      <c r="X379" s="32"/>
      <c r="Y379" s="41"/>
      <c r="Z379" s="93"/>
      <c r="AA379" s="32"/>
      <c r="AB379" s="41"/>
      <c r="AC379" s="93"/>
      <c r="AD379" s="32"/>
      <c r="AE379" s="41"/>
      <c r="AF379" s="93"/>
      <c r="AG379" s="32"/>
      <c r="AH379" s="41"/>
      <c r="AI379" s="93"/>
      <c r="AJ379" s="32"/>
      <c r="AK379" s="41"/>
      <c r="AL379" s="93"/>
      <c r="AM379" s="32"/>
      <c r="AN379" s="41"/>
      <c r="AO379" s="93"/>
      <c r="AP379" s="32"/>
      <c r="AQ379" s="41"/>
      <c r="AR379" s="93"/>
      <c r="AS379" s="32"/>
      <c r="AT379" s="41"/>
      <c r="AU379" s="93"/>
      <c r="AV379" s="32"/>
      <c r="AW379" s="41"/>
      <c r="AX379" s="93"/>
      <c r="AY379" s="32"/>
      <c r="AZ379" s="41"/>
      <c r="BA379" s="93"/>
      <c r="BB379" s="32"/>
      <c r="BC379" s="41"/>
      <c r="BD379" s="93"/>
      <c r="BE379" s="32"/>
      <c r="BF379" s="41"/>
      <c r="BG379" s="93"/>
      <c r="BH379" s="32"/>
      <c r="BI379" s="41"/>
    </row>
    <row r="380" spans="1:61" s="33" customFormat="1" x14ac:dyDescent="0.25">
      <c r="A380" s="55"/>
      <c r="B380" s="93"/>
      <c r="C380" s="32"/>
      <c r="D380" s="41"/>
      <c r="E380" s="93"/>
      <c r="F380" s="32"/>
      <c r="G380" s="41"/>
      <c r="H380" s="93"/>
      <c r="I380" s="32"/>
      <c r="J380" s="41"/>
      <c r="K380" s="93"/>
      <c r="L380" s="32"/>
      <c r="M380" s="41"/>
      <c r="N380" s="93"/>
      <c r="O380" s="32"/>
      <c r="P380" s="41"/>
      <c r="Q380" s="93"/>
      <c r="R380" s="32"/>
      <c r="S380" s="41"/>
      <c r="T380" s="93"/>
      <c r="U380" s="32"/>
      <c r="V380" s="41"/>
      <c r="W380" s="93"/>
      <c r="X380" s="32"/>
      <c r="Y380" s="41"/>
      <c r="Z380" s="93"/>
      <c r="AA380" s="32"/>
      <c r="AB380" s="41"/>
      <c r="AC380" s="93"/>
      <c r="AD380" s="32"/>
      <c r="AE380" s="41"/>
      <c r="AF380" s="93"/>
      <c r="AG380" s="32"/>
      <c r="AH380" s="41"/>
      <c r="AI380" s="93"/>
      <c r="AJ380" s="32"/>
      <c r="AK380" s="41"/>
      <c r="AL380" s="93"/>
      <c r="AM380" s="32"/>
      <c r="AN380" s="41"/>
      <c r="AO380" s="93"/>
      <c r="AP380" s="32"/>
      <c r="AQ380" s="41"/>
      <c r="AR380" s="93"/>
      <c r="AS380" s="32"/>
      <c r="AT380" s="41"/>
      <c r="AU380" s="93"/>
      <c r="AV380" s="32"/>
      <c r="AW380" s="41"/>
      <c r="AX380" s="93"/>
      <c r="AY380" s="32"/>
      <c r="AZ380" s="41"/>
      <c r="BA380" s="93"/>
      <c r="BB380" s="32"/>
      <c r="BC380" s="41"/>
      <c r="BD380" s="93"/>
      <c r="BE380" s="32"/>
      <c r="BF380" s="41"/>
      <c r="BG380" s="93"/>
      <c r="BH380" s="32"/>
      <c r="BI380" s="41"/>
    </row>
    <row r="381" spans="1:61" s="33" customFormat="1" x14ac:dyDescent="0.25">
      <c r="A381" s="55"/>
      <c r="B381" s="93"/>
      <c r="C381" s="32"/>
      <c r="D381" s="41"/>
      <c r="E381" s="93"/>
      <c r="F381" s="32"/>
      <c r="G381" s="41"/>
      <c r="H381" s="93"/>
      <c r="I381" s="32"/>
      <c r="J381" s="41"/>
      <c r="K381" s="93"/>
      <c r="L381" s="32"/>
      <c r="M381" s="41"/>
      <c r="N381" s="93"/>
      <c r="O381" s="32"/>
      <c r="P381" s="41"/>
      <c r="Q381" s="93"/>
      <c r="R381" s="32"/>
      <c r="S381" s="41"/>
      <c r="T381" s="93"/>
      <c r="U381" s="32"/>
      <c r="V381" s="41"/>
      <c r="W381" s="93"/>
      <c r="X381" s="32"/>
      <c r="Y381" s="41"/>
      <c r="Z381" s="93"/>
      <c r="AA381" s="32"/>
      <c r="AB381" s="41"/>
      <c r="AC381" s="93"/>
      <c r="AD381" s="32"/>
      <c r="AE381" s="41"/>
      <c r="AF381" s="93"/>
      <c r="AG381" s="32"/>
      <c r="AH381" s="41"/>
      <c r="AI381" s="93"/>
      <c r="AJ381" s="32"/>
      <c r="AK381" s="41"/>
      <c r="AL381" s="93"/>
      <c r="AM381" s="32"/>
      <c r="AN381" s="41"/>
      <c r="AO381" s="93"/>
      <c r="AP381" s="32"/>
      <c r="AQ381" s="41"/>
      <c r="AR381" s="93"/>
      <c r="AS381" s="32"/>
      <c r="AT381" s="41"/>
      <c r="AU381" s="93"/>
      <c r="AV381" s="32"/>
      <c r="AW381" s="41"/>
      <c r="AX381" s="93"/>
      <c r="AY381" s="32"/>
      <c r="AZ381" s="41"/>
      <c r="BA381" s="93"/>
      <c r="BB381" s="32"/>
      <c r="BC381" s="41"/>
      <c r="BD381" s="93"/>
      <c r="BE381" s="32"/>
      <c r="BF381" s="41"/>
      <c r="BG381" s="93"/>
      <c r="BH381" s="32"/>
      <c r="BI381" s="41"/>
    </row>
    <row r="382" spans="1:61" s="33" customFormat="1" x14ac:dyDescent="0.25">
      <c r="A382" s="55"/>
      <c r="B382" s="93"/>
      <c r="C382" s="32"/>
      <c r="D382" s="41"/>
      <c r="E382" s="93"/>
      <c r="F382" s="32"/>
      <c r="G382" s="41"/>
      <c r="H382" s="93"/>
      <c r="I382" s="32"/>
      <c r="J382" s="41"/>
      <c r="K382" s="93"/>
      <c r="L382" s="32"/>
      <c r="M382" s="41"/>
      <c r="N382" s="93"/>
      <c r="O382" s="32"/>
      <c r="P382" s="41"/>
      <c r="Q382" s="93"/>
      <c r="R382" s="32"/>
      <c r="S382" s="41"/>
      <c r="T382" s="93"/>
      <c r="U382" s="32"/>
      <c r="V382" s="41"/>
      <c r="W382" s="93"/>
      <c r="X382" s="32"/>
      <c r="Y382" s="41"/>
      <c r="Z382" s="93"/>
      <c r="AA382" s="32"/>
      <c r="AB382" s="41"/>
      <c r="AC382" s="93"/>
      <c r="AD382" s="32"/>
      <c r="AE382" s="41"/>
      <c r="AF382" s="93"/>
      <c r="AG382" s="32"/>
      <c r="AH382" s="41"/>
      <c r="AI382" s="93"/>
      <c r="AJ382" s="32"/>
      <c r="AK382" s="41"/>
      <c r="AL382" s="93"/>
      <c r="AM382" s="32"/>
      <c r="AN382" s="41"/>
      <c r="AO382" s="93"/>
      <c r="AP382" s="32"/>
      <c r="AQ382" s="41"/>
      <c r="AR382" s="93"/>
      <c r="AS382" s="32"/>
      <c r="AT382" s="41"/>
      <c r="AU382" s="93"/>
      <c r="AV382" s="32"/>
      <c r="AW382" s="41"/>
      <c r="AX382" s="93"/>
      <c r="AY382" s="32"/>
      <c r="AZ382" s="41"/>
      <c r="BA382" s="93"/>
      <c r="BB382" s="32"/>
      <c r="BC382" s="41"/>
      <c r="BD382" s="93"/>
      <c r="BE382" s="32"/>
      <c r="BF382" s="41"/>
      <c r="BG382" s="93"/>
      <c r="BH382" s="32"/>
      <c r="BI382" s="41"/>
    </row>
    <row r="383" spans="1:61" s="33" customFormat="1" x14ac:dyDescent="0.25">
      <c r="A383" s="55"/>
      <c r="B383" s="93"/>
      <c r="C383" s="32"/>
      <c r="D383" s="41"/>
      <c r="E383" s="93"/>
      <c r="F383" s="32"/>
      <c r="G383" s="41"/>
      <c r="H383" s="93"/>
      <c r="I383" s="32"/>
      <c r="J383" s="41"/>
      <c r="K383" s="93"/>
      <c r="L383" s="32"/>
      <c r="M383" s="41"/>
      <c r="N383" s="93"/>
      <c r="O383" s="32"/>
      <c r="P383" s="41"/>
      <c r="Q383" s="93"/>
      <c r="R383" s="32"/>
      <c r="S383" s="41"/>
      <c r="T383" s="93"/>
      <c r="U383" s="32"/>
      <c r="V383" s="41"/>
      <c r="W383" s="93"/>
      <c r="X383" s="32"/>
      <c r="Y383" s="41"/>
      <c r="Z383" s="93"/>
      <c r="AA383" s="32"/>
      <c r="AB383" s="41"/>
      <c r="AC383" s="93"/>
      <c r="AD383" s="32"/>
      <c r="AE383" s="41"/>
      <c r="AF383" s="93"/>
      <c r="AG383" s="32"/>
      <c r="AH383" s="41"/>
      <c r="AI383" s="93"/>
      <c r="AJ383" s="32"/>
      <c r="AK383" s="41"/>
      <c r="AL383" s="93"/>
      <c r="AM383" s="32"/>
      <c r="AN383" s="41"/>
      <c r="AO383" s="93"/>
      <c r="AP383" s="32"/>
      <c r="AQ383" s="41"/>
      <c r="AR383" s="93"/>
      <c r="AS383" s="32"/>
      <c r="AT383" s="41"/>
      <c r="AU383" s="93"/>
      <c r="AV383" s="32"/>
      <c r="AW383" s="41"/>
      <c r="AX383" s="93"/>
      <c r="AY383" s="32"/>
      <c r="AZ383" s="41"/>
      <c r="BA383" s="93"/>
      <c r="BB383" s="32"/>
      <c r="BC383" s="41"/>
      <c r="BD383" s="93"/>
      <c r="BE383" s="32"/>
      <c r="BF383" s="41"/>
      <c r="BG383" s="93"/>
      <c r="BH383" s="32"/>
      <c r="BI383" s="41"/>
    </row>
    <row r="384" spans="1:61" s="33" customFormat="1" x14ac:dyDescent="0.25">
      <c r="A384" s="55"/>
      <c r="B384" s="93"/>
      <c r="C384" s="32"/>
      <c r="D384" s="41"/>
      <c r="E384" s="93"/>
      <c r="F384" s="32"/>
      <c r="G384" s="41"/>
      <c r="H384" s="93"/>
      <c r="I384" s="32"/>
      <c r="J384" s="41"/>
      <c r="K384" s="93"/>
      <c r="L384" s="32"/>
      <c r="M384" s="41"/>
      <c r="N384" s="93"/>
      <c r="O384" s="32"/>
      <c r="P384" s="41"/>
      <c r="Q384" s="93"/>
      <c r="R384" s="32"/>
      <c r="S384" s="41"/>
      <c r="T384" s="93"/>
      <c r="U384" s="32"/>
      <c r="V384" s="41"/>
      <c r="W384" s="93"/>
      <c r="X384" s="32"/>
      <c r="Y384" s="41"/>
      <c r="Z384" s="93"/>
      <c r="AA384" s="32"/>
      <c r="AB384" s="41"/>
      <c r="AC384" s="93"/>
      <c r="AD384" s="32"/>
      <c r="AE384" s="41"/>
      <c r="AF384" s="93"/>
      <c r="AG384" s="32"/>
      <c r="AH384" s="41"/>
      <c r="AI384" s="93"/>
      <c r="AJ384" s="32"/>
      <c r="AK384" s="41"/>
      <c r="AL384" s="93"/>
      <c r="AM384" s="32"/>
      <c r="AN384" s="41"/>
      <c r="AO384" s="93"/>
      <c r="AP384" s="32"/>
      <c r="AQ384" s="41"/>
      <c r="AR384" s="93"/>
      <c r="AS384" s="32"/>
      <c r="AT384" s="41"/>
      <c r="AU384" s="93"/>
      <c r="AV384" s="32"/>
      <c r="AW384" s="41"/>
      <c r="AX384" s="93"/>
      <c r="AY384" s="32"/>
      <c r="AZ384" s="41"/>
      <c r="BA384" s="93"/>
      <c r="BB384" s="32"/>
      <c r="BC384" s="41"/>
      <c r="BD384" s="93"/>
      <c r="BE384" s="32"/>
      <c r="BF384" s="41"/>
      <c r="BG384" s="93"/>
      <c r="BH384" s="32"/>
      <c r="BI384" s="41"/>
    </row>
    <row r="385" spans="1:61" s="33" customFormat="1" x14ac:dyDescent="0.25">
      <c r="A385" s="55"/>
      <c r="B385" s="93"/>
      <c r="C385" s="32"/>
      <c r="D385" s="41"/>
      <c r="E385" s="93"/>
      <c r="F385" s="32"/>
      <c r="G385" s="41"/>
      <c r="H385" s="93"/>
      <c r="I385" s="32"/>
      <c r="J385" s="41"/>
      <c r="K385" s="93"/>
      <c r="L385" s="32"/>
      <c r="M385" s="41"/>
      <c r="N385" s="93"/>
      <c r="O385" s="32"/>
      <c r="P385" s="41"/>
      <c r="Q385" s="93"/>
      <c r="R385" s="32"/>
      <c r="S385" s="41"/>
      <c r="T385" s="93"/>
      <c r="U385" s="32"/>
      <c r="V385" s="41"/>
      <c r="W385" s="93"/>
      <c r="X385" s="32"/>
      <c r="Y385" s="41"/>
      <c r="Z385" s="93"/>
      <c r="AA385" s="32"/>
      <c r="AB385" s="41"/>
      <c r="AC385" s="93"/>
      <c r="AD385" s="32"/>
      <c r="AE385" s="41"/>
      <c r="AF385" s="93"/>
      <c r="AG385" s="32"/>
      <c r="AH385" s="41"/>
      <c r="AI385" s="93"/>
      <c r="AJ385" s="32"/>
      <c r="AK385" s="41"/>
      <c r="AL385" s="93"/>
      <c r="AM385" s="32"/>
      <c r="AN385" s="41"/>
      <c r="AO385" s="93"/>
      <c r="AP385" s="32"/>
      <c r="AQ385" s="41"/>
      <c r="AR385" s="93"/>
      <c r="AS385" s="32"/>
      <c r="AT385" s="41"/>
      <c r="AU385" s="93"/>
      <c r="AV385" s="32"/>
      <c r="AW385" s="41"/>
      <c r="AX385" s="93"/>
      <c r="AY385" s="32"/>
      <c r="AZ385" s="41"/>
      <c r="BA385" s="93"/>
      <c r="BB385" s="32"/>
      <c r="BC385" s="41"/>
      <c r="BD385" s="93"/>
      <c r="BE385" s="32"/>
      <c r="BF385" s="41"/>
      <c r="BG385" s="93"/>
      <c r="BH385" s="32"/>
      <c r="BI385" s="41"/>
    </row>
    <row r="386" spans="1:61" s="33" customFormat="1" x14ac:dyDescent="0.25">
      <c r="A386" s="55"/>
      <c r="B386" s="93"/>
      <c r="C386" s="32"/>
      <c r="D386" s="41"/>
      <c r="E386" s="93"/>
      <c r="F386" s="32"/>
      <c r="G386" s="41"/>
      <c r="H386" s="93"/>
      <c r="I386" s="32"/>
      <c r="J386" s="41"/>
      <c r="K386" s="93"/>
      <c r="L386" s="32"/>
      <c r="M386" s="41"/>
      <c r="N386" s="93"/>
      <c r="O386" s="32"/>
      <c r="P386" s="41"/>
      <c r="Q386" s="93"/>
      <c r="R386" s="32"/>
      <c r="S386" s="41"/>
      <c r="T386" s="93"/>
      <c r="U386" s="32"/>
      <c r="V386" s="41"/>
      <c r="W386" s="93"/>
      <c r="X386" s="32"/>
      <c r="Y386" s="41"/>
      <c r="Z386" s="93"/>
      <c r="AA386" s="32"/>
      <c r="AB386" s="41"/>
      <c r="AC386" s="93"/>
      <c r="AD386" s="32"/>
      <c r="AE386" s="41"/>
      <c r="AF386" s="93"/>
      <c r="AG386" s="32"/>
      <c r="AH386" s="41"/>
      <c r="AI386" s="93"/>
      <c r="AJ386" s="32"/>
      <c r="AK386" s="41"/>
      <c r="AL386" s="93"/>
      <c r="AM386" s="32"/>
      <c r="AN386" s="41"/>
      <c r="AO386" s="93"/>
      <c r="AP386" s="32"/>
      <c r="AQ386" s="41"/>
      <c r="AR386" s="93"/>
      <c r="AS386" s="32"/>
      <c r="AT386" s="41"/>
      <c r="AU386" s="93"/>
      <c r="AV386" s="32"/>
      <c r="AW386" s="41"/>
      <c r="AX386" s="93"/>
      <c r="AY386" s="32"/>
      <c r="AZ386" s="41"/>
      <c r="BA386" s="93"/>
      <c r="BB386" s="32"/>
      <c r="BC386" s="41"/>
      <c r="BD386" s="93"/>
      <c r="BE386" s="32"/>
      <c r="BF386" s="41"/>
      <c r="BG386" s="93"/>
      <c r="BH386" s="32"/>
      <c r="BI386" s="41"/>
    </row>
    <row r="387" spans="1:61" s="33" customFormat="1" x14ac:dyDescent="0.25">
      <c r="A387" s="55"/>
      <c r="B387" s="93"/>
      <c r="C387" s="32"/>
      <c r="D387" s="41"/>
      <c r="E387" s="93"/>
      <c r="F387" s="32"/>
      <c r="G387" s="41"/>
      <c r="H387" s="93"/>
      <c r="I387" s="32"/>
      <c r="J387" s="41"/>
      <c r="K387" s="93"/>
      <c r="L387" s="32"/>
      <c r="M387" s="41"/>
      <c r="N387" s="93"/>
      <c r="O387" s="32"/>
      <c r="P387" s="41"/>
      <c r="Q387" s="93"/>
      <c r="R387" s="32"/>
      <c r="S387" s="41"/>
      <c r="T387" s="93"/>
      <c r="U387" s="32"/>
      <c r="V387" s="41"/>
      <c r="W387" s="93"/>
      <c r="X387" s="32"/>
      <c r="Y387" s="41"/>
      <c r="Z387" s="93"/>
      <c r="AA387" s="32"/>
      <c r="AB387" s="41"/>
      <c r="AC387" s="93"/>
      <c r="AD387" s="32"/>
      <c r="AE387" s="41"/>
      <c r="AF387" s="93"/>
      <c r="AG387" s="32"/>
      <c r="AH387" s="41"/>
      <c r="AI387" s="93"/>
      <c r="AJ387" s="32"/>
      <c r="AK387" s="41"/>
      <c r="AL387" s="93"/>
      <c r="AM387" s="32"/>
      <c r="AN387" s="41"/>
      <c r="AO387" s="93"/>
      <c r="AP387" s="32"/>
      <c r="AQ387" s="41"/>
      <c r="AR387" s="93"/>
      <c r="AS387" s="32"/>
      <c r="AT387" s="41"/>
      <c r="AU387" s="93"/>
      <c r="AV387" s="32"/>
      <c r="AW387" s="41"/>
      <c r="AX387" s="93"/>
      <c r="AY387" s="32"/>
      <c r="AZ387" s="41"/>
      <c r="BA387" s="93"/>
      <c r="BB387" s="32"/>
      <c r="BC387" s="41"/>
      <c r="BD387" s="93"/>
      <c r="BE387" s="32"/>
      <c r="BF387" s="41"/>
      <c r="BG387" s="93"/>
      <c r="BH387" s="32"/>
      <c r="BI387" s="41"/>
    </row>
    <row r="388" spans="1:61" s="33" customFormat="1" x14ac:dyDescent="0.25">
      <c r="A388" s="55"/>
      <c r="B388" s="93"/>
      <c r="C388" s="32"/>
      <c r="D388" s="41"/>
      <c r="E388" s="93"/>
      <c r="F388" s="32"/>
      <c r="G388" s="41"/>
      <c r="H388" s="93"/>
      <c r="I388" s="32"/>
      <c r="J388" s="41"/>
      <c r="K388" s="93"/>
      <c r="L388" s="32"/>
      <c r="M388" s="41"/>
      <c r="N388" s="93"/>
      <c r="O388" s="32"/>
      <c r="P388" s="41"/>
      <c r="Q388" s="93"/>
      <c r="R388" s="32"/>
      <c r="S388" s="41"/>
      <c r="T388" s="93"/>
      <c r="U388" s="32"/>
      <c r="V388" s="41"/>
      <c r="W388" s="93"/>
      <c r="X388" s="32"/>
      <c r="Y388" s="41"/>
      <c r="Z388" s="93"/>
      <c r="AA388" s="32"/>
      <c r="AB388" s="41"/>
      <c r="AC388" s="93"/>
      <c r="AD388" s="32"/>
      <c r="AE388" s="41"/>
      <c r="AF388" s="93"/>
      <c r="AG388" s="32"/>
      <c r="AH388" s="41"/>
      <c r="AI388" s="93"/>
      <c r="AJ388" s="32"/>
      <c r="AK388" s="41"/>
      <c r="AL388" s="93"/>
      <c r="AM388" s="32"/>
      <c r="AN388" s="41"/>
      <c r="AO388" s="93"/>
      <c r="AP388" s="32"/>
      <c r="AQ388" s="41"/>
      <c r="AR388" s="93"/>
      <c r="AS388" s="32"/>
      <c r="AT388" s="41"/>
      <c r="AU388" s="93"/>
      <c r="AV388" s="32"/>
      <c r="AW388" s="41"/>
      <c r="AX388" s="93"/>
      <c r="AY388" s="32"/>
      <c r="AZ388" s="41"/>
      <c r="BA388" s="93"/>
      <c r="BB388" s="32"/>
      <c r="BC388" s="41"/>
      <c r="BD388" s="93"/>
      <c r="BE388" s="32"/>
      <c r="BF388" s="41"/>
      <c r="BG388" s="93"/>
      <c r="BH388" s="32"/>
      <c r="BI388" s="41"/>
    </row>
    <row r="389" spans="1:61" s="33" customFormat="1" x14ac:dyDescent="0.25">
      <c r="A389" s="55"/>
      <c r="B389" s="93"/>
      <c r="C389" s="32"/>
      <c r="D389" s="41"/>
      <c r="E389" s="93"/>
      <c r="F389" s="32"/>
      <c r="G389" s="41"/>
      <c r="H389" s="93"/>
      <c r="I389" s="32"/>
      <c r="J389" s="41"/>
      <c r="K389" s="93"/>
      <c r="L389" s="32"/>
      <c r="M389" s="41"/>
      <c r="N389" s="93"/>
      <c r="O389" s="32"/>
      <c r="P389" s="41"/>
      <c r="Q389" s="93"/>
      <c r="R389" s="32"/>
      <c r="S389" s="41"/>
      <c r="T389" s="93"/>
      <c r="U389" s="32"/>
      <c r="V389" s="41"/>
      <c r="W389" s="93"/>
      <c r="X389" s="32"/>
      <c r="Y389" s="41"/>
      <c r="Z389" s="93"/>
      <c r="AA389" s="32"/>
      <c r="AB389" s="41"/>
      <c r="AC389" s="93"/>
      <c r="AD389" s="32"/>
      <c r="AE389" s="41"/>
      <c r="AF389" s="93"/>
      <c r="AG389" s="32"/>
      <c r="AH389" s="41"/>
      <c r="AI389" s="93"/>
      <c r="AJ389" s="32"/>
      <c r="AK389" s="41"/>
      <c r="AL389" s="93"/>
      <c r="AM389" s="32"/>
      <c r="AN389" s="41"/>
      <c r="AO389" s="93"/>
      <c r="AP389" s="32"/>
      <c r="AQ389" s="41"/>
      <c r="AR389" s="93"/>
      <c r="AS389" s="32"/>
      <c r="AT389" s="41"/>
      <c r="AU389" s="93"/>
      <c r="AV389" s="32"/>
      <c r="AW389" s="41"/>
      <c r="AX389" s="93"/>
      <c r="AY389" s="32"/>
      <c r="AZ389" s="41"/>
      <c r="BA389" s="93"/>
      <c r="BB389" s="32"/>
      <c r="BC389" s="41"/>
      <c r="BD389" s="93"/>
      <c r="BE389" s="32"/>
      <c r="BF389" s="41"/>
      <c r="BG389" s="93"/>
      <c r="BH389" s="32"/>
      <c r="BI389" s="41"/>
    </row>
    <row r="390" spans="1:61" s="33" customFormat="1" x14ac:dyDescent="0.25">
      <c r="A390" s="55"/>
      <c r="B390" s="93"/>
      <c r="C390" s="32"/>
      <c r="D390" s="41"/>
      <c r="E390" s="93"/>
      <c r="F390" s="32"/>
      <c r="G390" s="41"/>
      <c r="H390" s="93"/>
      <c r="I390" s="32"/>
      <c r="J390" s="41"/>
      <c r="K390" s="93"/>
      <c r="L390" s="32"/>
      <c r="M390" s="41"/>
      <c r="N390" s="93"/>
      <c r="O390" s="32"/>
      <c r="P390" s="41"/>
      <c r="Q390" s="93"/>
      <c r="R390" s="32"/>
      <c r="S390" s="41"/>
      <c r="T390" s="93"/>
      <c r="U390" s="32"/>
      <c r="V390" s="41"/>
      <c r="W390" s="93"/>
      <c r="X390" s="32"/>
      <c r="Y390" s="41"/>
      <c r="Z390" s="93"/>
      <c r="AA390" s="32"/>
      <c r="AB390" s="41"/>
      <c r="AC390" s="93"/>
      <c r="AD390" s="32"/>
      <c r="AE390" s="41"/>
      <c r="AF390" s="93"/>
      <c r="AG390" s="32"/>
      <c r="AH390" s="41"/>
      <c r="AI390" s="93"/>
      <c r="AJ390" s="32"/>
      <c r="AK390" s="41"/>
      <c r="AL390" s="93"/>
      <c r="AM390" s="32"/>
      <c r="AN390" s="41"/>
      <c r="AO390" s="93"/>
      <c r="AP390" s="32"/>
      <c r="AQ390" s="41"/>
      <c r="AR390" s="93"/>
      <c r="AS390" s="32"/>
      <c r="AT390" s="41"/>
      <c r="AU390" s="93"/>
      <c r="AV390" s="32"/>
      <c r="AW390" s="41"/>
      <c r="AX390" s="93"/>
      <c r="AY390" s="32"/>
      <c r="AZ390" s="41"/>
      <c r="BA390" s="93"/>
      <c r="BB390" s="32"/>
      <c r="BC390" s="41"/>
      <c r="BD390" s="93"/>
      <c r="BE390" s="32"/>
      <c r="BF390" s="41"/>
      <c r="BG390" s="93"/>
      <c r="BH390" s="32"/>
      <c r="BI390" s="41"/>
    </row>
    <row r="462" spans="1:61" s="33" customFormat="1" x14ac:dyDescent="0.25">
      <c r="A462" s="55"/>
      <c r="B462" s="93"/>
      <c r="C462" s="32"/>
      <c r="D462" s="41"/>
      <c r="E462" s="93"/>
      <c r="F462" s="32"/>
      <c r="G462" s="41"/>
      <c r="H462" s="93"/>
      <c r="I462" s="32"/>
      <c r="J462" s="41"/>
      <c r="K462" s="93"/>
      <c r="L462" s="32"/>
      <c r="M462" s="41"/>
      <c r="N462" s="93"/>
      <c r="O462" s="32"/>
      <c r="P462" s="41"/>
      <c r="Q462" s="93"/>
      <c r="R462" s="32"/>
      <c r="S462" s="41"/>
      <c r="T462" s="93"/>
      <c r="U462" s="32"/>
      <c r="V462" s="41"/>
      <c r="W462" s="93"/>
      <c r="X462" s="32"/>
      <c r="Y462" s="41"/>
      <c r="Z462" s="93"/>
      <c r="AA462" s="32"/>
      <c r="AB462" s="41"/>
      <c r="AC462" s="93"/>
      <c r="AD462" s="32"/>
      <c r="AE462" s="41"/>
      <c r="AF462" s="93"/>
      <c r="AG462" s="32"/>
      <c r="AH462" s="41"/>
      <c r="AI462" s="93"/>
      <c r="AJ462" s="32"/>
      <c r="AK462" s="41"/>
      <c r="AL462" s="93"/>
      <c r="AM462" s="32"/>
      <c r="AN462" s="41"/>
      <c r="AO462" s="93"/>
      <c r="AP462" s="32"/>
      <c r="AQ462" s="41"/>
      <c r="AR462" s="93"/>
      <c r="AS462" s="32"/>
      <c r="AT462" s="41"/>
      <c r="AU462" s="93"/>
      <c r="AV462" s="32"/>
      <c r="AW462" s="41"/>
      <c r="AX462" s="93"/>
      <c r="AY462" s="32"/>
      <c r="AZ462" s="41"/>
      <c r="BA462" s="93"/>
      <c r="BB462" s="32"/>
      <c r="BC462" s="41"/>
      <c r="BD462" s="93"/>
      <c r="BE462" s="32"/>
      <c r="BF462" s="41"/>
      <c r="BG462" s="93"/>
      <c r="BH462" s="32"/>
      <c r="BI462" s="41"/>
    </row>
    <row r="463" spans="1:61" s="33" customFormat="1" x14ac:dyDescent="0.25">
      <c r="A463" s="55"/>
      <c r="B463" s="93"/>
      <c r="C463" s="32"/>
      <c r="D463" s="41"/>
      <c r="E463" s="93"/>
      <c r="F463" s="32"/>
      <c r="G463" s="41"/>
      <c r="H463" s="93"/>
      <c r="I463" s="32"/>
      <c r="J463" s="41"/>
      <c r="K463" s="93"/>
      <c r="L463" s="32"/>
      <c r="M463" s="41"/>
      <c r="N463" s="93"/>
      <c r="O463" s="32"/>
      <c r="P463" s="41"/>
      <c r="Q463" s="93"/>
      <c r="R463" s="32"/>
      <c r="S463" s="41"/>
      <c r="T463" s="93"/>
      <c r="U463" s="32"/>
      <c r="V463" s="41"/>
      <c r="W463" s="93"/>
      <c r="X463" s="32"/>
      <c r="Y463" s="41"/>
      <c r="Z463" s="93"/>
      <c r="AA463" s="32"/>
      <c r="AB463" s="41"/>
      <c r="AC463" s="93"/>
      <c r="AD463" s="32"/>
      <c r="AE463" s="41"/>
      <c r="AF463" s="93"/>
      <c r="AG463" s="32"/>
      <c r="AH463" s="41"/>
      <c r="AI463" s="93"/>
      <c r="AJ463" s="32"/>
      <c r="AK463" s="41"/>
      <c r="AL463" s="93"/>
      <c r="AM463" s="32"/>
      <c r="AN463" s="41"/>
      <c r="AO463" s="93"/>
      <c r="AP463" s="32"/>
      <c r="AQ463" s="41"/>
      <c r="AR463" s="93"/>
      <c r="AS463" s="32"/>
      <c r="AT463" s="41"/>
      <c r="AU463" s="93"/>
      <c r="AV463" s="32"/>
      <c r="AW463" s="41"/>
      <c r="AX463" s="93"/>
      <c r="AY463" s="32"/>
      <c r="AZ463" s="41"/>
      <c r="BA463" s="93"/>
      <c r="BB463" s="32"/>
      <c r="BC463" s="41"/>
      <c r="BD463" s="93"/>
      <c r="BE463" s="32"/>
      <c r="BF463" s="41"/>
      <c r="BG463" s="93"/>
      <c r="BH463" s="32"/>
      <c r="BI463" s="41"/>
    </row>
    <row r="464" spans="1:61" s="33" customFormat="1" x14ac:dyDescent="0.25">
      <c r="A464" s="55"/>
      <c r="B464" s="93"/>
      <c r="C464" s="32"/>
      <c r="D464" s="41"/>
      <c r="E464" s="93"/>
      <c r="F464" s="32"/>
      <c r="G464" s="41"/>
      <c r="H464" s="93"/>
      <c r="I464" s="32"/>
      <c r="J464" s="41"/>
      <c r="K464" s="93"/>
      <c r="L464" s="32"/>
      <c r="M464" s="41"/>
      <c r="N464" s="93"/>
      <c r="O464" s="32"/>
      <c r="P464" s="41"/>
      <c r="Q464" s="93"/>
      <c r="R464" s="32"/>
      <c r="S464" s="41"/>
      <c r="T464" s="93"/>
      <c r="U464" s="32"/>
      <c r="V464" s="41"/>
      <c r="W464" s="93"/>
      <c r="X464" s="32"/>
      <c r="Y464" s="41"/>
      <c r="Z464" s="93"/>
      <c r="AA464" s="32"/>
      <c r="AB464" s="41"/>
      <c r="AC464" s="93"/>
      <c r="AD464" s="32"/>
      <c r="AE464" s="41"/>
      <c r="AF464" s="93"/>
      <c r="AG464" s="32"/>
      <c r="AH464" s="41"/>
      <c r="AI464" s="93"/>
      <c r="AJ464" s="32"/>
      <c r="AK464" s="41"/>
      <c r="AL464" s="93"/>
      <c r="AM464" s="32"/>
      <c r="AN464" s="41"/>
      <c r="AO464" s="93"/>
      <c r="AP464" s="32"/>
      <c r="AQ464" s="41"/>
      <c r="AR464" s="93"/>
      <c r="AS464" s="32"/>
      <c r="AT464" s="41"/>
      <c r="AU464" s="93"/>
      <c r="AV464" s="32"/>
      <c r="AW464" s="41"/>
      <c r="AX464" s="93"/>
      <c r="AY464" s="32"/>
      <c r="AZ464" s="41"/>
      <c r="BA464" s="93"/>
      <c r="BB464" s="32"/>
      <c r="BC464" s="41"/>
      <c r="BD464" s="93"/>
      <c r="BE464" s="32"/>
      <c r="BF464" s="41"/>
      <c r="BG464" s="93"/>
      <c r="BH464" s="32"/>
      <c r="BI464" s="41"/>
    </row>
    <row r="465" spans="1:61" s="33" customFormat="1" x14ac:dyDescent="0.25">
      <c r="A465" s="55"/>
      <c r="B465" s="93"/>
      <c r="C465" s="32"/>
      <c r="D465" s="41"/>
      <c r="E465" s="93"/>
      <c r="F465" s="32"/>
      <c r="G465" s="41"/>
      <c r="H465" s="93"/>
      <c r="I465" s="32"/>
      <c r="J465" s="41"/>
      <c r="K465" s="93"/>
      <c r="L465" s="32"/>
      <c r="M465" s="41"/>
      <c r="N465" s="93"/>
      <c r="O465" s="32"/>
      <c r="P465" s="41"/>
      <c r="Q465" s="93"/>
      <c r="R465" s="32"/>
      <c r="S465" s="41"/>
      <c r="T465" s="93"/>
      <c r="U465" s="32"/>
      <c r="V465" s="41"/>
      <c r="W465" s="93"/>
      <c r="X465" s="32"/>
      <c r="Y465" s="41"/>
      <c r="Z465" s="93"/>
      <c r="AA465" s="32"/>
      <c r="AB465" s="41"/>
      <c r="AC465" s="93"/>
      <c r="AD465" s="32"/>
      <c r="AE465" s="41"/>
      <c r="AF465" s="93"/>
      <c r="AG465" s="32"/>
      <c r="AH465" s="41"/>
      <c r="AI465" s="93"/>
      <c r="AJ465" s="32"/>
      <c r="AK465" s="41"/>
      <c r="AL465" s="93"/>
      <c r="AM465" s="32"/>
      <c r="AN465" s="41"/>
      <c r="AO465" s="93"/>
      <c r="AP465" s="32"/>
      <c r="AQ465" s="41"/>
      <c r="AR465" s="93"/>
      <c r="AS465" s="32"/>
      <c r="AT465" s="41"/>
      <c r="AU465" s="93"/>
      <c r="AV465" s="32"/>
      <c r="AW465" s="41"/>
      <c r="AX465" s="93"/>
      <c r="AY465" s="32"/>
      <c r="AZ465" s="41"/>
      <c r="BA465" s="93"/>
      <c r="BB465" s="32"/>
      <c r="BC465" s="41"/>
      <c r="BD465" s="93"/>
      <c r="BE465" s="32"/>
      <c r="BF465" s="41"/>
      <c r="BG465" s="93"/>
      <c r="BH465" s="32"/>
      <c r="BI465" s="41"/>
    </row>
    <row r="466" spans="1:61" s="33" customFormat="1" x14ac:dyDescent="0.25">
      <c r="A466" s="55"/>
      <c r="B466" s="93"/>
      <c r="C466" s="32"/>
      <c r="D466" s="41"/>
      <c r="E466" s="93"/>
      <c r="F466" s="32"/>
      <c r="G466" s="41"/>
      <c r="H466" s="93"/>
      <c r="I466" s="32"/>
      <c r="J466" s="41"/>
      <c r="K466" s="93"/>
      <c r="L466" s="32"/>
      <c r="M466" s="41"/>
      <c r="N466" s="93"/>
      <c r="O466" s="32"/>
      <c r="P466" s="41"/>
      <c r="Q466" s="93"/>
      <c r="R466" s="32"/>
      <c r="S466" s="41"/>
      <c r="T466" s="93"/>
      <c r="U466" s="32"/>
      <c r="V466" s="41"/>
      <c r="W466" s="93"/>
      <c r="X466" s="32"/>
      <c r="Y466" s="41"/>
      <c r="Z466" s="93"/>
      <c r="AA466" s="32"/>
      <c r="AB466" s="41"/>
      <c r="AC466" s="93"/>
      <c r="AD466" s="32"/>
      <c r="AE466" s="41"/>
      <c r="AF466" s="93"/>
      <c r="AG466" s="32"/>
      <c r="AH466" s="41"/>
      <c r="AI466" s="93"/>
      <c r="AJ466" s="32"/>
      <c r="AK466" s="41"/>
      <c r="AL466" s="93"/>
      <c r="AM466" s="32"/>
      <c r="AN466" s="41"/>
      <c r="AO466" s="93"/>
      <c r="AP466" s="32"/>
      <c r="AQ466" s="41"/>
      <c r="AR466" s="93"/>
      <c r="AS466" s="32"/>
      <c r="AT466" s="41"/>
      <c r="AU466" s="93"/>
      <c r="AV466" s="32"/>
      <c r="AW466" s="41"/>
      <c r="AX466" s="93"/>
      <c r="AY466" s="32"/>
      <c r="AZ466" s="41"/>
      <c r="BA466" s="93"/>
      <c r="BB466" s="32"/>
      <c r="BC466" s="41"/>
      <c r="BD466" s="93"/>
      <c r="BE466" s="32"/>
      <c r="BF466" s="41"/>
      <c r="BG466" s="93"/>
      <c r="BH466" s="32"/>
      <c r="BI466" s="41"/>
    </row>
    <row r="467" spans="1:61" s="33" customFormat="1" x14ac:dyDescent="0.25">
      <c r="A467" s="55"/>
      <c r="B467" s="93"/>
      <c r="C467" s="32"/>
      <c r="D467" s="41"/>
      <c r="E467" s="93"/>
      <c r="F467" s="32"/>
      <c r="G467" s="41"/>
      <c r="H467" s="93"/>
      <c r="I467" s="32"/>
      <c r="J467" s="41"/>
      <c r="K467" s="93"/>
      <c r="L467" s="32"/>
      <c r="M467" s="41"/>
      <c r="N467" s="93"/>
      <c r="O467" s="32"/>
      <c r="P467" s="41"/>
      <c r="Q467" s="93"/>
      <c r="R467" s="32"/>
      <c r="S467" s="41"/>
      <c r="T467" s="93"/>
      <c r="U467" s="32"/>
      <c r="V467" s="41"/>
      <c r="W467" s="93"/>
      <c r="X467" s="32"/>
      <c r="Y467" s="41"/>
      <c r="Z467" s="93"/>
      <c r="AA467" s="32"/>
      <c r="AB467" s="41"/>
      <c r="AC467" s="93"/>
      <c r="AD467" s="32"/>
      <c r="AE467" s="41"/>
      <c r="AF467" s="93"/>
      <c r="AG467" s="32"/>
      <c r="AH467" s="41"/>
      <c r="AI467" s="93"/>
      <c r="AJ467" s="32"/>
      <c r="AK467" s="41"/>
      <c r="AL467" s="93"/>
      <c r="AM467" s="32"/>
      <c r="AN467" s="41"/>
      <c r="AO467" s="93"/>
      <c r="AP467" s="32"/>
      <c r="AQ467" s="41"/>
      <c r="AR467" s="93"/>
      <c r="AS467" s="32"/>
      <c r="AT467" s="41"/>
      <c r="AU467" s="93"/>
      <c r="AV467" s="32"/>
      <c r="AW467" s="41"/>
      <c r="AX467" s="93"/>
      <c r="AY467" s="32"/>
      <c r="AZ467" s="41"/>
      <c r="BA467" s="93"/>
      <c r="BB467" s="32"/>
      <c r="BC467" s="41"/>
      <c r="BD467" s="93"/>
      <c r="BE467" s="32"/>
      <c r="BF467" s="41"/>
      <c r="BG467" s="93"/>
      <c r="BH467" s="32"/>
      <c r="BI467" s="41"/>
    </row>
    <row r="468" spans="1:61" s="33" customFormat="1" x14ac:dyDescent="0.25">
      <c r="A468" s="55"/>
      <c r="B468" s="93"/>
      <c r="C468" s="32"/>
      <c r="D468" s="41"/>
      <c r="E468" s="93"/>
      <c r="F468" s="32"/>
      <c r="G468" s="41"/>
      <c r="H468" s="93"/>
      <c r="I468" s="32"/>
      <c r="J468" s="41"/>
      <c r="K468" s="93"/>
      <c r="L468" s="32"/>
      <c r="M468" s="41"/>
      <c r="N468" s="93"/>
      <c r="O468" s="32"/>
      <c r="P468" s="41"/>
      <c r="Q468" s="93"/>
      <c r="R468" s="32"/>
      <c r="S468" s="41"/>
      <c r="T468" s="93"/>
      <c r="U468" s="32"/>
      <c r="V468" s="41"/>
      <c r="W468" s="93"/>
      <c r="X468" s="32"/>
      <c r="Y468" s="41"/>
      <c r="Z468" s="93"/>
      <c r="AA468" s="32"/>
      <c r="AB468" s="41"/>
      <c r="AC468" s="93"/>
      <c r="AD468" s="32"/>
      <c r="AE468" s="41"/>
      <c r="AF468" s="93"/>
      <c r="AG468" s="32"/>
      <c r="AH468" s="41"/>
      <c r="AI468" s="93"/>
      <c r="AJ468" s="32"/>
      <c r="AK468" s="41"/>
      <c r="AL468" s="93"/>
      <c r="AM468" s="32"/>
      <c r="AN468" s="41"/>
      <c r="AO468" s="93"/>
      <c r="AP468" s="32"/>
      <c r="AQ468" s="41"/>
      <c r="AR468" s="93"/>
      <c r="AS468" s="32"/>
      <c r="AT468" s="41"/>
      <c r="AU468" s="93"/>
      <c r="AV468" s="32"/>
      <c r="AW468" s="41"/>
      <c r="AX468" s="93"/>
      <c r="AY468" s="32"/>
      <c r="AZ468" s="41"/>
      <c r="BA468" s="93"/>
      <c r="BB468" s="32"/>
      <c r="BC468" s="41"/>
      <c r="BD468" s="93"/>
      <c r="BE468" s="32"/>
      <c r="BF468" s="41"/>
      <c r="BG468" s="93"/>
      <c r="BH468" s="32"/>
      <c r="BI468" s="41"/>
    </row>
    <row r="469" spans="1:61" s="33" customFormat="1" x14ac:dyDescent="0.25">
      <c r="A469" s="55"/>
      <c r="B469" s="93"/>
      <c r="C469" s="32"/>
      <c r="D469" s="41"/>
      <c r="E469" s="93"/>
      <c r="F469" s="32"/>
      <c r="G469" s="41"/>
      <c r="H469" s="93"/>
      <c r="I469" s="32"/>
      <c r="J469" s="41"/>
      <c r="K469" s="93"/>
      <c r="L469" s="32"/>
      <c r="M469" s="41"/>
      <c r="N469" s="93"/>
      <c r="O469" s="32"/>
      <c r="P469" s="41"/>
      <c r="Q469" s="93"/>
      <c r="R469" s="32"/>
      <c r="S469" s="41"/>
      <c r="T469" s="93"/>
      <c r="U469" s="32"/>
      <c r="V469" s="41"/>
      <c r="W469" s="93"/>
      <c r="X469" s="32"/>
      <c r="Y469" s="41"/>
      <c r="Z469" s="93"/>
      <c r="AA469" s="32"/>
      <c r="AB469" s="41"/>
      <c r="AC469" s="93"/>
      <c r="AD469" s="32"/>
      <c r="AE469" s="41"/>
      <c r="AF469" s="93"/>
      <c r="AG469" s="32"/>
      <c r="AH469" s="41"/>
      <c r="AI469" s="93"/>
      <c r="AJ469" s="32"/>
      <c r="AK469" s="41"/>
      <c r="AL469" s="93"/>
      <c r="AM469" s="32"/>
      <c r="AN469" s="41"/>
      <c r="AO469" s="93"/>
      <c r="AP469" s="32"/>
      <c r="AQ469" s="41"/>
      <c r="AR469" s="93"/>
      <c r="AS469" s="32"/>
      <c r="AT469" s="41"/>
      <c r="AU469" s="93"/>
      <c r="AV469" s="32"/>
      <c r="AW469" s="41"/>
      <c r="AX469" s="93"/>
      <c r="AY469" s="32"/>
      <c r="AZ469" s="41"/>
      <c r="BA469" s="93"/>
      <c r="BB469" s="32"/>
      <c r="BC469" s="41"/>
      <c r="BD469" s="93"/>
      <c r="BE469" s="32"/>
      <c r="BF469" s="41"/>
      <c r="BG469" s="93"/>
      <c r="BH469" s="32"/>
      <c r="BI469" s="41"/>
    </row>
    <row r="470" spans="1:61" s="33" customFormat="1" x14ac:dyDescent="0.25">
      <c r="A470" s="55"/>
      <c r="B470" s="93"/>
      <c r="C470" s="32"/>
      <c r="D470" s="41"/>
      <c r="E470" s="93"/>
      <c r="F470" s="32"/>
      <c r="G470" s="41"/>
      <c r="H470" s="93"/>
      <c r="I470" s="32"/>
      <c r="J470" s="41"/>
      <c r="K470" s="93"/>
      <c r="L470" s="32"/>
      <c r="M470" s="41"/>
      <c r="N470" s="93"/>
      <c r="O470" s="32"/>
      <c r="P470" s="41"/>
      <c r="Q470" s="93"/>
      <c r="R470" s="32"/>
      <c r="S470" s="41"/>
      <c r="T470" s="93"/>
      <c r="U470" s="32"/>
      <c r="V470" s="41"/>
      <c r="W470" s="93"/>
      <c r="X470" s="32"/>
      <c r="Y470" s="41"/>
      <c r="Z470" s="93"/>
      <c r="AA470" s="32"/>
      <c r="AB470" s="41"/>
      <c r="AC470" s="93"/>
      <c r="AD470" s="32"/>
      <c r="AE470" s="41"/>
      <c r="AF470" s="93"/>
      <c r="AG470" s="32"/>
      <c r="AH470" s="41"/>
      <c r="AI470" s="93"/>
      <c r="AJ470" s="32"/>
      <c r="AK470" s="41"/>
      <c r="AL470" s="93"/>
      <c r="AM470" s="32"/>
      <c r="AN470" s="41"/>
      <c r="AO470" s="93"/>
      <c r="AP470" s="32"/>
      <c r="AQ470" s="41"/>
      <c r="AR470" s="93"/>
      <c r="AS470" s="32"/>
      <c r="AT470" s="41"/>
      <c r="AU470" s="93"/>
      <c r="AV470" s="32"/>
      <c r="AW470" s="41"/>
      <c r="AX470" s="93"/>
      <c r="AY470" s="32"/>
      <c r="AZ470" s="41"/>
      <c r="BA470" s="93"/>
      <c r="BB470" s="32"/>
      <c r="BC470" s="41"/>
      <c r="BD470" s="93"/>
      <c r="BE470" s="32"/>
      <c r="BF470" s="41"/>
      <c r="BG470" s="93"/>
      <c r="BH470" s="32"/>
      <c r="BI470" s="41"/>
    </row>
    <row r="471" spans="1:61" s="33" customFormat="1" x14ac:dyDescent="0.25">
      <c r="A471" s="55"/>
      <c r="B471" s="93"/>
      <c r="C471" s="32"/>
      <c r="D471" s="41"/>
      <c r="E471" s="93"/>
      <c r="F471" s="32"/>
      <c r="G471" s="41"/>
      <c r="H471" s="93"/>
      <c r="I471" s="32"/>
      <c r="J471" s="41"/>
      <c r="K471" s="93"/>
      <c r="L471" s="32"/>
      <c r="M471" s="41"/>
      <c r="N471" s="93"/>
      <c r="O471" s="32"/>
      <c r="P471" s="41"/>
      <c r="Q471" s="93"/>
      <c r="R471" s="32"/>
      <c r="S471" s="41"/>
      <c r="T471" s="93"/>
      <c r="U471" s="32"/>
      <c r="V471" s="41"/>
      <c r="W471" s="93"/>
      <c r="X471" s="32"/>
      <c r="Y471" s="41"/>
      <c r="Z471" s="93"/>
      <c r="AA471" s="32"/>
      <c r="AB471" s="41"/>
      <c r="AC471" s="93"/>
      <c r="AD471" s="32"/>
      <c r="AE471" s="41"/>
      <c r="AF471" s="93"/>
      <c r="AG471" s="32"/>
      <c r="AH471" s="41"/>
      <c r="AI471" s="93"/>
      <c r="AJ471" s="32"/>
      <c r="AK471" s="41"/>
      <c r="AL471" s="93"/>
      <c r="AM471" s="32"/>
      <c r="AN471" s="41"/>
      <c r="AO471" s="93"/>
      <c r="AP471" s="32"/>
      <c r="AQ471" s="41"/>
      <c r="AR471" s="93"/>
      <c r="AS471" s="32"/>
      <c r="AT471" s="41"/>
      <c r="AU471" s="93"/>
      <c r="AV471" s="32"/>
      <c r="AW471" s="41"/>
      <c r="AX471" s="93"/>
      <c r="AY471" s="32"/>
      <c r="AZ471" s="41"/>
      <c r="BA471" s="93"/>
      <c r="BB471" s="32"/>
      <c r="BC471" s="41"/>
      <c r="BD471" s="93"/>
      <c r="BE471" s="32"/>
      <c r="BF471" s="41"/>
      <c r="BG471" s="93"/>
      <c r="BH471" s="32"/>
      <c r="BI471" s="41"/>
    </row>
    <row r="472" spans="1:61" s="33" customFormat="1" x14ac:dyDescent="0.25">
      <c r="A472" s="55"/>
      <c r="B472" s="93"/>
      <c r="C472" s="32"/>
      <c r="D472" s="41"/>
      <c r="E472" s="93"/>
      <c r="F472" s="32"/>
      <c r="G472" s="41"/>
      <c r="H472" s="93"/>
      <c r="I472" s="32"/>
      <c r="J472" s="41"/>
      <c r="K472" s="93"/>
      <c r="L472" s="32"/>
      <c r="M472" s="41"/>
      <c r="N472" s="93"/>
      <c r="O472" s="32"/>
      <c r="P472" s="41"/>
      <c r="Q472" s="93"/>
      <c r="R472" s="32"/>
      <c r="S472" s="41"/>
      <c r="T472" s="93"/>
      <c r="U472" s="32"/>
      <c r="V472" s="41"/>
      <c r="W472" s="93"/>
      <c r="X472" s="32"/>
      <c r="Y472" s="41"/>
      <c r="Z472" s="93"/>
      <c r="AA472" s="32"/>
      <c r="AB472" s="41"/>
      <c r="AC472" s="93"/>
      <c r="AD472" s="32"/>
      <c r="AE472" s="41"/>
      <c r="AF472" s="93"/>
      <c r="AG472" s="32"/>
      <c r="AH472" s="41"/>
      <c r="AI472" s="93"/>
      <c r="AJ472" s="32"/>
      <c r="AK472" s="41"/>
      <c r="AL472" s="93"/>
      <c r="AM472" s="32"/>
      <c r="AN472" s="41"/>
      <c r="AO472" s="93"/>
      <c r="AP472" s="32"/>
      <c r="AQ472" s="41"/>
      <c r="AR472" s="93"/>
      <c r="AS472" s="32"/>
      <c r="AT472" s="41"/>
      <c r="AU472" s="93"/>
      <c r="AV472" s="32"/>
      <c r="AW472" s="41"/>
      <c r="AX472" s="93"/>
      <c r="AY472" s="32"/>
      <c r="AZ472" s="41"/>
      <c r="BA472" s="93"/>
      <c r="BB472" s="32"/>
      <c r="BC472" s="41"/>
      <c r="BD472" s="93"/>
      <c r="BE472" s="32"/>
      <c r="BF472" s="41"/>
      <c r="BG472" s="93"/>
      <c r="BH472" s="32"/>
      <c r="BI472" s="41"/>
    </row>
    <row r="473" spans="1:61" s="33" customFormat="1" x14ac:dyDescent="0.25">
      <c r="A473" s="55"/>
      <c r="B473" s="93"/>
      <c r="C473" s="32"/>
      <c r="D473" s="41"/>
      <c r="E473" s="93"/>
      <c r="F473" s="32"/>
      <c r="G473" s="41"/>
      <c r="H473" s="93"/>
      <c r="I473" s="32"/>
      <c r="J473" s="41"/>
      <c r="K473" s="93"/>
      <c r="L473" s="32"/>
      <c r="M473" s="41"/>
      <c r="N473" s="93"/>
      <c r="O473" s="32"/>
      <c r="P473" s="41"/>
      <c r="Q473" s="93"/>
      <c r="R473" s="32"/>
      <c r="S473" s="41"/>
      <c r="T473" s="93"/>
      <c r="U473" s="32"/>
      <c r="V473" s="41"/>
      <c r="W473" s="93"/>
      <c r="X473" s="32"/>
      <c r="Y473" s="41"/>
      <c r="Z473" s="93"/>
      <c r="AA473" s="32"/>
      <c r="AB473" s="41"/>
      <c r="AC473" s="93"/>
      <c r="AD473" s="32"/>
      <c r="AE473" s="41"/>
      <c r="AF473" s="93"/>
      <c r="AG473" s="32"/>
      <c r="AH473" s="41"/>
      <c r="AI473" s="93"/>
      <c r="AJ473" s="32"/>
      <c r="AK473" s="41"/>
      <c r="AL473" s="93"/>
      <c r="AM473" s="32"/>
      <c r="AN473" s="41"/>
      <c r="AO473" s="93"/>
      <c r="AP473" s="32"/>
      <c r="AQ473" s="41"/>
      <c r="AR473" s="93"/>
      <c r="AS473" s="32"/>
      <c r="AT473" s="41"/>
      <c r="AU473" s="93"/>
      <c r="AV473" s="32"/>
      <c r="AW473" s="41"/>
      <c r="AX473" s="93"/>
      <c r="AY473" s="32"/>
      <c r="AZ473" s="41"/>
      <c r="BA473" s="93"/>
      <c r="BB473" s="32"/>
      <c r="BC473" s="41"/>
      <c r="BD473" s="93"/>
      <c r="BE473" s="32"/>
      <c r="BF473" s="41"/>
      <c r="BG473" s="93"/>
      <c r="BH473" s="32"/>
      <c r="BI473" s="41"/>
    </row>
    <row r="474" spans="1:61" s="33" customFormat="1" x14ac:dyDescent="0.25">
      <c r="A474" s="55"/>
      <c r="B474" s="93"/>
      <c r="C474" s="32"/>
      <c r="D474" s="41"/>
      <c r="E474" s="93"/>
      <c r="F474" s="32"/>
      <c r="G474" s="41"/>
      <c r="H474" s="93"/>
      <c r="I474" s="32"/>
      <c r="J474" s="41"/>
      <c r="K474" s="93"/>
      <c r="L474" s="32"/>
      <c r="M474" s="41"/>
      <c r="N474" s="93"/>
      <c r="O474" s="32"/>
      <c r="P474" s="41"/>
      <c r="Q474" s="93"/>
      <c r="R474" s="32"/>
      <c r="S474" s="41"/>
      <c r="T474" s="93"/>
      <c r="U474" s="32"/>
      <c r="V474" s="41"/>
      <c r="W474" s="93"/>
      <c r="X474" s="32"/>
      <c r="Y474" s="41"/>
      <c r="Z474" s="93"/>
      <c r="AA474" s="32"/>
      <c r="AB474" s="41"/>
      <c r="AC474" s="93"/>
      <c r="AD474" s="32"/>
      <c r="AE474" s="41"/>
      <c r="AF474" s="93"/>
      <c r="AG474" s="32"/>
      <c r="AH474" s="41"/>
      <c r="AI474" s="93"/>
      <c r="AJ474" s="32"/>
      <c r="AK474" s="41"/>
      <c r="AL474" s="93"/>
      <c r="AM474" s="32"/>
      <c r="AN474" s="41"/>
      <c r="AO474" s="93"/>
      <c r="AP474" s="32"/>
      <c r="AQ474" s="41"/>
      <c r="AR474" s="93"/>
      <c r="AS474" s="32"/>
      <c r="AT474" s="41"/>
      <c r="AU474" s="93"/>
      <c r="AV474" s="32"/>
      <c r="AW474" s="41"/>
      <c r="AX474" s="93"/>
      <c r="AY474" s="32"/>
      <c r="AZ474" s="41"/>
      <c r="BA474" s="93"/>
      <c r="BB474" s="32"/>
      <c r="BC474" s="41"/>
      <c r="BD474" s="93"/>
      <c r="BE474" s="32"/>
      <c r="BF474" s="41"/>
      <c r="BG474" s="93"/>
      <c r="BH474" s="32"/>
      <c r="BI474" s="41"/>
    </row>
    <row r="475" spans="1:61" s="33" customFormat="1" x14ac:dyDescent="0.25">
      <c r="A475" s="55"/>
      <c r="B475" s="93"/>
      <c r="C475" s="32"/>
      <c r="D475" s="41"/>
      <c r="E475" s="93"/>
      <c r="F475" s="32"/>
      <c r="G475" s="41"/>
      <c r="H475" s="93"/>
      <c r="I475" s="32"/>
      <c r="J475" s="41"/>
      <c r="K475" s="93"/>
      <c r="L475" s="32"/>
      <c r="M475" s="41"/>
      <c r="N475" s="93"/>
      <c r="O475" s="32"/>
      <c r="P475" s="41"/>
      <c r="Q475" s="93"/>
      <c r="R475" s="32"/>
      <c r="S475" s="41"/>
      <c r="T475" s="93"/>
      <c r="U475" s="32"/>
      <c r="V475" s="41"/>
      <c r="W475" s="93"/>
      <c r="X475" s="32"/>
      <c r="Y475" s="41"/>
      <c r="Z475" s="93"/>
      <c r="AA475" s="32"/>
      <c r="AB475" s="41"/>
      <c r="AC475" s="93"/>
      <c r="AD475" s="32"/>
      <c r="AE475" s="41"/>
      <c r="AF475" s="93"/>
      <c r="AG475" s="32"/>
      <c r="AH475" s="41"/>
      <c r="AI475" s="93"/>
      <c r="AJ475" s="32"/>
      <c r="AK475" s="41"/>
      <c r="AL475" s="93"/>
      <c r="AM475" s="32"/>
      <c r="AN475" s="41"/>
      <c r="AO475" s="93"/>
      <c r="AP475" s="32"/>
      <c r="AQ475" s="41"/>
      <c r="AR475" s="93"/>
      <c r="AS475" s="32"/>
      <c r="AT475" s="41"/>
      <c r="AU475" s="93"/>
      <c r="AV475" s="32"/>
      <c r="AW475" s="41"/>
      <c r="AX475" s="93"/>
      <c r="AY475" s="32"/>
      <c r="AZ475" s="41"/>
      <c r="BA475" s="93"/>
      <c r="BB475" s="32"/>
      <c r="BC475" s="41"/>
      <c r="BD475" s="93"/>
      <c r="BE475" s="32"/>
      <c r="BF475" s="41"/>
      <c r="BG475" s="93"/>
      <c r="BH475" s="32"/>
      <c r="BI475" s="41"/>
    </row>
    <row r="476" spans="1:61" s="33" customFormat="1" x14ac:dyDescent="0.25">
      <c r="A476" s="55"/>
      <c r="B476" s="93"/>
      <c r="C476" s="32"/>
      <c r="D476" s="41"/>
      <c r="E476" s="93"/>
      <c r="F476" s="32"/>
      <c r="G476" s="41"/>
      <c r="H476" s="93"/>
      <c r="I476" s="32"/>
      <c r="J476" s="41"/>
      <c r="K476" s="93"/>
      <c r="L476" s="32"/>
      <c r="M476" s="41"/>
      <c r="N476" s="93"/>
      <c r="O476" s="32"/>
      <c r="P476" s="41"/>
      <c r="Q476" s="93"/>
      <c r="R476" s="32"/>
      <c r="S476" s="41"/>
      <c r="T476" s="93"/>
      <c r="U476" s="32"/>
      <c r="V476" s="41"/>
      <c r="W476" s="93"/>
      <c r="X476" s="32"/>
      <c r="Y476" s="41"/>
      <c r="Z476" s="93"/>
      <c r="AA476" s="32"/>
      <c r="AB476" s="41"/>
      <c r="AC476" s="93"/>
      <c r="AD476" s="32"/>
      <c r="AE476" s="41"/>
      <c r="AF476" s="93"/>
      <c r="AG476" s="32"/>
      <c r="AH476" s="41"/>
      <c r="AI476" s="93"/>
      <c r="AJ476" s="32"/>
      <c r="AK476" s="41"/>
      <c r="AL476" s="93"/>
      <c r="AM476" s="32"/>
      <c r="AN476" s="41"/>
      <c r="AO476" s="93"/>
      <c r="AP476" s="32"/>
      <c r="AQ476" s="41"/>
      <c r="AR476" s="93"/>
      <c r="AS476" s="32"/>
      <c r="AT476" s="41"/>
      <c r="AU476" s="93"/>
      <c r="AV476" s="32"/>
      <c r="AW476" s="41"/>
      <c r="AX476" s="93"/>
      <c r="AY476" s="32"/>
      <c r="AZ476" s="41"/>
      <c r="BA476" s="93"/>
      <c r="BB476" s="32"/>
      <c r="BC476" s="41"/>
      <c r="BD476" s="93"/>
      <c r="BE476" s="32"/>
      <c r="BF476" s="41"/>
      <c r="BG476" s="93"/>
      <c r="BH476" s="32"/>
      <c r="BI476" s="41"/>
    </row>
    <row r="477" spans="1:61" s="33" customFormat="1" x14ac:dyDescent="0.25">
      <c r="A477" s="55"/>
      <c r="B477" s="93"/>
      <c r="C477" s="32"/>
      <c r="D477" s="41"/>
      <c r="E477" s="93"/>
      <c r="F477" s="32"/>
      <c r="G477" s="41"/>
      <c r="H477" s="93"/>
      <c r="I477" s="32"/>
      <c r="J477" s="41"/>
      <c r="K477" s="93"/>
      <c r="L477" s="32"/>
      <c r="M477" s="41"/>
      <c r="N477" s="93"/>
      <c r="O477" s="32"/>
      <c r="P477" s="41"/>
      <c r="Q477" s="93"/>
      <c r="R477" s="32"/>
      <c r="S477" s="41"/>
      <c r="T477" s="93"/>
      <c r="U477" s="32"/>
      <c r="V477" s="41"/>
      <c r="W477" s="93"/>
      <c r="X477" s="32"/>
      <c r="Y477" s="41"/>
      <c r="Z477" s="93"/>
      <c r="AA477" s="32"/>
      <c r="AB477" s="41"/>
      <c r="AC477" s="93"/>
      <c r="AD477" s="32"/>
      <c r="AE477" s="41"/>
      <c r="AF477" s="93"/>
      <c r="AG477" s="32"/>
      <c r="AH477" s="41"/>
      <c r="AI477" s="93"/>
      <c r="AJ477" s="32"/>
      <c r="AK477" s="41"/>
      <c r="AL477" s="93"/>
      <c r="AM477" s="32"/>
      <c r="AN477" s="41"/>
      <c r="AO477" s="93"/>
      <c r="AP477" s="32"/>
      <c r="AQ477" s="41"/>
      <c r="AR477" s="93"/>
      <c r="AS477" s="32"/>
      <c r="AT477" s="41"/>
      <c r="AU477" s="93"/>
      <c r="AV477" s="32"/>
      <c r="AW477" s="41"/>
      <c r="AX477" s="93"/>
      <c r="AY477" s="32"/>
      <c r="AZ477" s="41"/>
      <c r="BA477" s="93"/>
      <c r="BB477" s="32"/>
      <c r="BC477" s="41"/>
      <c r="BD477" s="93"/>
      <c r="BE477" s="32"/>
      <c r="BF477" s="41"/>
      <c r="BG477" s="93"/>
      <c r="BH477" s="32"/>
      <c r="BI477" s="41"/>
    </row>
    <row r="480" spans="1:61" s="33" customFormat="1" x14ac:dyDescent="0.25">
      <c r="A480" s="55"/>
      <c r="B480" s="93"/>
      <c r="C480" s="32"/>
      <c r="D480" s="41"/>
      <c r="E480" s="93"/>
      <c r="F480" s="32"/>
      <c r="G480" s="41"/>
      <c r="H480" s="93"/>
      <c r="I480" s="32"/>
      <c r="J480" s="41"/>
      <c r="K480" s="93"/>
      <c r="L480" s="32"/>
      <c r="M480" s="41"/>
      <c r="N480" s="93"/>
      <c r="O480" s="32"/>
      <c r="P480" s="41"/>
      <c r="Q480" s="93"/>
      <c r="R480" s="32"/>
      <c r="S480" s="41"/>
      <c r="T480" s="93"/>
      <c r="U480" s="32"/>
      <c r="V480" s="41"/>
      <c r="W480" s="93"/>
      <c r="X480" s="32"/>
      <c r="Y480" s="41"/>
      <c r="Z480" s="93"/>
      <c r="AA480" s="32"/>
      <c r="AB480" s="41"/>
      <c r="AC480" s="93"/>
      <c r="AD480" s="32"/>
      <c r="AE480" s="41"/>
      <c r="AF480" s="93"/>
      <c r="AG480" s="32"/>
      <c r="AH480" s="41"/>
      <c r="AI480" s="93"/>
      <c r="AJ480" s="32"/>
      <c r="AK480" s="41"/>
      <c r="AL480" s="93"/>
      <c r="AM480" s="32"/>
      <c r="AN480" s="41"/>
      <c r="AO480" s="93"/>
      <c r="AP480" s="32"/>
      <c r="AQ480" s="41"/>
      <c r="AR480" s="93"/>
      <c r="AS480" s="32"/>
      <c r="AT480" s="41"/>
      <c r="AU480" s="93"/>
      <c r="AV480" s="32"/>
      <c r="AW480" s="41"/>
      <c r="AX480" s="93"/>
      <c r="AY480" s="32"/>
      <c r="AZ480" s="41"/>
      <c r="BA480" s="93"/>
      <c r="BB480" s="32"/>
      <c r="BC480" s="41"/>
      <c r="BD480" s="93"/>
      <c r="BE480" s="32"/>
      <c r="BF480" s="41"/>
      <c r="BG480" s="93"/>
      <c r="BH480" s="32"/>
      <c r="BI480" s="41"/>
    </row>
    <row r="481" spans="1:61" s="33" customFormat="1" x14ac:dyDescent="0.25">
      <c r="A481" s="55"/>
      <c r="B481" s="93"/>
      <c r="C481" s="32"/>
      <c r="D481" s="41"/>
      <c r="E481" s="93"/>
      <c r="F481" s="32"/>
      <c r="G481" s="41"/>
      <c r="H481" s="93"/>
      <c r="I481" s="32"/>
      <c r="J481" s="41"/>
      <c r="K481" s="93"/>
      <c r="L481" s="32"/>
      <c r="M481" s="41"/>
      <c r="N481" s="93"/>
      <c r="O481" s="32"/>
      <c r="P481" s="41"/>
      <c r="Q481" s="93"/>
      <c r="R481" s="32"/>
      <c r="S481" s="41"/>
      <c r="T481" s="93"/>
      <c r="U481" s="32"/>
      <c r="V481" s="41"/>
      <c r="W481" s="93"/>
      <c r="X481" s="32"/>
      <c r="Y481" s="41"/>
      <c r="Z481" s="93"/>
      <c r="AA481" s="32"/>
      <c r="AB481" s="41"/>
      <c r="AC481" s="93"/>
      <c r="AD481" s="32"/>
      <c r="AE481" s="41"/>
      <c r="AF481" s="93"/>
      <c r="AG481" s="32"/>
      <c r="AH481" s="41"/>
      <c r="AI481" s="93"/>
      <c r="AJ481" s="32"/>
      <c r="AK481" s="41"/>
      <c r="AL481" s="93"/>
      <c r="AM481" s="32"/>
      <c r="AN481" s="41"/>
      <c r="AO481" s="93"/>
      <c r="AP481" s="32"/>
      <c r="AQ481" s="41"/>
      <c r="AR481" s="93"/>
      <c r="AS481" s="32"/>
      <c r="AT481" s="41"/>
      <c r="AU481" s="93"/>
      <c r="AV481" s="32"/>
      <c r="AW481" s="41"/>
      <c r="AX481" s="93"/>
      <c r="AY481" s="32"/>
      <c r="AZ481" s="41"/>
      <c r="BA481" s="93"/>
      <c r="BB481" s="32"/>
      <c r="BC481" s="41"/>
      <c r="BD481" s="93"/>
      <c r="BE481" s="32"/>
      <c r="BF481" s="41"/>
      <c r="BG481" s="93"/>
      <c r="BH481" s="32"/>
      <c r="BI481" s="41"/>
    </row>
    <row r="482" spans="1:61" s="33" customFormat="1" x14ac:dyDescent="0.25">
      <c r="A482" s="55"/>
      <c r="B482" s="93"/>
      <c r="C482" s="32"/>
      <c r="D482" s="41"/>
      <c r="E482" s="93"/>
      <c r="F482" s="32"/>
      <c r="G482" s="41"/>
      <c r="H482" s="93"/>
      <c r="I482" s="32"/>
      <c r="J482" s="41"/>
      <c r="K482" s="93"/>
      <c r="L482" s="32"/>
      <c r="M482" s="41"/>
      <c r="N482" s="93"/>
      <c r="O482" s="32"/>
      <c r="P482" s="41"/>
      <c r="Q482" s="93"/>
      <c r="R482" s="32"/>
      <c r="S482" s="41"/>
      <c r="T482" s="93"/>
      <c r="U482" s="32"/>
      <c r="V482" s="41"/>
      <c r="W482" s="93"/>
      <c r="X482" s="32"/>
      <c r="Y482" s="41"/>
      <c r="Z482" s="93"/>
      <c r="AA482" s="32"/>
      <c r="AB482" s="41"/>
      <c r="AC482" s="93"/>
      <c r="AD482" s="32"/>
      <c r="AE482" s="41"/>
      <c r="AF482" s="93"/>
      <c r="AG482" s="32"/>
      <c r="AH482" s="41"/>
      <c r="AI482" s="93"/>
      <c r="AJ482" s="32"/>
      <c r="AK482" s="41"/>
      <c r="AL482" s="93"/>
      <c r="AM482" s="32"/>
      <c r="AN482" s="41"/>
      <c r="AO482" s="93"/>
      <c r="AP482" s="32"/>
      <c r="AQ482" s="41"/>
      <c r="AR482" s="93"/>
      <c r="AS482" s="32"/>
      <c r="AT482" s="41"/>
      <c r="AU482" s="93"/>
      <c r="AV482" s="32"/>
      <c r="AW482" s="41"/>
      <c r="AX482" s="93"/>
      <c r="AY482" s="32"/>
      <c r="AZ482" s="41"/>
      <c r="BA482" s="93"/>
      <c r="BB482" s="32"/>
      <c r="BC482" s="41"/>
      <c r="BD482" s="93"/>
      <c r="BE482" s="32"/>
      <c r="BF482" s="41"/>
      <c r="BG482" s="93"/>
      <c r="BH482" s="32"/>
      <c r="BI482" s="41"/>
    </row>
    <row r="483" spans="1:61" s="33" customFormat="1" x14ac:dyDescent="0.25">
      <c r="A483" s="55"/>
      <c r="B483" s="93"/>
      <c r="C483" s="32"/>
      <c r="D483" s="41"/>
      <c r="E483" s="93"/>
      <c r="F483" s="32"/>
      <c r="G483" s="41"/>
      <c r="H483" s="93"/>
      <c r="I483" s="32"/>
      <c r="J483" s="41"/>
      <c r="K483" s="93"/>
      <c r="L483" s="32"/>
      <c r="M483" s="41"/>
      <c r="N483" s="93"/>
      <c r="O483" s="32"/>
      <c r="P483" s="41"/>
      <c r="Q483" s="93"/>
      <c r="R483" s="32"/>
      <c r="S483" s="41"/>
      <c r="T483" s="93"/>
      <c r="U483" s="32"/>
      <c r="V483" s="41"/>
      <c r="W483" s="93"/>
      <c r="X483" s="32"/>
      <c r="Y483" s="41"/>
      <c r="Z483" s="93"/>
      <c r="AA483" s="32"/>
      <c r="AB483" s="41"/>
      <c r="AC483" s="93"/>
      <c r="AD483" s="32"/>
      <c r="AE483" s="41"/>
      <c r="AF483" s="93"/>
      <c r="AG483" s="32"/>
      <c r="AH483" s="41"/>
      <c r="AI483" s="93"/>
      <c r="AJ483" s="32"/>
      <c r="AK483" s="41"/>
      <c r="AL483" s="93"/>
      <c r="AM483" s="32"/>
      <c r="AN483" s="41"/>
      <c r="AO483" s="93"/>
      <c r="AP483" s="32"/>
      <c r="AQ483" s="41"/>
      <c r="AR483" s="93"/>
      <c r="AS483" s="32"/>
      <c r="AT483" s="41"/>
      <c r="AU483" s="93"/>
      <c r="AV483" s="32"/>
      <c r="AW483" s="41"/>
      <c r="AX483" s="93"/>
      <c r="AY483" s="32"/>
      <c r="AZ483" s="41"/>
      <c r="BA483" s="93"/>
      <c r="BB483" s="32"/>
      <c r="BC483" s="41"/>
      <c r="BD483" s="93"/>
      <c r="BE483" s="32"/>
      <c r="BF483" s="41"/>
      <c r="BG483" s="93"/>
      <c r="BH483" s="32"/>
      <c r="BI483" s="41"/>
    </row>
    <row r="484" spans="1:61" s="33" customFormat="1" x14ac:dyDescent="0.25">
      <c r="A484" s="55"/>
      <c r="B484" s="93"/>
      <c r="C484" s="32"/>
      <c r="D484" s="41"/>
      <c r="E484" s="93"/>
      <c r="F484" s="32"/>
      <c r="G484" s="41"/>
      <c r="H484" s="93"/>
      <c r="I484" s="32"/>
      <c r="J484" s="41"/>
      <c r="K484" s="93"/>
      <c r="L484" s="32"/>
      <c r="M484" s="41"/>
      <c r="N484" s="93"/>
      <c r="O484" s="32"/>
      <c r="P484" s="41"/>
      <c r="Q484" s="93"/>
      <c r="R484" s="32"/>
      <c r="S484" s="41"/>
      <c r="T484" s="93"/>
      <c r="U484" s="32"/>
      <c r="V484" s="41"/>
      <c r="W484" s="93"/>
      <c r="X484" s="32"/>
      <c r="Y484" s="41"/>
      <c r="Z484" s="93"/>
      <c r="AA484" s="32"/>
      <c r="AB484" s="41"/>
      <c r="AC484" s="93"/>
      <c r="AD484" s="32"/>
      <c r="AE484" s="41"/>
      <c r="AF484" s="93"/>
      <c r="AG484" s="32"/>
      <c r="AH484" s="41"/>
      <c r="AI484" s="93"/>
      <c r="AJ484" s="32"/>
      <c r="AK484" s="41"/>
      <c r="AL484" s="93"/>
      <c r="AM484" s="32"/>
      <c r="AN484" s="41"/>
      <c r="AO484" s="93"/>
      <c r="AP484" s="32"/>
      <c r="AQ484" s="41"/>
      <c r="AR484" s="93"/>
      <c r="AS484" s="32"/>
      <c r="AT484" s="41"/>
      <c r="AU484" s="93"/>
      <c r="AV484" s="32"/>
      <c r="AW484" s="41"/>
      <c r="AX484" s="93"/>
      <c r="AY484" s="32"/>
      <c r="AZ484" s="41"/>
      <c r="BA484" s="93"/>
      <c r="BB484" s="32"/>
      <c r="BC484" s="41"/>
      <c r="BD484" s="93"/>
      <c r="BE484" s="32"/>
      <c r="BF484" s="41"/>
      <c r="BG484" s="93"/>
      <c r="BH484" s="32"/>
      <c r="BI484" s="41"/>
    </row>
  </sheetData>
  <dataConsolidate/>
  <pageMargins left="0.75" right="0.75" top="1" bottom="1" header="0.5" footer="0.5"/>
  <pageSetup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C270B7F5-621C-4ECD-8F38-F1920DCE809B}">
            <xm:f>OR('F01'!$D$26=0,'F01'!$D$26=2,'F01'!$D$26=3)</xm:f>
            <x14:dxf>
              <fill>
                <patternFill>
                  <bgColor theme="7" tint="-0.499984740745262"/>
                </patternFill>
              </fill>
            </x14:dxf>
          </x14:cfRule>
          <xm:sqref>B7:BI901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8F2D2-E0A9-4EC6-BDDB-AFB195BD6807}">
  <sheetPr codeName="Sheet31"/>
  <dimension ref="A1:CW6"/>
  <sheetViews>
    <sheetView workbookViewId="0"/>
  </sheetViews>
  <sheetFormatPr defaultColWidth="10.7109375" defaultRowHeight="15" x14ac:dyDescent="0.25"/>
  <cols>
    <col min="1" max="1" width="3.28515625" style="55" customWidth="1"/>
    <col min="2" max="2" width="10.7109375" style="93" customWidth="1"/>
    <col min="3" max="5" width="10.7109375" style="32" customWidth="1"/>
    <col min="6" max="6" width="10.7109375" style="41" customWidth="1"/>
    <col min="7" max="7" width="10.7109375" style="93"/>
    <col min="8" max="10" width="10.7109375" style="32"/>
    <col min="11" max="11" width="10.7109375" style="41"/>
    <col min="12" max="12" width="10.7109375" style="93"/>
    <col min="13" max="15" width="10.7109375" style="32"/>
    <col min="16" max="16" width="10.7109375" style="41"/>
    <col min="17" max="17" width="10.7109375" style="93"/>
    <col min="18" max="20" width="10.7109375" style="32"/>
    <col min="21" max="21" width="10.7109375" style="41"/>
    <col min="22" max="22" width="10.7109375" style="93"/>
    <col min="23" max="25" width="10.7109375" style="32"/>
    <col min="26" max="26" width="10.7109375" style="41"/>
    <col min="27" max="27" width="10.7109375" style="93"/>
    <col min="28" max="30" width="10.7109375" style="32"/>
    <col min="31" max="31" width="10.7109375" style="41"/>
    <col min="32" max="32" width="10.7109375" style="93"/>
    <col min="33" max="35" width="10.7109375" style="32"/>
    <col min="36" max="36" width="10.7109375" style="41"/>
    <col min="37" max="37" width="10.7109375" style="93"/>
    <col min="38" max="40" width="10.7109375" style="32"/>
    <col min="41" max="41" width="10.7109375" style="41"/>
    <col min="42" max="42" width="10.7109375" style="93"/>
    <col min="43" max="45" width="10.7109375" style="32"/>
    <col min="46" max="46" width="10.7109375" style="41"/>
    <col min="47" max="47" width="10.7109375" style="93"/>
    <col min="48" max="50" width="10.7109375" style="32"/>
    <col min="51" max="51" width="10.7109375" style="41"/>
    <col min="52" max="52" width="10.7109375" style="93"/>
    <col min="53" max="55" width="10.7109375" style="32"/>
    <col min="56" max="56" width="10.7109375" style="41"/>
    <col min="57" max="57" width="10.7109375" style="93"/>
    <col min="58" max="60" width="10.7109375" style="32"/>
    <col min="61" max="61" width="10.7109375" style="41"/>
    <col min="62" max="62" width="10.7109375" style="93"/>
    <col min="63" max="65" width="10.7109375" style="32"/>
    <col min="66" max="66" width="10.7109375" style="41"/>
    <col min="67" max="67" width="10.7109375" style="93"/>
    <col min="68" max="70" width="10.7109375" style="32"/>
    <col min="71" max="71" width="10.7109375" style="41"/>
    <col min="72" max="72" width="10.7109375" style="93"/>
    <col min="73" max="75" width="10.7109375" style="32"/>
    <col min="76" max="76" width="10.7109375" style="41"/>
    <col min="77" max="77" width="10.7109375" style="93"/>
    <col min="78" max="80" width="10.7109375" style="32"/>
    <col min="81" max="81" width="10.7109375" style="41"/>
    <col min="82" max="82" width="10.7109375" style="48"/>
    <col min="83" max="85" width="10.7109375" style="32"/>
    <col min="86" max="86" width="10.7109375" style="41"/>
    <col min="87" max="87" width="10.7109375" style="93"/>
    <col min="88" max="90" width="10.7109375" style="32"/>
    <col min="91" max="91" width="10.7109375" style="41"/>
    <col min="92" max="92" width="10.7109375" style="93"/>
    <col min="93" max="95" width="10.7109375" style="32"/>
    <col min="96" max="96" width="10.7109375" style="41"/>
    <col min="97" max="97" width="10.7109375" style="93"/>
    <col min="98" max="100" width="10.7109375" style="32"/>
    <col min="101" max="101" width="10.7109375" style="41"/>
    <col min="102" max="16384" width="10.7109375" style="32"/>
  </cols>
  <sheetData>
    <row r="1" spans="1:101" ht="15.75" thickBot="1" x14ac:dyDescent="0.3">
      <c r="B1" s="96" t="s">
        <v>503</v>
      </c>
      <c r="C1" s="97" t="s">
        <v>381</v>
      </c>
      <c r="D1" s="102">
        <f>F08A!$B5</f>
        <v>0</v>
      </c>
      <c r="E1" s="102"/>
      <c r="F1" s="98"/>
      <c r="G1" s="96" t="s">
        <v>503</v>
      </c>
      <c r="H1" s="97" t="s">
        <v>382</v>
      </c>
      <c r="I1" s="102">
        <f>F08A!$B6</f>
        <v>0</v>
      </c>
      <c r="J1" s="102"/>
      <c r="K1" s="98"/>
      <c r="L1" s="96" t="s">
        <v>503</v>
      </c>
      <c r="M1" s="97" t="s">
        <v>383</v>
      </c>
      <c r="N1" s="102">
        <f>F08A!$B7</f>
        <v>0</v>
      </c>
      <c r="O1" s="102"/>
      <c r="P1" s="98"/>
      <c r="Q1" s="96" t="s">
        <v>503</v>
      </c>
      <c r="R1" s="97" t="s">
        <v>384</v>
      </c>
      <c r="S1" s="102">
        <f>F08A!$B8</f>
        <v>0</v>
      </c>
      <c r="T1" s="102"/>
      <c r="U1" s="98"/>
      <c r="V1" s="96" t="s">
        <v>503</v>
      </c>
      <c r="W1" s="97" t="s">
        <v>385</v>
      </c>
      <c r="X1" s="102">
        <f>F08A!$B9</f>
        <v>0</v>
      </c>
      <c r="Y1" s="102"/>
      <c r="Z1" s="98"/>
      <c r="AA1" s="96" t="s">
        <v>503</v>
      </c>
      <c r="AB1" s="97" t="s">
        <v>386</v>
      </c>
      <c r="AC1" s="102">
        <f>F08A!$B10</f>
        <v>0</v>
      </c>
      <c r="AD1" s="102"/>
      <c r="AE1" s="98"/>
      <c r="AF1" s="96" t="s">
        <v>503</v>
      </c>
      <c r="AG1" s="97" t="s">
        <v>387</v>
      </c>
      <c r="AH1" s="102">
        <f>F08A!$B11</f>
        <v>0</v>
      </c>
      <c r="AI1" s="102"/>
      <c r="AJ1" s="98"/>
      <c r="AK1" s="96" t="s">
        <v>503</v>
      </c>
      <c r="AL1" s="97" t="s">
        <v>388</v>
      </c>
      <c r="AM1" s="102">
        <f>F08A!$B12</f>
        <v>0</v>
      </c>
      <c r="AN1" s="102"/>
      <c r="AO1" s="98"/>
      <c r="AP1" s="96" t="s">
        <v>503</v>
      </c>
      <c r="AQ1" s="97" t="s">
        <v>389</v>
      </c>
      <c r="AR1" s="102">
        <f>F08A!$B13</f>
        <v>0</v>
      </c>
      <c r="AS1" s="102"/>
      <c r="AT1" s="98"/>
      <c r="AU1" s="96" t="s">
        <v>503</v>
      </c>
      <c r="AV1" s="97" t="s">
        <v>390</v>
      </c>
      <c r="AW1" s="102">
        <f>F08A!$B14</f>
        <v>0</v>
      </c>
      <c r="AX1" s="102"/>
      <c r="AY1" s="98"/>
      <c r="AZ1" s="96" t="s">
        <v>503</v>
      </c>
      <c r="BA1" s="97" t="s">
        <v>391</v>
      </c>
      <c r="BB1" s="102">
        <f>F08A!$B15</f>
        <v>0</v>
      </c>
      <c r="BC1" s="102"/>
      <c r="BD1" s="98"/>
      <c r="BE1" s="96" t="s">
        <v>503</v>
      </c>
      <c r="BF1" s="97" t="s">
        <v>392</v>
      </c>
      <c r="BG1" s="102">
        <f>F08A!$B16</f>
        <v>0</v>
      </c>
      <c r="BH1" s="102"/>
      <c r="BI1" s="98"/>
      <c r="BJ1" s="96" t="s">
        <v>503</v>
      </c>
      <c r="BK1" s="97" t="s">
        <v>399</v>
      </c>
      <c r="BL1" s="102">
        <f>F08A!$B17</f>
        <v>0</v>
      </c>
      <c r="BM1" s="102"/>
      <c r="BN1" s="98"/>
      <c r="BO1" s="96" t="s">
        <v>503</v>
      </c>
      <c r="BP1" s="97" t="s">
        <v>400</v>
      </c>
      <c r="BQ1" s="102">
        <f>F08A!$B18</f>
        <v>0</v>
      </c>
      <c r="BR1" s="102"/>
      <c r="BS1" s="98"/>
      <c r="BT1" s="96" t="s">
        <v>503</v>
      </c>
      <c r="BU1" s="97" t="s">
        <v>401</v>
      </c>
      <c r="BV1" s="102">
        <f>F08A!$B19</f>
        <v>0</v>
      </c>
      <c r="BW1" s="102"/>
      <c r="BX1" s="98"/>
      <c r="BY1" s="96" t="s">
        <v>503</v>
      </c>
      <c r="BZ1" s="97" t="s">
        <v>407</v>
      </c>
      <c r="CA1" s="102">
        <f>F08A!$B20</f>
        <v>0</v>
      </c>
      <c r="CB1" s="102"/>
      <c r="CC1" s="98"/>
      <c r="CD1" s="99" t="s">
        <v>503</v>
      </c>
      <c r="CE1" s="97" t="s">
        <v>402</v>
      </c>
      <c r="CF1" s="102">
        <f>F08A!$B21</f>
        <v>0</v>
      </c>
      <c r="CG1" s="102"/>
      <c r="CH1" s="98"/>
      <c r="CI1" s="96" t="s">
        <v>503</v>
      </c>
      <c r="CJ1" s="97" t="s">
        <v>403</v>
      </c>
      <c r="CK1" s="102">
        <f>F08A!$B22</f>
        <v>0</v>
      </c>
      <c r="CL1" s="102"/>
      <c r="CM1" s="98"/>
      <c r="CN1" s="96" t="s">
        <v>503</v>
      </c>
      <c r="CO1" s="97" t="s">
        <v>404</v>
      </c>
      <c r="CP1" s="102">
        <f>F08A!$B23</f>
        <v>0</v>
      </c>
      <c r="CQ1" s="102"/>
      <c r="CR1" s="98"/>
      <c r="CS1" s="96" t="s">
        <v>503</v>
      </c>
      <c r="CT1" s="97" t="s">
        <v>405</v>
      </c>
      <c r="CU1" s="102">
        <f>F08A!$B24</f>
        <v>0</v>
      </c>
      <c r="CV1" s="102"/>
      <c r="CW1" s="100"/>
    </row>
    <row r="2" spans="1:101" ht="15.75" thickTop="1" x14ac:dyDescent="0.25">
      <c r="B2" s="68"/>
      <c r="C2" s="44"/>
      <c r="D2" s="44"/>
      <c r="E2" s="40" t="s">
        <v>408</v>
      </c>
      <c r="F2" s="152">
        <f>COUNT(B6:B105)</f>
        <v>0</v>
      </c>
      <c r="G2" s="68"/>
      <c r="H2" s="44"/>
      <c r="I2" s="44"/>
      <c r="J2" s="40" t="s">
        <v>408</v>
      </c>
      <c r="K2" s="152">
        <f>COUNT(G6:G105)</f>
        <v>0</v>
      </c>
      <c r="L2" s="68"/>
      <c r="M2" s="44"/>
      <c r="N2" s="44"/>
      <c r="O2" s="40" t="s">
        <v>408</v>
      </c>
      <c r="P2" s="152">
        <f>COUNT(L6:L105)</f>
        <v>0</v>
      </c>
      <c r="Q2" s="68"/>
      <c r="R2" s="44"/>
      <c r="S2" s="44"/>
      <c r="T2" s="40" t="s">
        <v>408</v>
      </c>
      <c r="U2" s="152">
        <f>COUNT(Q6:Q105)</f>
        <v>0</v>
      </c>
      <c r="V2" s="68"/>
      <c r="W2" s="44"/>
      <c r="X2" s="44"/>
      <c r="Y2" s="40" t="s">
        <v>408</v>
      </c>
      <c r="Z2" s="152">
        <f>COUNT(V6:V105)</f>
        <v>0</v>
      </c>
      <c r="AA2" s="68"/>
      <c r="AB2" s="44"/>
      <c r="AC2" s="44"/>
      <c r="AD2" s="40" t="s">
        <v>408</v>
      </c>
      <c r="AE2" s="152">
        <f>COUNT(AA6:AA105)</f>
        <v>0</v>
      </c>
      <c r="AF2" s="68"/>
      <c r="AG2" s="44"/>
      <c r="AH2" s="44"/>
      <c r="AI2" s="40" t="s">
        <v>408</v>
      </c>
      <c r="AJ2" s="152">
        <f>COUNT(AF6:AF105)</f>
        <v>0</v>
      </c>
      <c r="AK2" s="68"/>
      <c r="AL2" s="44"/>
      <c r="AM2" s="44"/>
      <c r="AN2" s="40" t="s">
        <v>408</v>
      </c>
      <c r="AO2" s="152">
        <f>COUNT(AK6:AK105)</f>
        <v>0</v>
      </c>
      <c r="AP2" s="68"/>
      <c r="AQ2" s="44"/>
      <c r="AR2" s="44"/>
      <c r="AS2" s="40" t="s">
        <v>408</v>
      </c>
      <c r="AT2" s="152">
        <f>COUNT(AP6:AP105)</f>
        <v>0</v>
      </c>
      <c r="AU2" s="68"/>
      <c r="AV2" s="44"/>
      <c r="AW2" s="44"/>
      <c r="AX2" s="40" t="s">
        <v>408</v>
      </c>
      <c r="AY2" s="152">
        <f>COUNT(AU6:AU105)</f>
        <v>0</v>
      </c>
      <c r="AZ2" s="68"/>
      <c r="BA2" s="44"/>
      <c r="BB2" s="44"/>
      <c r="BC2" s="40" t="s">
        <v>408</v>
      </c>
      <c r="BD2" s="152">
        <f>COUNT(AZ6:AZ105)</f>
        <v>0</v>
      </c>
      <c r="BE2" s="68"/>
      <c r="BF2" s="44"/>
      <c r="BG2" s="44"/>
      <c r="BH2" s="40" t="s">
        <v>408</v>
      </c>
      <c r="BI2" s="152">
        <f>COUNT(BE6:BE105)</f>
        <v>0</v>
      </c>
      <c r="BJ2" s="68"/>
      <c r="BK2" s="44"/>
      <c r="BL2" s="44"/>
      <c r="BM2" s="40" t="s">
        <v>408</v>
      </c>
      <c r="BN2" s="152">
        <f>COUNT(BJ6:BJ105)</f>
        <v>0</v>
      </c>
      <c r="BO2" s="68"/>
      <c r="BP2" s="44"/>
      <c r="BQ2" s="44"/>
      <c r="BR2" s="40" t="s">
        <v>408</v>
      </c>
      <c r="BS2" s="152">
        <f>COUNT(BO6:BO105)</f>
        <v>0</v>
      </c>
      <c r="BT2" s="68"/>
      <c r="BU2" s="44"/>
      <c r="BV2" s="44"/>
      <c r="BW2" s="40" t="s">
        <v>408</v>
      </c>
      <c r="BX2" s="152">
        <f>COUNT(BT6:BT105)</f>
        <v>0</v>
      </c>
      <c r="BY2" s="68"/>
      <c r="BZ2" s="44"/>
      <c r="CA2" s="44"/>
      <c r="CB2" s="40" t="s">
        <v>408</v>
      </c>
      <c r="CC2" s="152">
        <f>COUNT(BY6:BY105)</f>
        <v>0</v>
      </c>
      <c r="CD2" s="39"/>
      <c r="CE2" s="44"/>
      <c r="CF2" s="44"/>
      <c r="CG2" s="40" t="s">
        <v>408</v>
      </c>
      <c r="CH2" s="152">
        <f>COUNT(CD6:CD105)</f>
        <v>0</v>
      </c>
      <c r="CI2" s="68"/>
      <c r="CJ2" s="44"/>
      <c r="CK2" s="44"/>
      <c r="CL2" s="40" t="s">
        <v>408</v>
      </c>
      <c r="CM2" s="152">
        <f>COUNT(CI6:CI105)</f>
        <v>0</v>
      </c>
      <c r="CN2" s="68"/>
      <c r="CO2" s="44"/>
      <c r="CP2" s="44"/>
      <c r="CQ2" s="40" t="s">
        <v>408</v>
      </c>
      <c r="CR2" s="152">
        <f>COUNT(CN6:CN105)</f>
        <v>0</v>
      </c>
      <c r="CS2" s="68"/>
      <c r="CT2" s="44"/>
      <c r="CU2" s="44"/>
      <c r="CV2" s="40" t="s">
        <v>408</v>
      </c>
      <c r="CW2" s="263">
        <f>COUNT(CS6:CS105)</f>
        <v>0</v>
      </c>
    </row>
    <row r="3" spans="1:101" s="200" customFormat="1" x14ac:dyDescent="0.25">
      <c r="A3" s="198"/>
      <c r="B3" s="211" t="s">
        <v>279</v>
      </c>
      <c r="C3" s="176" t="s">
        <v>280</v>
      </c>
      <c r="D3" s="199" t="s">
        <v>281</v>
      </c>
      <c r="E3" s="199" t="s">
        <v>282</v>
      </c>
      <c r="F3" s="264" t="s">
        <v>409</v>
      </c>
      <c r="G3" s="211" t="s">
        <v>279</v>
      </c>
      <c r="H3" s="176" t="s">
        <v>280</v>
      </c>
      <c r="I3" s="199" t="s">
        <v>281</v>
      </c>
      <c r="J3" s="199" t="s">
        <v>282</v>
      </c>
      <c r="K3" s="264" t="s">
        <v>409</v>
      </c>
      <c r="L3" s="211" t="s">
        <v>279</v>
      </c>
      <c r="M3" s="176" t="s">
        <v>280</v>
      </c>
      <c r="N3" s="199" t="s">
        <v>281</v>
      </c>
      <c r="O3" s="199" t="s">
        <v>282</v>
      </c>
      <c r="P3" s="264" t="s">
        <v>409</v>
      </c>
      <c r="Q3" s="211" t="s">
        <v>279</v>
      </c>
      <c r="R3" s="176" t="s">
        <v>280</v>
      </c>
      <c r="S3" s="199" t="s">
        <v>281</v>
      </c>
      <c r="T3" s="199" t="s">
        <v>282</v>
      </c>
      <c r="U3" s="264" t="s">
        <v>409</v>
      </c>
      <c r="V3" s="211" t="s">
        <v>279</v>
      </c>
      <c r="W3" s="176" t="s">
        <v>280</v>
      </c>
      <c r="X3" s="199" t="s">
        <v>281</v>
      </c>
      <c r="Y3" s="199" t="s">
        <v>282</v>
      </c>
      <c r="Z3" s="264" t="s">
        <v>409</v>
      </c>
      <c r="AA3" s="211" t="s">
        <v>279</v>
      </c>
      <c r="AB3" s="176" t="s">
        <v>280</v>
      </c>
      <c r="AC3" s="199" t="s">
        <v>281</v>
      </c>
      <c r="AD3" s="199" t="s">
        <v>282</v>
      </c>
      <c r="AE3" s="264" t="s">
        <v>409</v>
      </c>
      <c r="AF3" s="211" t="s">
        <v>279</v>
      </c>
      <c r="AG3" s="176" t="s">
        <v>280</v>
      </c>
      <c r="AH3" s="199" t="s">
        <v>281</v>
      </c>
      <c r="AI3" s="199" t="s">
        <v>282</v>
      </c>
      <c r="AJ3" s="264" t="s">
        <v>409</v>
      </c>
      <c r="AK3" s="211" t="s">
        <v>279</v>
      </c>
      <c r="AL3" s="176" t="s">
        <v>280</v>
      </c>
      <c r="AM3" s="199" t="s">
        <v>281</v>
      </c>
      <c r="AN3" s="199" t="s">
        <v>282</v>
      </c>
      <c r="AO3" s="264" t="s">
        <v>409</v>
      </c>
      <c r="AP3" s="211" t="s">
        <v>279</v>
      </c>
      <c r="AQ3" s="176" t="s">
        <v>280</v>
      </c>
      <c r="AR3" s="199" t="s">
        <v>281</v>
      </c>
      <c r="AS3" s="199" t="s">
        <v>282</v>
      </c>
      <c r="AT3" s="264" t="s">
        <v>409</v>
      </c>
      <c r="AU3" s="211" t="s">
        <v>279</v>
      </c>
      <c r="AV3" s="176" t="s">
        <v>280</v>
      </c>
      <c r="AW3" s="199" t="s">
        <v>281</v>
      </c>
      <c r="AX3" s="199" t="s">
        <v>282</v>
      </c>
      <c r="AY3" s="264" t="s">
        <v>409</v>
      </c>
      <c r="AZ3" s="211" t="s">
        <v>279</v>
      </c>
      <c r="BA3" s="176" t="s">
        <v>280</v>
      </c>
      <c r="BB3" s="199" t="s">
        <v>281</v>
      </c>
      <c r="BC3" s="199" t="s">
        <v>282</v>
      </c>
      <c r="BD3" s="264" t="s">
        <v>409</v>
      </c>
      <c r="BE3" s="211" t="s">
        <v>279</v>
      </c>
      <c r="BF3" s="176" t="s">
        <v>280</v>
      </c>
      <c r="BG3" s="199" t="s">
        <v>281</v>
      </c>
      <c r="BH3" s="199" t="s">
        <v>282</v>
      </c>
      <c r="BI3" s="264" t="s">
        <v>409</v>
      </c>
      <c r="BJ3" s="211" t="s">
        <v>279</v>
      </c>
      <c r="BK3" s="176" t="s">
        <v>280</v>
      </c>
      <c r="BL3" s="199" t="s">
        <v>281</v>
      </c>
      <c r="BM3" s="199" t="s">
        <v>282</v>
      </c>
      <c r="BN3" s="264" t="s">
        <v>409</v>
      </c>
      <c r="BO3" s="211" t="s">
        <v>279</v>
      </c>
      <c r="BP3" s="176" t="s">
        <v>280</v>
      </c>
      <c r="BQ3" s="199" t="s">
        <v>281</v>
      </c>
      <c r="BR3" s="199" t="s">
        <v>282</v>
      </c>
      <c r="BS3" s="264" t="s">
        <v>409</v>
      </c>
      <c r="BT3" s="211" t="s">
        <v>279</v>
      </c>
      <c r="BU3" s="176" t="s">
        <v>280</v>
      </c>
      <c r="BV3" s="199" t="s">
        <v>281</v>
      </c>
      <c r="BW3" s="199" t="s">
        <v>282</v>
      </c>
      <c r="BX3" s="264" t="s">
        <v>409</v>
      </c>
      <c r="BY3" s="211" t="s">
        <v>279</v>
      </c>
      <c r="BZ3" s="176" t="s">
        <v>280</v>
      </c>
      <c r="CA3" s="199" t="s">
        <v>281</v>
      </c>
      <c r="CB3" s="199" t="s">
        <v>282</v>
      </c>
      <c r="CC3" s="264" t="s">
        <v>409</v>
      </c>
      <c r="CD3" s="211" t="s">
        <v>279</v>
      </c>
      <c r="CE3" s="176" t="s">
        <v>280</v>
      </c>
      <c r="CF3" s="199" t="s">
        <v>281</v>
      </c>
      <c r="CG3" s="199" t="s">
        <v>282</v>
      </c>
      <c r="CH3" s="264" t="s">
        <v>409</v>
      </c>
      <c r="CI3" s="211" t="s">
        <v>279</v>
      </c>
      <c r="CJ3" s="176" t="s">
        <v>280</v>
      </c>
      <c r="CK3" s="199" t="s">
        <v>281</v>
      </c>
      <c r="CL3" s="199" t="s">
        <v>282</v>
      </c>
      <c r="CM3" s="264" t="s">
        <v>409</v>
      </c>
      <c r="CN3" s="211" t="s">
        <v>279</v>
      </c>
      <c r="CO3" s="176" t="s">
        <v>280</v>
      </c>
      <c r="CP3" s="199" t="s">
        <v>281</v>
      </c>
      <c r="CQ3" s="199" t="s">
        <v>282</v>
      </c>
      <c r="CR3" s="264" t="s">
        <v>409</v>
      </c>
      <c r="CS3" s="211" t="s">
        <v>279</v>
      </c>
      <c r="CT3" s="176" t="s">
        <v>280</v>
      </c>
      <c r="CU3" s="199" t="s">
        <v>281</v>
      </c>
      <c r="CV3" s="199" t="s">
        <v>282</v>
      </c>
      <c r="CW3" s="329" t="s">
        <v>409</v>
      </c>
    </row>
    <row r="4" spans="1:101" s="200" customFormat="1" ht="15.75" thickBot="1" x14ac:dyDescent="0.3">
      <c r="A4" s="198"/>
      <c r="B4" s="292" t="s">
        <v>167</v>
      </c>
      <c r="C4" s="290" t="s">
        <v>309</v>
      </c>
      <c r="D4" s="315" t="s">
        <v>692</v>
      </c>
      <c r="E4" s="315" t="s">
        <v>692</v>
      </c>
      <c r="F4" s="315" t="s">
        <v>692</v>
      </c>
      <c r="G4" s="292" t="s">
        <v>167</v>
      </c>
      <c r="H4" s="290" t="s">
        <v>309</v>
      </c>
      <c r="I4" s="315" t="s">
        <v>692</v>
      </c>
      <c r="J4" s="315" t="s">
        <v>692</v>
      </c>
      <c r="K4" s="315" t="s">
        <v>692</v>
      </c>
      <c r="L4" s="292" t="s">
        <v>167</v>
      </c>
      <c r="M4" s="290" t="s">
        <v>309</v>
      </c>
      <c r="N4" s="315" t="s">
        <v>692</v>
      </c>
      <c r="O4" s="315" t="s">
        <v>692</v>
      </c>
      <c r="P4" s="315" t="s">
        <v>692</v>
      </c>
      <c r="Q4" s="292" t="s">
        <v>167</v>
      </c>
      <c r="R4" s="290" t="s">
        <v>309</v>
      </c>
      <c r="S4" s="315" t="s">
        <v>692</v>
      </c>
      <c r="T4" s="315" t="s">
        <v>692</v>
      </c>
      <c r="U4" s="315" t="s">
        <v>692</v>
      </c>
      <c r="V4" s="292" t="s">
        <v>167</v>
      </c>
      <c r="W4" s="290" t="s">
        <v>309</v>
      </c>
      <c r="X4" s="315" t="s">
        <v>692</v>
      </c>
      <c r="Y4" s="315" t="s">
        <v>692</v>
      </c>
      <c r="Z4" s="315" t="s">
        <v>692</v>
      </c>
      <c r="AA4" s="292" t="s">
        <v>167</v>
      </c>
      <c r="AB4" s="290" t="s">
        <v>309</v>
      </c>
      <c r="AC4" s="315" t="s">
        <v>692</v>
      </c>
      <c r="AD4" s="315" t="s">
        <v>692</v>
      </c>
      <c r="AE4" s="315" t="s">
        <v>692</v>
      </c>
      <c r="AF4" s="292" t="s">
        <v>167</v>
      </c>
      <c r="AG4" s="290" t="s">
        <v>309</v>
      </c>
      <c r="AH4" s="315" t="s">
        <v>692</v>
      </c>
      <c r="AI4" s="315" t="s">
        <v>692</v>
      </c>
      <c r="AJ4" s="315" t="s">
        <v>692</v>
      </c>
      <c r="AK4" s="292" t="s">
        <v>167</v>
      </c>
      <c r="AL4" s="290" t="s">
        <v>309</v>
      </c>
      <c r="AM4" s="315" t="s">
        <v>692</v>
      </c>
      <c r="AN4" s="315" t="s">
        <v>692</v>
      </c>
      <c r="AO4" s="315" t="s">
        <v>692</v>
      </c>
      <c r="AP4" s="292" t="s">
        <v>167</v>
      </c>
      <c r="AQ4" s="290" t="s">
        <v>309</v>
      </c>
      <c r="AR4" s="315" t="s">
        <v>692</v>
      </c>
      <c r="AS4" s="315" t="s">
        <v>692</v>
      </c>
      <c r="AT4" s="315" t="s">
        <v>692</v>
      </c>
      <c r="AU4" s="292" t="s">
        <v>167</v>
      </c>
      <c r="AV4" s="290" t="s">
        <v>309</v>
      </c>
      <c r="AW4" s="315" t="s">
        <v>692</v>
      </c>
      <c r="AX4" s="315" t="s">
        <v>692</v>
      </c>
      <c r="AY4" s="315" t="s">
        <v>692</v>
      </c>
      <c r="AZ4" s="292" t="s">
        <v>167</v>
      </c>
      <c r="BA4" s="290" t="s">
        <v>309</v>
      </c>
      <c r="BB4" s="315" t="s">
        <v>692</v>
      </c>
      <c r="BC4" s="315" t="s">
        <v>692</v>
      </c>
      <c r="BD4" s="315" t="s">
        <v>692</v>
      </c>
      <c r="BE4" s="292" t="s">
        <v>167</v>
      </c>
      <c r="BF4" s="290" t="s">
        <v>309</v>
      </c>
      <c r="BG4" s="315" t="s">
        <v>692</v>
      </c>
      <c r="BH4" s="315" t="s">
        <v>692</v>
      </c>
      <c r="BI4" s="315" t="s">
        <v>692</v>
      </c>
      <c r="BJ4" s="292" t="s">
        <v>167</v>
      </c>
      <c r="BK4" s="290" t="s">
        <v>309</v>
      </c>
      <c r="BL4" s="315" t="s">
        <v>692</v>
      </c>
      <c r="BM4" s="315" t="s">
        <v>692</v>
      </c>
      <c r="BN4" s="315" t="s">
        <v>692</v>
      </c>
      <c r="BO4" s="292" t="s">
        <v>167</v>
      </c>
      <c r="BP4" s="290" t="s">
        <v>309</v>
      </c>
      <c r="BQ4" s="315" t="s">
        <v>692</v>
      </c>
      <c r="BR4" s="315" t="s">
        <v>692</v>
      </c>
      <c r="BS4" s="315" t="s">
        <v>692</v>
      </c>
      <c r="BT4" s="292" t="s">
        <v>167</v>
      </c>
      <c r="BU4" s="290" t="s">
        <v>309</v>
      </c>
      <c r="BV4" s="315" t="s">
        <v>692</v>
      </c>
      <c r="BW4" s="315" t="s">
        <v>692</v>
      </c>
      <c r="BX4" s="315" t="s">
        <v>692</v>
      </c>
      <c r="BY4" s="292" t="s">
        <v>167</v>
      </c>
      <c r="BZ4" s="290" t="s">
        <v>309</v>
      </c>
      <c r="CA4" s="315" t="s">
        <v>692</v>
      </c>
      <c r="CB4" s="315" t="s">
        <v>692</v>
      </c>
      <c r="CC4" s="315" t="s">
        <v>692</v>
      </c>
      <c r="CD4" s="292" t="s">
        <v>167</v>
      </c>
      <c r="CE4" s="290" t="s">
        <v>309</v>
      </c>
      <c r="CF4" s="315" t="s">
        <v>692</v>
      </c>
      <c r="CG4" s="315" t="s">
        <v>692</v>
      </c>
      <c r="CH4" s="315" t="s">
        <v>692</v>
      </c>
      <c r="CI4" s="292" t="s">
        <v>167</v>
      </c>
      <c r="CJ4" s="290" t="s">
        <v>309</v>
      </c>
      <c r="CK4" s="315" t="s">
        <v>692</v>
      </c>
      <c r="CL4" s="315" t="s">
        <v>692</v>
      </c>
      <c r="CM4" s="315" t="s">
        <v>692</v>
      </c>
      <c r="CN4" s="292" t="s">
        <v>167</v>
      </c>
      <c r="CO4" s="290" t="s">
        <v>309</v>
      </c>
      <c r="CP4" s="315" t="s">
        <v>692</v>
      </c>
      <c r="CQ4" s="315" t="s">
        <v>692</v>
      </c>
      <c r="CR4" s="315" t="s">
        <v>692</v>
      </c>
      <c r="CS4" s="292" t="s">
        <v>167</v>
      </c>
      <c r="CT4" s="290" t="s">
        <v>309</v>
      </c>
      <c r="CU4" s="315" t="s">
        <v>692</v>
      </c>
      <c r="CV4" s="315" t="s">
        <v>692</v>
      </c>
      <c r="CW4" s="328" t="s">
        <v>692</v>
      </c>
    </row>
    <row r="5" spans="1:101" s="200" customFormat="1" ht="15.75" hidden="1" thickBot="1" x14ac:dyDescent="0.3">
      <c r="A5" s="198"/>
      <c r="B5" s="280" t="s">
        <v>167</v>
      </c>
      <c r="C5" s="281" t="s">
        <v>590</v>
      </c>
      <c r="D5" s="327" t="s">
        <v>692</v>
      </c>
      <c r="E5" s="327" t="s">
        <v>692</v>
      </c>
      <c r="F5" s="327" t="s">
        <v>692</v>
      </c>
      <c r="G5" s="280"/>
      <c r="H5" s="281"/>
      <c r="I5" s="327"/>
      <c r="J5" s="327"/>
      <c r="K5" s="327"/>
      <c r="L5" s="280" t="s">
        <v>167</v>
      </c>
      <c r="M5" s="281" t="s">
        <v>590</v>
      </c>
      <c r="N5" s="327" t="s">
        <v>692</v>
      </c>
      <c r="O5" s="327" t="s">
        <v>692</v>
      </c>
      <c r="P5" s="327" t="s">
        <v>692</v>
      </c>
      <c r="Q5" s="280" t="s">
        <v>167</v>
      </c>
      <c r="R5" s="281" t="s">
        <v>590</v>
      </c>
      <c r="S5" s="327" t="s">
        <v>692</v>
      </c>
      <c r="T5" s="327" t="s">
        <v>692</v>
      </c>
      <c r="U5" s="327" t="s">
        <v>692</v>
      </c>
      <c r="V5" s="280" t="s">
        <v>167</v>
      </c>
      <c r="W5" s="281" t="s">
        <v>590</v>
      </c>
      <c r="X5" s="327" t="s">
        <v>692</v>
      </c>
      <c r="Y5" s="327" t="s">
        <v>692</v>
      </c>
      <c r="Z5" s="327" t="s">
        <v>692</v>
      </c>
      <c r="AA5" s="280" t="s">
        <v>167</v>
      </c>
      <c r="AB5" s="281" t="s">
        <v>590</v>
      </c>
      <c r="AC5" s="327" t="s">
        <v>692</v>
      </c>
      <c r="AD5" s="327" t="s">
        <v>692</v>
      </c>
      <c r="AE5" s="327" t="s">
        <v>692</v>
      </c>
      <c r="AF5" s="280" t="s">
        <v>167</v>
      </c>
      <c r="AG5" s="281" t="s">
        <v>590</v>
      </c>
      <c r="AH5" s="327" t="s">
        <v>692</v>
      </c>
      <c r="AI5" s="327" t="s">
        <v>692</v>
      </c>
      <c r="AJ5" s="327" t="s">
        <v>692</v>
      </c>
      <c r="AK5" s="280" t="s">
        <v>167</v>
      </c>
      <c r="AL5" s="281" t="s">
        <v>590</v>
      </c>
      <c r="AM5" s="327" t="s">
        <v>692</v>
      </c>
      <c r="AN5" s="327" t="s">
        <v>692</v>
      </c>
      <c r="AO5" s="327" t="s">
        <v>692</v>
      </c>
      <c r="AP5" s="280" t="s">
        <v>167</v>
      </c>
      <c r="AQ5" s="281" t="s">
        <v>590</v>
      </c>
      <c r="AR5" s="327" t="s">
        <v>692</v>
      </c>
      <c r="AS5" s="327" t="s">
        <v>692</v>
      </c>
      <c r="AT5" s="327" t="s">
        <v>692</v>
      </c>
      <c r="AU5" s="280" t="s">
        <v>167</v>
      </c>
      <c r="AV5" s="281" t="s">
        <v>590</v>
      </c>
      <c r="AW5" s="327" t="s">
        <v>692</v>
      </c>
      <c r="AX5" s="327" t="s">
        <v>692</v>
      </c>
      <c r="AY5" s="327" t="s">
        <v>692</v>
      </c>
      <c r="AZ5" s="280" t="s">
        <v>167</v>
      </c>
      <c r="BA5" s="281" t="s">
        <v>590</v>
      </c>
      <c r="BB5" s="327" t="s">
        <v>692</v>
      </c>
      <c r="BC5" s="327" t="s">
        <v>692</v>
      </c>
      <c r="BD5" s="327" t="s">
        <v>692</v>
      </c>
      <c r="BE5" s="280" t="s">
        <v>167</v>
      </c>
      <c r="BF5" s="281" t="s">
        <v>590</v>
      </c>
      <c r="BG5" s="327" t="s">
        <v>692</v>
      </c>
      <c r="BH5" s="327" t="s">
        <v>692</v>
      </c>
      <c r="BI5" s="327" t="s">
        <v>692</v>
      </c>
      <c r="BJ5" s="280" t="s">
        <v>167</v>
      </c>
      <c r="BK5" s="281" t="s">
        <v>590</v>
      </c>
      <c r="BL5" s="327" t="s">
        <v>692</v>
      </c>
      <c r="BM5" s="327" t="s">
        <v>692</v>
      </c>
      <c r="BN5" s="327" t="s">
        <v>692</v>
      </c>
      <c r="BO5" s="280" t="s">
        <v>167</v>
      </c>
      <c r="BP5" s="281" t="s">
        <v>590</v>
      </c>
      <c r="BQ5" s="327" t="s">
        <v>692</v>
      </c>
      <c r="BR5" s="327" t="s">
        <v>692</v>
      </c>
      <c r="BS5" s="327" t="s">
        <v>692</v>
      </c>
      <c r="BT5" s="280" t="s">
        <v>167</v>
      </c>
      <c r="BU5" s="281" t="s">
        <v>590</v>
      </c>
      <c r="BV5" s="327" t="s">
        <v>692</v>
      </c>
      <c r="BW5" s="327" t="s">
        <v>692</v>
      </c>
      <c r="BX5" s="327" t="s">
        <v>692</v>
      </c>
      <c r="BY5" s="280" t="s">
        <v>167</v>
      </c>
      <c r="BZ5" s="281" t="s">
        <v>590</v>
      </c>
      <c r="CA5" s="327" t="s">
        <v>692</v>
      </c>
      <c r="CB5" s="327" t="s">
        <v>692</v>
      </c>
      <c r="CC5" s="327" t="s">
        <v>692</v>
      </c>
      <c r="CD5" s="280" t="s">
        <v>167</v>
      </c>
      <c r="CE5" s="281" t="s">
        <v>590</v>
      </c>
      <c r="CF5" s="327" t="s">
        <v>692</v>
      </c>
      <c r="CG5" s="327" t="s">
        <v>692</v>
      </c>
      <c r="CH5" s="327" t="s">
        <v>692</v>
      </c>
      <c r="CI5" s="280" t="s">
        <v>167</v>
      </c>
      <c r="CJ5" s="281" t="s">
        <v>590</v>
      </c>
      <c r="CK5" s="327" t="s">
        <v>692</v>
      </c>
      <c r="CL5" s="327" t="s">
        <v>692</v>
      </c>
      <c r="CM5" s="327" t="s">
        <v>692</v>
      </c>
      <c r="CN5" s="280" t="s">
        <v>167</v>
      </c>
      <c r="CO5" s="281" t="s">
        <v>590</v>
      </c>
      <c r="CP5" s="327" t="s">
        <v>692</v>
      </c>
      <c r="CQ5" s="327" t="s">
        <v>692</v>
      </c>
      <c r="CR5" s="327" t="s">
        <v>692</v>
      </c>
      <c r="CS5" s="280" t="s">
        <v>167</v>
      </c>
      <c r="CT5" s="281" t="s">
        <v>590</v>
      </c>
      <c r="CU5" s="327" t="s">
        <v>692</v>
      </c>
      <c r="CV5" s="327" t="s">
        <v>692</v>
      </c>
      <c r="CW5" s="330" t="s">
        <v>692</v>
      </c>
    </row>
    <row r="6" spans="1:101" x14ac:dyDescent="0.25">
      <c r="C6" s="268"/>
      <c r="D6" s="268"/>
      <c r="E6" s="268"/>
      <c r="H6" s="268"/>
      <c r="I6" s="268"/>
      <c r="J6" s="268"/>
      <c r="M6" s="268"/>
      <c r="N6" s="268"/>
      <c r="O6" s="268"/>
      <c r="R6" s="268"/>
      <c r="S6" s="268"/>
      <c r="T6" s="268"/>
      <c r="W6" s="268"/>
      <c r="X6" s="268"/>
      <c r="Y6" s="268"/>
      <c r="AB6" s="268"/>
      <c r="AC6" s="268"/>
      <c r="AD6" s="268"/>
      <c r="AG6" s="268"/>
      <c r="AH6" s="268"/>
      <c r="AI6" s="268"/>
      <c r="AL6" s="268"/>
      <c r="AM6" s="268"/>
      <c r="AN6" s="268"/>
      <c r="AQ6" s="268"/>
      <c r="AR6" s="268"/>
      <c r="AS6" s="268"/>
      <c r="AV6" s="268"/>
      <c r="AW6" s="268"/>
      <c r="AX6" s="268"/>
      <c r="BA6" s="268"/>
      <c r="BB6" s="268"/>
      <c r="BC6" s="268"/>
      <c r="BF6" s="268"/>
      <c r="BG6" s="268"/>
      <c r="BH6" s="268"/>
      <c r="BK6" s="268"/>
      <c r="BL6" s="268"/>
      <c r="BM6" s="268"/>
      <c r="BP6" s="268"/>
      <c r="BQ6" s="268"/>
      <c r="BR6" s="268"/>
      <c r="BU6" s="268"/>
      <c r="BV6" s="268"/>
      <c r="BW6" s="268"/>
      <c r="BZ6" s="268"/>
      <c r="CA6" s="268"/>
      <c r="CB6" s="268"/>
      <c r="CE6" s="268"/>
      <c r="CF6" s="268"/>
      <c r="CG6" s="268"/>
      <c r="CJ6" s="268"/>
      <c r="CK6" s="268"/>
      <c r="CL6" s="268"/>
      <c r="CO6" s="268"/>
      <c r="CP6" s="268"/>
      <c r="CQ6" s="268"/>
      <c r="CT6" s="268"/>
      <c r="CU6" s="268"/>
      <c r="CV6" s="268"/>
    </row>
  </sheetData>
  <pageMargins left="0.75" right="0.75" top="1" bottom="1" header="0.5" footer="0.5"/>
  <pageSetup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6885B1F4-0DDE-45BA-8270-08C97DC1A98D}">
            <xm:f>OR('F01'!$D$26=0,'F01'!$D$26=1,'F01'!$D$26=2)</xm:f>
            <x14:dxf>
              <fill>
                <patternFill>
                  <bgColor theme="7" tint="-0.499984740745262"/>
                </patternFill>
              </fill>
            </x14:dxf>
          </x14:cfRule>
          <xm:sqref>B6:CW901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5D8F4-10A7-4463-8450-1C518B3830A4}">
  <sheetPr codeName="Sheet30"/>
  <dimension ref="A1:BI124"/>
  <sheetViews>
    <sheetView workbookViewId="0"/>
  </sheetViews>
  <sheetFormatPr defaultColWidth="10.7109375" defaultRowHeight="15" x14ac:dyDescent="0.25"/>
  <cols>
    <col min="1" max="1" width="3.28515625" style="55" customWidth="1"/>
    <col min="2" max="2" width="7.85546875" style="68" customWidth="1"/>
    <col min="3" max="3" width="12.5703125" style="44" customWidth="1"/>
    <col min="4" max="4" width="10.7109375" style="95" customWidth="1"/>
    <col min="5" max="5" width="7.85546875" style="68" customWidth="1"/>
    <col min="6" max="6" width="12.5703125" style="44" customWidth="1"/>
    <col min="7" max="7" width="10.7109375" style="95"/>
    <col min="8" max="8" width="7.85546875" style="68" customWidth="1"/>
    <col min="9" max="9" width="12.5703125" style="44" customWidth="1"/>
    <col min="10" max="10" width="10.7109375" style="95"/>
    <col min="11" max="11" width="7.85546875" style="68" customWidth="1"/>
    <col min="12" max="12" width="12.5703125" style="44" customWidth="1"/>
    <col min="13" max="13" width="10.7109375" style="95"/>
    <col min="14" max="14" width="7.85546875" style="68" customWidth="1"/>
    <col min="15" max="15" width="12.5703125" style="44" customWidth="1"/>
    <col min="16" max="16" width="10.7109375" style="95"/>
    <col min="17" max="17" width="7.85546875" style="68" customWidth="1"/>
    <col min="18" max="18" width="12.5703125" style="44" customWidth="1"/>
    <col min="19" max="19" width="10.7109375" style="95"/>
    <col min="20" max="20" width="7.85546875" style="68" customWidth="1"/>
    <col min="21" max="21" width="12.5703125" style="44" customWidth="1"/>
    <col min="22" max="22" width="10.7109375" style="95"/>
    <col min="23" max="23" width="7.85546875" style="183" customWidth="1"/>
    <col min="24" max="24" width="12.5703125" style="44" customWidth="1"/>
    <col min="25" max="25" width="10.7109375" style="95"/>
    <col min="26" max="26" width="7.85546875" style="183" customWidth="1"/>
    <col min="27" max="27" width="12.5703125" style="44" customWidth="1"/>
    <col min="28" max="28" width="10.7109375" style="95"/>
    <col min="29" max="29" width="8.42578125" style="183" customWidth="1"/>
    <col min="30" max="30" width="12.5703125" style="44" customWidth="1"/>
    <col min="31" max="31" width="10.7109375" style="95"/>
    <col min="32" max="32" width="8.42578125" style="183" customWidth="1"/>
    <col min="33" max="33" width="12.5703125" style="44" customWidth="1"/>
    <col min="34" max="34" width="10.7109375" style="95"/>
    <col min="35" max="35" width="8.42578125" style="183" customWidth="1"/>
    <col min="36" max="36" width="12.5703125" style="44" customWidth="1"/>
    <col min="37" max="37" width="10.7109375" style="95"/>
    <col min="38" max="38" width="8.42578125" style="183" customWidth="1"/>
    <col min="39" max="39" width="12.5703125" style="44" customWidth="1"/>
    <col min="40" max="40" width="10.7109375" style="95"/>
    <col min="41" max="41" width="8.42578125" style="183" customWidth="1"/>
    <col min="42" max="42" width="12.5703125" style="44" customWidth="1"/>
    <col min="43" max="43" width="10.7109375" style="95"/>
    <col min="44" max="44" width="8.42578125" style="183" customWidth="1"/>
    <col min="45" max="45" width="12.5703125" style="44" customWidth="1"/>
    <col min="46" max="46" width="10.7109375" style="95"/>
    <col min="47" max="47" width="8.42578125" style="183" customWidth="1"/>
    <col min="48" max="48" width="12.5703125" style="44" customWidth="1"/>
    <col min="49" max="49" width="10.7109375" style="95"/>
    <col min="50" max="50" width="8.42578125" style="183" customWidth="1"/>
    <col min="51" max="51" width="12.5703125" style="44" customWidth="1"/>
    <col min="52" max="52" width="10.7109375" style="95"/>
    <col min="53" max="53" width="8.42578125" style="183" customWidth="1"/>
    <col min="54" max="54" width="12.5703125" style="44" customWidth="1"/>
    <col min="55" max="55" width="10.7109375" style="95"/>
    <col min="56" max="56" width="8.42578125" style="183" customWidth="1"/>
    <col min="57" max="57" width="12.5703125" style="44" customWidth="1"/>
    <col min="58" max="58" width="10.7109375" style="95"/>
    <col min="59" max="59" width="8.42578125" style="183" customWidth="1"/>
    <col min="60" max="60" width="12.5703125" style="44" customWidth="1"/>
    <col min="61" max="61" width="10.7109375" style="95"/>
    <col min="62" max="16384" width="10.7109375" style="32"/>
  </cols>
  <sheetData>
    <row r="1" spans="1:61" ht="45" customHeight="1" x14ac:dyDescent="0.25">
      <c r="A1" s="62"/>
      <c r="B1" s="178" t="s">
        <v>381</v>
      </c>
      <c r="C1" s="377">
        <f>F08A!$B5</f>
        <v>0</v>
      </c>
      <c r="D1" s="377"/>
      <c r="E1" s="178" t="s">
        <v>382</v>
      </c>
      <c r="F1" s="377">
        <f>F08A!$B6</f>
        <v>0</v>
      </c>
      <c r="G1" s="377">
        <f>F08A!$B6</f>
        <v>0</v>
      </c>
      <c r="H1" s="178" t="s">
        <v>383</v>
      </c>
      <c r="I1" s="377">
        <f>F08A!$B7</f>
        <v>0</v>
      </c>
      <c r="J1" s="377">
        <f>F08A!$B7</f>
        <v>0</v>
      </c>
      <c r="K1" s="178" t="s">
        <v>384</v>
      </c>
      <c r="L1" s="377">
        <f>F08A!$B8</f>
        <v>0</v>
      </c>
      <c r="M1" s="377">
        <f>F08A!$B8</f>
        <v>0</v>
      </c>
      <c r="N1" s="178" t="s">
        <v>385</v>
      </c>
      <c r="O1" s="377">
        <f>F08A!$B9</f>
        <v>0</v>
      </c>
      <c r="P1" s="377">
        <f>F08A!$B9</f>
        <v>0</v>
      </c>
      <c r="Q1" s="178" t="s">
        <v>386</v>
      </c>
      <c r="R1" s="377">
        <f>F08A!$B10</f>
        <v>0</v>
      </c>
      <c r="S1" s="377">
        <f>F08A!$B10</f>
        <v>0</v>
      </c>
      <c r="T1" s="178" t="s">
        <v>387</v>
      </c>
      <c r="U1" s="377">
        <f>F08A!$B11</f>
        <v>0</v>
      </c>
      <c r="V1" s="377">
        <f>F08A!$B11</f>
        <v>0</v>
      </c>
      <c r="W1" s="178" t="s">
        <v>388</v>
      </c>
      <c r="X1" s="377">
        <f>F08A!$B12</f>
        <v>0</v>
      </c>
      <c r="Y1" s="377">
        <f>F08A!$B12</f>
        <v>0</v>
      </c>
      <c r="Z1" s="178" t="s">
        <v>389</v>
      </c>
      <c r="AA1" s="377">
        <f>F08A!$B13</f>
        <v>0</v>
      </c>
      <c r="AB1" s="377">
        <f>F08A!$B13</f>
        <v>0</v>
      </c>
      <c r="AC1" s="178" t="s">
        <v>390</v>
      </c>
      <c r="AD1" s="377">
        <f>F08A!$B14</f>
        <v>0</v>
      </c>
      <c r="AE1" s="377">
        <f>F08A!$B14</f>
        <v>0</v>
      </c>
      <c r="AF1" s="178" t="s">
        <v>391</v>
      </c>
      <c r="AG1" s="377">
        <f>F08A!$B15</f>
        <v>0</v>
      </c>
      <c r="AH1" s="377">
        <f>F08A!$B15</f>
        <v>0</v>
      </c>
      <c r="AI1" s="178" t="s">
        <v>392</v>
      </c>
      <c r="AJ1" s="377">
        <f>F08A!$B16</f>
        <v>0</v>
      </c>
      <c r="AK1" s="377">
        <f>F08A!$B16</f>
        <v>0</v>
      </c>
      <c r="AL1" s="178" t="s">
        <v>399</v>
      </c>
      <c r="AM1" s="377">
        <f>F08A!$B17</f>
        <v>0</v>
      </c>
      <c r="AN1" s="377">
        <f>F08A!$B17</f>
        <v>0</v>
      </c>
      <c r="AO1" s="178" t="s">
        <v>400</v>
      </c>
      <c r="AP1" s="377">
        <f>F08A!$B18</f>
        <v>0</v>
      </c>
      <c r="AQ1" s="377">
        <f>F08A!$B18</f>
        <v>0</v>
      </c>
      <c r="AR1" s="178" t="s">
        <v>401</v>
      </c>
      <c r="AS1" s="377">
        <f>F08A!$B19</f>
        <v>0</v>
      </c>
      <c r="AT1" s="377">
        <f>F08A!$B19</f>
        <v>0</v>
      </c>
      <c r="AU1" s="178" t="s">
        <v>407</v>
      </c>
      <c r="AV1" s="377">
        <f>F08A!$B20</f>
        <v>0</v>
      </c>
      <c r="AW1" s="377">
        <f>F08A!$B20</f>
        <v>0</v>
      </c>
      <c r="AX1" s="178" t="s">
        <v>402</v>
      </c>
      <c r="AY1" s="377">
        <f>F08A!$B21</f>
        <v>0</v>
      </c>
      <c r="AZ1" s="377">
        <f>F08A!$B21</f>
        <v>0</v>
      </c>
      <c r="BA1" s="178" t="s">
        <v>403</v>
      </c>
      <c r="BB1" s="377">
        <f>F08A!$B22</f>
        <v>0</v>
      </c>
      <c r="BC1" s="377">
        <f>F08A!$B22</f>
        <v>0</v>
      </c>
      <c r="BD1" s="178" t="s">
        <v>404</v>
      </c>
      <c r="BE1" s="377">
        <f>F08A!$B23</f>
        <v>0</v>
      </c>
      <c r="BF1" s="377">
        <f>F08A!$B23</f>
        <v>0</v>
      </c>
      <c r="BG1" s="178" t="s">
        <v>405</v>
      </c>
      <c r="BH1" s="377">
        <f>F08A!$B24</f>
        <v>0</v>
      </c>
      <c r="BI1" s="377">
        <f>F08A!$B24</f>
        <v>0</v>
      </c>
    </row>
    <row r="2" spans="1:61" ht="15" customHeight="1" x14ac:dyDescent="0.25">
      <c r="B2" s="380" t="s">
        <v>397</v>
      </c>
      <c r="C2" s="381"/>
      <c r="D2" s="184">
        <f>COUNT(D5:D1004)</f>
        <v>0</v>
      </c>
      <c r="E2" s="380" t="s">
        <v>397</v>
      </c>
      <c r="F2" s="381"/>
      <c r="G2" s="179">
        <f>COUNT(G5:G1004)</f>
        <v>0</v>
      </c>
      <c r="H2" s="380" t="s">
        <v>397</v>
      </c>
      <c r="I2" s="381"/>
      <c r="J2" s="179">
        <f>COUNT(J5:J1004)</f>
        <v>0</v>
      </c>
      <c r="K2" s="380" t="s">
        <v>397</v>
      </c>
      <c r="L2" s="381"/>
      <c r="M2" s="179">
        <f>COUNT(M5:M1004)</f>
        <v>0</v>
      </c>
      <c r="N2" s="380" t="s">
        <v>397</v>
      </c>
      <c r="O2" s="381"/>
      <c r="P2" s="179">
        <f>COUNT(P5:P1004)</f>
        <v>0</v>
      </c>
      <c r="Q2" s="380" t="s">
        <v>397</v>
      </c>
      <c r="R2" s="381"/>
      <c r="S2" s="179">
        <f>COUNT(S5:S1004)</f>
        <v>0</v>
      </c>
      <c r="T2" s="380" t="s">
        <v>397</v>
      </c>
      <c r="U2" s="381"/>
      <c r="V2" s="179">
        <f>COUNT(V5:V1004)</f>
        <v>0</v>
      </c>
      <c r="W2" s="380" t="s">
        <v>397</v>
      </c>
      <c r="X2" s="381"/>
      <c r="Y2" s="179">
        <f>COUNT(Y5:Y1004)</f>
        <v>0</v>
      </c>
      <c r="Z2" s="380" t="s">
        <v>397</v>
      </c>
      <c r="AA2" s="381"/>
      <c r="AB2" s="179">
        <f>COUNT(AB5:AB1004)</f>
        <v>0</v>
      </c>
      <c r="AC2" s="380" t="s">
        <v>397</v>
      </c>
      <c r="AD2" s="381"/>
      <c r="AE2" s="179">
        <f>COUNT(AE5:AE1004)</f>
        <v>0</v>
      </c>
      <c r="AF2" s="380" t="s">
        <v>397</v>
      </c>
      <c r="AG2" s="381"/>
      <c r="AH2" s="179">
        <f>COUNT(AH5:AH1004)</f>
        <v>0</v>
      </c>
      <c r="AI2" s="380" t="s">
        <v>397</v>
      </c>
      <c r="AJ2" s="381"/>
      <c r="AK2" s="179">
        <f>COUNT(AK5:AK1004)</f>
        <v>0</v>
      </c>
      <c r="AL2" s="380" t="s">
        <v>397</v>
      </c>
      <c r="AM2" s="381"/>
      <c r="AN2" s="179">
        <f>COUNT(AN5:AN1004)</f>
        <v>0</v>
      </c>
      <c r="AO2" s="380" t="s">
        <v>397</v>
      </c>
      <c r="AP2" s="381"/>
      <c r="AQ2" s="179">
        <f>COUNT(AQ5:AQ1004)</f>
        <v>0</v>
      </c>
      <c r="AR2" s="380" t="s">
        <v>397</v>
      </c>
      <c r="AS2" s="381"/>
      <c r="AT2" s="179">
        <f>COUNT(AT5:AT1004)</f>
        <v>0</v>
      </c>
      <c r="AU2" s="380" t="s">
        <v>397</v>
      </c>
      <c r="AV2" s="381"/>
      <c r="AW2" s="179">
        <f>COUNT(AW5:AW1004)</f>
        <v>0</v>
      </c>
      <c r="AX2" s="380" t="s">
        <v>397</v>
      </c>
      <c r="AY2" s="381"/>
      <c r="AZ2" s="179">
        <f>COUNT(AZ5:AZ1004)</f>
        <v>0</v>
      </c>
      <c r="BA2" s="380" t="s">
        <v>397</v>
      </c>
      <c r="BB2" s="381"/>
      <c r="BC2" s="179">
        <f>COUNT(BC5:BC1004)</f>
        <v>0</v>
      </c>
      <c r="BD2" s="380" t="s">
        <v>397</v>
      </c>
      <c r="BE2" s="381"/>
      <c r="BF2" s="179">
        <f>COUNT(BF5:BF1004)</f>
        <v>0</v>
      </c>
      <c r="BG2" s="380" t="s">
        <v>397</v>
      </c>
      <c r="BH2" s="381"/>
      <c r="BI2" s="179">
        <f>COUNT(BI5:BI1004)</f>
        <v>0</v>
      </c>
    </row>
    <row r="3" spans="1:61" s="43" customFormat="1" ht="15" customHeight="1" x14ac:dyDescent="0.25">
      <c r="A3" s="62"/>
      <c r="B3" s="378" t="s">
        <v>693</v>
      </c>
      <c r="C3" s="379"/>
      <c r="D3" s="180"/>
      <c r="E3" s="378" t="s">
        <v>693</v>
      </c>
      <c r="F3" s="379"/>
      <c r="G3" s="185"/>
      <c r="H3" s="378" t="s">
        <v>693</v>
      </c>
      <c r="I3" s="379"/>
      <c r="J3" s="185"/>
      <c r="K3" s="378" t="s">
        <v>693</v>
      </c>
      <c r="L3" s="379"/>
      <c r="M3" s="185"/>
      <c r="N3" s="378" t="s">
        <v>693</v>
      </c>
      <c r="O3" s="379"/>
      <c r="P3" s="185"/>
      <c r="Q3" s="378" t="s">
        <v>693</v>
      </c>
      <c r="R3" s="379"/>
      <c r="S3" s="185"/>
      <c r="T3" s="378" t="s">
        <v>693</v>
      </c>
      <c r="U3" s="379"/>
      <c r="V3" s="185"/>
      <c r="W3" s="378" t="s">
        <v>693</v>
      </c>
      <c r="X3" s="379"/>
      <c r="Y3" s="185"/>
      <c r="Z3" s="378" t="s">
        <v>693</v>
      </c>
      <c r="AA3" s="379"/>
      <c r="AB3" s="185"/>
      <c r="AC3" s="378" t="s">
        <v>693</v>
      </c>
      <c r="AD3" s="379"/>
      <c r="AE3" s="185"/>
      <c r="AF3" s="378" t="s">
        <v>693</v>
      </c>
      <c r="AG3" s="379"/>
      <c r="AH3" s="185"/>
      <c r="AI3" s="378" t="s">
        <v>693</v>
      </c>
      <c r="AJ3" s="379"/>
      <c r="AK3" s="185"/>
      <c r="AL3" s="378" t="s">
        <v>693</v>
      </c>
      <c r="AM3" s="379"/>
      <c r="AN3" s="185"/>
      <c r="AO3" s="378" t="s">
        <v>693</v>
      </c>
      <c r="AP3" s="379"/>
      <c r="AQ3" s="185"/>
      <c r="AR3" s="378" t="s">
        <v>693</v>
      </c>
      <c r="AS3" s="379"/>
      <c r="AT3" s="185"/>
      <c r="AU3" s="378" t="s">
        <v>693</v>
      </c>
      <c r="AV3" s="379"/>
      <c r="AW3" s="185"/>
      <c r="AX3" s="378" t="s">
        <v>693</v>
      </c>
      <c r="AY3" s="379"/>
      <c r="AZ3" s="185"/>
      <c r="BA3" s="378" t="s">
        <v>693</v>
      </c>
      <c r="BB3" s="379"/>
      <c r="BC3" s="185"/>
      <c r="BD3" s="378" t="s">
        <v>693</v>
      </c>
      <c r="BE3" s="379"/>
      <c r="BF3" s="185"/>
      <c r="BG3" s="378" t="s">
        <v>693</v>
      </c>
      <c r="BH3" s="379"/>
      <c r="BI3" s="180"/>
    </row>
    <row r="4" spans="1:61" s="43" customFormat="1" ht="15.75" thickBot="1" x14ac:dyDescent="0.3">
      <c r="A4" s="62"/>
      <c r="B4" s="67"/>
      <c r="C4" s="66"/>
      <c r="D4" s="181" t="s">
        <v>398</v>
      </c>
      <c r="E4" s="67"/>
      <c r="F4" s="66"/>
      <c r="G4" s="181" t="s">
        <v>398</v>
      </c>
      <c r="H4" s="67"/>
      <c r="I4" s="66"/>
      <c r="J4" s="181" t="s">
        <v>398</v>
      </c>
      <c r="K4" s="67"/>
      <c r="L4" s="66"/>
      <c r="M4" s="181" t="s">
        <v>398</v>
      </c>
      <c r="N4" s="67"/>
      <c r="O4" s="66"/>
      <c r="P4" s="181" t="s">
        <v>398</v>
      </c>
      <c r="Q4" s="67"/>
      <c r="R4" s="66"/>
      <c r="S4" s="181" t="s">
        <v>398</v>
      </c>
      <c r="T4" s="67"/>
      <c r="U4" s="66"/>
      <c r="V4" s="181" t="s">
        <v>398</v>
      </c>
      <c r="W4" s="182"/>
      <c r="X4" s="66"/>
      <c r="Y4" s="181" t="s">
        <v>398</v>
      </c>
      <c r="Z4" s="182"/>
      <c r="AA4" s="66"/>
      <c r="AB4" s="181" t="s">
        <v>398</v>
      </c>
      <c r="AC4" s="182"/>
      <c r="AD4" s="66"/>
      <c r="AE4" s="181" t="s">
        <v>398</v>
      </c>
      <c r="AF4" s="182"/>
      <c r="AG4" s="66"/>
      <c r="AH4" s="181" t="s">
        <v>398</v>
      </c>
      <c r="AI4" s="182"/>
      <c r="AJ4" s="66"/>
      <c r="AK4" s="181" t="s">
        <v>398</v>
      </c>
      <c r="AL4" s="182"/>
      <c r="AM4" s="66"/>
      <c r="AN4" s="181" t="s">
        <v>398</v>
      </c>
      <c r="AO4" s="182"/>
      <c r="AP4" s="66"/>
      <c r="AQ4" s="181" t="s">
        <v>398</v>
      </c>
      <c r="AR4" s="182"/>
      <c r="AS4" s="66"/>
      <c r="AT4" s="181" t="s">
        <v>398</v>
      </c>
      <c r="AU4" s="182"/>
      <c r="AV4" s="66"/>
      <c r="AW4" s="181" t="s">
        <v>398</v>
      </c>
      <c r="AX4" s="182"/>
      <c r="AY4" s="66"/>
      <c r="AZ4" s="181" t="s">
        <v>398</v>
      </c>
      <c r="BA4" s="182"/>
      <c r="BB4" s="66"/>
      <c r="BC4" s="181" t="s">
        <v>398</v>
      </c>
      <c r="BD4" s="182"/>
      <c r="BE4" s="66"/>
      <c r="BF4" s="181" t="s">
        <v>398</v>
      </c>
      <c r="BG4" s="182"/>
      <c r="BH4" s="66"/>
      <c r="BI4" s="181" t="s">
        <v>398</v>
      </c>
    </row>
    <row r="5" spans="1:61" x14ac:dyDescent="0.25">
      <c r="D5" s="268"/>
      <c r="G5" s="32"/>
      <c r="J5" s="32"/>
      <c r="M5" s="32"/>
      <c r="P5" s="32"/>
      <c r="S5" s="32"/>
      <c r="V5" s="268"/>
      <c r="Y5" s="268"/>
      <c r="AB5" s="268"/>
      <c r="AE5" s="268"/>
      <c r="AH5" s="268"/>
      <c r="AK5" s="268"/>
      <c r="AN5" s="268"/>
      <c r="AQ5" s="268"/>
      <c r="AT5" s="268"/>
      <c r="AW5" s="268"/>
      <c r="AZ5" s="268"/>
      <c r="BC5" s="268"/>
      <c r="BF5" s="268"/>
      <c r="BI5" s="268"/>
    </row>
    <row r="6" spans="1:61" x14ac:dyDescent="0.25">
      <c r="D6" s="268"/>
      <c r="G6" s="32"/>
      <c r="J6" s="32"/>
      <c r="M6" s="32"/>
      <c r="P6" s="32"/>
      <c r="S6" s="32"/>
      <c r="V6" s="268"/>
      <c r="Y6" s="268"/>
      <c r="AB6" s="268"/>
      <c r="AE6" s="268"/>
      <c r="AH6" s="268"/>
      <c r="AK6" s="268"/>
      <c r="AN6" s="268"/>
      <c r="AQ6" s="268"/>
      <c r="AT6" s="268"/>
      <c r="AW6" s="268"/>
      <c r="AZ6" s="268"/>
      <c r="BC6" s="268"/>
      <c r="BF6" s="268"/>
      <c r="BI6" s="268"/>
    </row>
    <row r="7" spans="1:61" x14ac:dyDescent="0.25">
      <c r="D7" s="268"/>
      <c r="G7" s="32"/>
      <c r="J7" s="32"/>
      <c r="M7" s="32"/>
      <c r="P7" s="32"/>
      <c r="S7" s="32"/>
      <c r="V7" s="268"/>
      <c r="Y7" s="268"/>
      <c r="AB7" s="268"/>
      <c r="AE7" s="268"/>
      <c r="AH7" s="268"/>
      <c r="AK7" s="268"/>
      <c r="AN7" s="268"/>
      <c r="AQ7" s="268"/>
      <c r="AT7" s="268"/>
      <c r="AW7" s="268"/>
      <c r="AZ7" s="268"/>
      <c r="BC7" s="268"/>
      <c r="BF7" s="268"/>
      <c r="BI7" s="268"/>
    </row>
    <row r="8" spans="1:61" x14ac:dyDescent="0.25">
      <c r="D8" s="268"/>
      <c r="G8" s="32"/>
      <c r="J8" s="32"/>
      <c r="M8" s="32"/>
      <c r="P8" s="32"/>
      <c r="S8" s="32"/>
      <c r="V8" s="268"/>
      <c r="Y8" s="268"/>
      <c r="AB8" s="268"/>
      <c r="AE8" s="268"/>
      <c r="AH8" s="268"/>
      <c r="AK8" s="268"/>
      <c r="AN8" s="268"/>
      <c r="AQ8" s="268"/>
      <c r="AT8" s="268"/>
      <c r="AW8" s="268"/>
      <c r="AZ8" s="268"/>
      <c r="BC8" s="268"/>
      <c r="BF8" s="268"/>
      <c r="BI8" s="268"/>
    </row>
    <row r="9" spans="1:61" x14ac:dyDescent="0.25">
      <c r="D9" s="268"/>
      <c r="G9" s="32"/>
      <c r="J9" s="32"/>
      <c r="M9" s="32"/>
      <c r="P9" s="32"/>
      <c r="S9" s="32"/>
      <c r="V9" s="268"/>
      <c r="Y9" s="268"/>
      <c r="AB9" s="268"/>
      <c r="AE9" s="268"/>
      <c r="AH9" s="268"/>
      <c r="AK9" s="268"/>
      <c r="AN9" s="268"/>
      <c r="AQ9" s="268"/>
      <c r="AT9" s="268"/>
      <c r="AW9" s="268"/>
      <c r="AZ9" s="268"/>
      <c r="BC9" s="268"/>
      <c r="BF9" s="268"/>
      <c r="BI9" s="268"/>
    </row>
    <row r="10" spans="1:61" x14ac:dyDescent="0.25">
      <c r="D10" s="268"/>
      <c r="G10" s="32"/>
      <c r="J10" s="32"/>
      <c r="M10" s="32"/>
      <c r="P10" s="32"/>
      <c r="S10" s="32"/>
      <c r="V10" s="268"/>
      <c r="Y10" s="268"/>
      <c r="AB10" s="268"/>
      <c r="AE10" s="268"/>
      <c r="AH10" s="268"/>
      <c r="AK10" s="268"/>
      <c r="AN10" s="268"/>
      <c r="AQ10" s="268"/>
      <c r="AT10" s="268"/>
      <c r="AW10" s="268"/>
      <c r="AZ10" s="268"/>
      <c r="BC10" s="268"/>
      <c r="BF10" s="268"/>
      <c r="BI10" s="268"/>
    </row>
    <row r="11" spans="1:61" x14ac:dyDescent="0.25">
      <c r="D11" s="268"/>
      <c r="G11" s="32"/>
      <c r="J11" s="32"/>
      <c r="M11" s="32"/>
      <c r="P11" s="32"/>
      <c r="S11" s="32"/>
      <c r="V11" s="268"/>
      <c r="Y11" s="268"/>
      <c r="AB11" s="268"/>
      <c r="AE11" s="268"/>
      <c r="AH11" s="268"/>
      <c r="AK11" s="268"/>
      <c r="AN11" s="268"/>
      <c r="AQ11" s="268"/>
      <c r="AT11" s="268"/>
      <c r="AW11" s="268"/>
      <c r="AZ11" s="268"/>
      <c r="BC11" s="268"/>
      <c r="BF11" s="268"/>
      <c r="BI11" s="268"/>
    </row>
    <row r="12" spans="1:61" x14ac:dyDescent="0.25">
      <c r="D12" s="268"/>
      <c r="G12" s="32"/>
      <c r="J12" s="32"/>
      <c r="M12" s="32"/>
      <c r="P12" s="32"/>
      <c r="S12" s="32"/>
      <c r="V12" s="268"/>
      <c r="Y12" s="268"/>
      <c r="AB12" s="268"/>
      <c r="AE12" s="268"/>
      <c r="AH12" s="268"/>
      <c r="AK12" s="268"/>
      <c r="AN12" s="268"/>
      <c r="AQ12" s="268"/>
      <c r="AT12" s="268"/>
      <c r="AW12" s="268"/>
      <c r="AZ12" s="268"/>
      <c r="BC12" s="268"/>
      <c r="BF12" s="268"/>
      <c r="BI12" s="268"/>
    </row>
    <row r="13" spans="1:61" x14ac:dyDescent="0.25">
      <c r="D13" s="268"/>
      <c r="G13" s="32"/>
      <c r="J13" s="32"/>
      <c r="M13" s="32"/>
      <c r="P13" s="32"/>
      <c r="S13" s="32"/>
      <c r="V13" s="268"/>
      <c r="Y13" s="268"/>
      <c r="AB13" s="268"/>
      <c r="AE13" s="268"/>
      <c r="AH13" s="268"/>
      <c r="AK13" s="268"/>
      <c r="AN13" s="268"/>
      <c r="AQ13" s="268"/>
      <c r="AT13" s="268"/>
      <c r="AW13" s="268"/>
      <c r="AZ13" s="268"/>
      <c r="BC13" s="268"/>
      <c r="BF13" s="268"/>
      <c r="BI13" s="268"/>
    </row>
    <row r="14" spans="1:61" x14ac:dyDescent="0.25">
      <c r="D14" s="268"/>
      <c r="G14" s="32"/>
      <c r="J14" s="32"/>
      <c r="M14" s="32"/>
      <c r="P14" s="32"/>
      <c r="S14" s="32"/>
      <c r="V14" s="268"/>
      <c r="Y14" s="268"/>
      <c r="AB14" s="268"/>
      <c r="AE14" s="268"/>
      <c r="AH14" s="268"/>
      <c r="AK14" s="268"/>
      <c r="AN14" s="268"/>
      <c r="AQ14" s="268"/>
      <c r="AT14" s="268"/>
      <c r="AW14" s="268"/>
      <c r="AZ14" s="268"/>
      <c r="BC14" s="268"/>
      <c r="BF14" s="268"/>
      <c r="BI14" s="268"/>
    </row>
    <row r="15" spans="1:61" x14ac:dyDescent="0.25">
      <c r="D15" s="268"/>
      <c r="G15" s="32"/>
      <c r="J15" s="32"/>
      <c r="M15" s="32"/>
      <c r="P15" s="32"/>
      <c r="S15" s="32"/>
      <c r="V15" s="268"/>
      <c r="Y15" s="268"/>
      <c r="AB15" s="268"/>
      <c r="AE15" s="268"/>
      <c r="AH15" s="268"/>
      <c r="AK15" s="268"/>
      <c r="AN15" s="268"/>
      <c r="AQ15" s="268"/>
      <c r="AT15" s="268"/>
      <c r="AW15" s="268"/>
      <c r="AZ15" s="268"/>
      <c r="BC15" s="268"/>
      <c r="BF15" s="268"/>
      <c r="BI15" s="268"/>
    </row>
    <row r="16" spans="1:61" x14ac:dyDescent="0.25">
      <c r="D16" s="268"/>
      <c r="G16" s="32"/>
      <c r="J16" s="32"/>
      <c r="M16" s="32"/>
      <c r="P16" s="32"/>
      <c r="S16" s="32"/>
      <c r="V16" s="268"/>
      <c r="Y16" s="268"/>
      <c r="AB16" s="268"/>
      <c r="AE16" s="268"/>
      <c r="AH16" s="268"/>
      <c r="AK16" s="268"/>
      <c r="AN16" s="268"/>
      <c r="AQ16" s="268"/>
      <c r="AT16" s="268"/>
      <c r="AW16" s="268"/>
      <c r="AZ16" s="268"/>
      <c r="BC16" s="268"/>
      <c r="BF16" s="268"/>
      <c r="BI16" s="268"/>
    </row>
    <row r="17" spans="4:61" x14ac:dyDescent="0.25">
      <c r="D17" s="268"/>
      <c r="G17" s="32"/>
      <c r="J17" s="32"/>
      <c r="M17" s="32"/>
      <c r="P17" s="32"/>
      <c r="S17" s="32"/>
      <c r="V17" s="268"/>
      <c r="Y17" s="268"/>
      <c r="AB17" s="268"/>
      <c r="AE17" s="268"/>
      <c r="AH17" s="268"/>
      <c r="AK17" s="268"/>
      <c r="AN17" s="268"/>
      <c r="AQ17" s="268"/>
      <c r="AT17" s="268"/>
      <c r="AW17" s="268"/>
      <c r="AZ17" s="268"/>
      <c r="BC17" s="268"/>
      <c r="BF17" s="268"/>
      <c r="BI17" s="268"/>
    </row>
    <row r="18" spans="4:61" x14ac:dyDescent="0.25">
      <c r="D18" s="268"/>
      <c r="G18" s="32"/>
      <c r="J18" s="32"/>
      <c r="M18" s="32"/>
      <c r="P18" s="32"/>
      <c r="S18" s="32"/>
      <c r="V18" s="268"/>
      <c r="Y18" s="268"/>
      <c r="AB18" s="268"/>
      <c r="AE18" s="268"/>
      <c r="AH18" s="268"/>
      <c r="AK18" s="268"/>
      <c r="AN18" s="268"/>
      <c r="AQ18" s="268"/>
      <c r="AT18" s="268"/>
      <c r="AW18" s="268"/>
      <c r="AZ18" s="268"/>
      <c r="BC18" s="268"/>
      <c r="BF18" s="268"/>
      <c r="BI18" s="268"/>
    </row>
    <row r="19" spans="4:61" x14ac:dyDescent="0.25">
      <c r="D19" s="268"/>
      <c r="G19" s="32"/>
      <c r="J19" s="32"/>
      <c r="M19" s="268"/>
      <c r="P19" s="32"/>
      <c r="S19" s="32"/>
      <c r="V19" s="268"/>
      <c r="Y19" s="268"/>
      <c r="AB19" s="268"/>
      <c r="AE19" s="268"/>
      <c r="AH19" s="268"/>
      <c r="AK19" s="268"/>
      <c r="AN19" s="268"/>
      <c r="AQ19" s="268"/>
      <c r="AT19" s="268"/>
      <c r="AW19" s="268"/>
      <c r="AZ19" s="268"/>
      <c r="BC19" s="268"/>
      <c r="BF19" s="268"/>
      <c r="BI19" s="268"/>
    </row>
    <row r="20" spans="4:61" x14ac:dyDescent="0.25">
      <c r="D20" s="268"/>
      <c r="G20" s="32"/>
      <c r="J20" s="32"/>
      <c r="M20" s="268"/>
      <c r="P20" s="32"/>
      <c r="S20" s="32"/>
      <c r="V20" s="268"/>
      <c r="Y20" s="268"/>
      <c r="AB20" s="268"/>
      <c r="AE20" s="268"/>
      <c r="AH20" s="268"/>
      <c r="AK20" s="268"/>
      <c r="AN20" s="268"/>
      <c r="AQ20" s="268"/>
      <c r="AT20" s="268"/>
      <c r="AW20" s="268"/>
      <c r="AZ20" s="268"/>
      <c r="BC20" s="268"/>
      <c r="BF20" s="268"/>
      <c r="BI20" s="268"/>
    </row>
    <row r="21" spans="4:61" x14ac:dyDescent="0.25">
      <c r="D21" s="268"/>
      <c r="G21" s="32"/>
      <c r="J21" s="32"/>
      <c r="M21" s="268"/>
      <c r="P21" s="32"/>
      <c r="S21" s="32"/>
      <c r="V21" s="268"/>
      <c r="Y21" s="268"/>
      <c r="AB21" s="268"/>
      <c r="AE21" s="268"/>
      <c r="AH21" s="268"/>
      <c r="AK21" s="268"/>
      <c r="AN21" s="268"/>
      <c r="AQ21" s="268"/>
      <c r="AT21" s="268"/>
      <c r="AW21" s="268"/>
      <c r="AZ21" s="268"/>
      <c r="BC21" s="268"/>
      <c r="BF21" s="268"/>
      <c r="BI21" s="268"/>
    </row>
    <row r="22" spans="4:61" x14ac:dyDescent="0.25">
      <c r="D22" s="268"/>
      <c r="G22" s="32"/>
      <c r="J22" s="32"/>
      <c r="M22" s="268"/>
      <c r="P22" s="32"/>
      <c r="S22" s="268"/>
      <c r="V22" s="268"/>
      <c r="Y22" s="268"/>
      <c r="AB22" s="268"/>
      <c r="AE22" s="268"/>
      <c r="AH22" s="268"/>
      <c r="AK22" s="268"/>
      <c r="AN22" s="268"/>
      <c r="AQ22" s="268"/>
      <c r="AT22" s="268"/>
      <c r="AW22" s="268"/>
      <c r="AZ22" s="268"/>
      <c r="BC22" s="268"/>
      <c r="BF22" s="268"/>
      <c r="BI22" s="268"/>
    </row>
    <row r="23" spans="4:61" x14ac:dyDescent="0.25">
      <c r="D23" s="268"/>
      <c r="G23" s="32"/>
      <c r="J23" s="32"/>
      <c r="M23" s="268"/>
      <c r="P23" s="268"/>
      <c r="S23" s="268"/>
      <c r="V23" s="268"/>
      <c r="Y23" s="268"/>
      <c r="AB23" s="268"/>
      <c r="AE23" s="268"/>
      <c r="AH23" s="268"/>
      <c r="AK23" s="268"/>
      <c r="AN23" s="268"/>
      <c r="AQ23" s="268"/>
      <c r="AT23" s="268"/>
      <c r="AW23" s="268"/>
      <c r="AZ23" s="268"/>
      <c r="BC23" s="268"/>
      <c r="BF23" s="268"/>
      <c r="BI23" s="268"/>
    </row>
    <row r="24" spans="4:61" x14ac:dyDescent="0.25">
      <c r="D24" s="268"/>
      <c r="G24" s="32"/>
      <c r="J24" s="32"/>
      <c r="M24" s="268"/>
      <c r="P24" s="268"/>
      <c r="S24" s="268"/>
      <c r="V24" s="268"/>
      <c r="Y24" s="268"/>
      <c r="AB24" s="268"/>
      <c r="AE24" s="268"/>
      <c r="AH24" s="268"/>
      <c r="AK24" s="268"/>
      <c r="AN24" s="268"/>
      <c r="AQ24" s="268"/>
      <c r="AT24" s="268"/>
      <c r="AW24" s="268"/>
      <c r="AZ24" s="268"/>
      <c r="BC24" s="268"/>
      <c r="BF24" s="268"/>
      <c r="BI24" s="268"/>
    </row>
    <row r="25" spans="4:61" x14ac:dyDescent="0.25">
      <c r="D25" s="268"/>
      <c r="G25" s="32"/>
      <c r="J25" s="268"/>
      <c r="M25" s="268"/>
      <c r="P25" s="268"/>
      <c r="S25" s="268"/>
      <c r="V25" s="268"/>
      <c r="Y25" s="268"/>
      <c r="AB25" s="268"/>
      <c r="AE25" s="268"/>
      <c r="AH25" s="268"/>
      <c r="AK25" s="268"/>
      <c r="AN25" s="268"/>
      <c r="AQ25" s="268"/>
      <c r="AT25" s="268"/>
      <c r="AW25" s="268"/>
      <c r="AZ25" s="268"/>
      <c r="BC25" s="268"/>
      <c r="BF25" s="268"/>
      <c r="BI25" s="268"/>
    </row>
    <row r="26" spans="4:61" x14ac:dyDescent="0.25">
      <c r="D26" s="268"/>
      <c r="G26" s="32"/>
      <c r="J26" s="268"/>
      <c r="M26" s="268"/>
      <c r="P26" s="268"/>
      <c r="S26" s="268"/>
      <c r="V26" s="268"/>
      <c r="Y26" s="268"/>
      <c r="AB26" s="268"/>
      <c r="AE26" s="268"/>
      <c r="AH26" s="268"/>
      <c r="AK26" s="268"/>
      <c r="AN26" s="268"/>
      <c r="AQ26" s="268"/>
      <c r="AT26" s="268"/>
      <c r="AW26" s="268"/>
      <c r="AZ26" s="268"/>
      <c r="BC26" s="268"/>
      <c r="BF26" s="268"/>
      <c r="BI26" s="268"/>
    </row>
    <row r="27" spans="4:61" x14ac:dyDescent="0.25">
      <c r="D27" s="268"/>
      <c r="G27" s="32"/>
      <c r="J27" s="268"/>
      <c r="M27" s="268"/>
      <c r="P27" s="268"/>
      <c r="S27" s="268"/>
      <c r="V27" s="268"/>
      <c r="Y27" s="268"/>
      <c r="AB27" s="268"/>
      <c r="AE27" s="268"/>
      <c r="AH27" s="268"/>
      <c r="AK27" s="268"/>
      <c r="AN27" s="268"/>
      <c r="AQ27" s="268"/>
      <c r="AT27" s="268"/>
      <c r="AW27" s="268"/>
      <c r="AZ27" s="268"/>
      <c r="BC27" s="268"/>
      <c r="BF27" s="268"/>
      <c r="BI27" s="268"/>
    </row>
    <row r="28" spans="4:61" x14ac:dyDescent="0.25">
      <c r="D28" s="268"/>
      <c r="G28" s="32"/>
      <c r="J28" s="268"/>
      <c r="M28" s="268"/>
      <c r="P28" s="268"/>
      <c r="S28" s="268"/>
      <c r="V28" s="268"/>
      <c r="Y28" s="268"/>
      <c r="AB28" s="268"/>
      <c r="AE28" s="268"/>
      <c r="AH28" s="268"/>
      <c r="AK28" s="268"/>
      <c r="AN28" s="268"/>
      <c r="AQ28" s="268"/>
      <c r="AT28" s="268"/>
      <c r="AW28" s="268"/>
      <c r="AZ28" s="268"/>
      <c r="BC28" s="268"/>
      <c r="BF28" s="268"/>
      <c r="BI28" s="268"/>
    </row>
    <row r="29" spans="4:61" x14ac:dyDescent="0.25">
      <c r="D29" s="268"/>
      <c r="G29" s="32"/>
      <c r="J29" s="268"/>
      <c r="M29" s="268"/>
      <c r="P29" s="268"/>
      <c r="S29" s="268"/>
      <c r="V29" s="268"/>
      <c r="Y29" s="268"/>
      <c r="AB29" s="268"/>
      <c r="AE29" s="268"/>
      <c r="AH29" s="268"/>
      <c r="AK29" s="268"/>
      <c r="AN29" s="268"/>
      <c r="AQ29" s="268"/>
      <c r="AT29" s="268"/>
      <c r="AW29" s="268"/>
      <c r="AZ29" s="268"/>
      <c r="BC29" s="268"/>
      <c r="BF29" s="268"/>
      <c r="BI29" s="268"/>
    </row>
    <row r="30" spans="4:61" x14ac:dyDescent="0.25">
      <c r="D30" s="268"/>
      <c r="G30" s="32"/>
      <c r="J30" s="268"/>
      <c r="M30" s="268"/>
      <c r="P30" s="268"/>
      <c r="S30" s="268"/>
      <c r="V30" s="268"/>
      <c r="Y30" s="268"/>
      <c r="AB30" s="268"/>
      <c r="AE30" s="268"/>
      <c r="AH30" s="268"/>
      <c r="AK30" s="268"/>
      <c r="AN30" s="268"/>
      <c r="AQ30" s="268"/>
      <c r="AT30" s="268"/>
      <c r="AW30" s="268"/>
      <c r="AZ30" s="268"/>
      <c r="BC30" s="268"/>
      <c r="BF30" s="268"/>
      <c r="BI30" s="268"/>
    </row>
    <row r="31" spans="4:61" x14ac:dyDescent="0.25">
      <c r="D31" s="268"/>
      <c r="G31" s="32"/>
      <c r="J31" s="268"/>
      <c r="M31" s="268"/>
      <c r="P31" s="268"/>
      <c r="S31" s="268"/>
      <c r="V31" s="268"/>
      <c r="Y31" s="268"/>
      <c r="AB31" s="268"/>
      <c r="AE31" s="268"/>
      <c r="AH31" s="268"/>
      <c r="AK31" s="268"/>
      <c r="AN31" s="268"/>
      <c r="AQ31" s="268"/>
      <c r="AT31" s="268"/>
      <c r="AW31" s="268"/>
      <c r="AZ31" s="268"/>
      <c r="BC31" s="268"/>
      <c r="BF31" s="268"/>
      <c r="BI31" s="268"/>
    </row>
    <row r="32" spans="4:61" x14ac:dyDescent="0.25">
      <c r="D32" s="268"/>
      <c r="G32" s="32"/>
      <c r="J32" s="268"/>
      <c r="M32" s="268"/>
      <c r="P32" s="268"/>
      <c r="S32" s="268"/>
      <c r="V32" s="268"/>
      <c r="Y32" s="268"/>
      <c r="AB32" s="268"/>
      <c r="AE32" s="268"/>
      <c r="AH32" s="268"/>
      <c r="AK32" s="268"/>
      <c r="AN32" s="268"/>
      <c r="AQ32" s="268"/>
      <c r="AT32" s="268"/>
      <c r="AW32" s="268"/>
      <c r="AZ32" s="268"/>
      <c r="BC32" s="268"/>
      <c r="BF32" s="268"/>
      <c r="BI32" s="268"/>
    </row>
    <row r="33" spans="4:61" x14ac:dyDescent="0.25">
      <c r="D33" s="268"/>
      <c r="G33" s="32"/>
      <c r="J33" s="268"/>
      <c r="M33" s="268"/>
      <c r="P33" s="268"/>
      <c r="S33" s="268"/>
      <c r="V33" s="268"/>
      <c r="Y33" s="268"/>
      <c r="AB33" s="268"/>
      <c r="AE33" s="268"/>
      <c r="AH33" s="268"/>
      <c r="AK33" s="268"/>
      <c r="AN33" s="268"/>
      <c r="AQ33" s="268"/>
      <c r="AT33" s="268"/>
      <c r="AW33" s="268"/>
      <c r="AZ33" s="268"/>
      <c r="BC33" s="268"/>
      <c r="BF33" s="268"/>
      <c r="BI33" s="268"/>
    </row>
    <row r="34" spans="4:61" x14ac:dyDescent="0.25">
      <c r="D34" s="268"/>
      <c r="G34" s="32"/>
      <c r="J34" s="268"/>
      <c r="M34" s="268"/>
      <c r="P34" s="268"/>
      <c r="S34" s="268"/>
      <c r="V34" s="268"/>
      <c r="Y34" s="268"/>
      <c r="AB34" s="268"/>
      <c r="AE34" s="268"/>
      <c r="AH34" s="268"/>
      <c r="AK34" s="268"/>
      <c r="AN34" s="268"/>
      <c r="AQ34" s="268"/>
      <c r="AT34" s="268"/>
      <c r="AW34" s="268"/>
      <c r="AZ34" s="268"/>
      <c r="BC34" s="268"/>
      <c r="BF34" s="268"/>
      <c r="BI34" s="268"/>
    </row>
    <row r="35" spans="4:61" x14ac:dyDescent="0.25">
      <c r="D35" s="268"/>
      <c r="G35" s="32"/>
      <c r="J35" s="268"/>
      <c r="M35" s="268"/>
      <c r="P35" s="268"/>
      <c r="S35" s="268"/>
      <c r="V35" s="268"/>
      <c r="Y35" s="268"/>
      <c r="AB35" s="268"/>
      <c r="AE35" s="268"/>
      <c r="AH35" s="268"/>
      <c r="AK35" s="268"/>
      <c r="AN35" s="268"/>
      <c r="AQ35" s="268"/>
      <c r="AT35" s="268"/>
      <c r="AW35" s="268"/>
      <c r="AZ35" s="268"/>
      <c r="BC35" s="268"/>
      <c r="BF35" s="268"/>
      <c r="BI35" s="268"/>
    </row>
    <row r="36" spans="4:61" x14ac:dyDescent="0.25">
      <c r="D36" s="268"/>
      <c r="G36" s="32"/>
      <c r="J36" s="268"/>
      <c r="M36" s="268"/>
      <c r="P36" s="268"/>
      <c r="S36" s="268"/>
      <c r="V36" s="268"/>
      <c r="Y36" s="268"/>
      <c r="AB36" s="268"/>
      <c r="AE36" s="268"/>
      <c r="AH36" s="268"/>
      <c r="AK36" s="268"/>
      <c r="AN36" s="268"/>
      <c r="AQ36" s="268"/>
      <c r="AT36" s="268"/>
      <c r="AW36" s="268"/>
      <c r="AZ36" s="268"/>
      <c r="BC36" s="268"/>
      <c r="BF36" s="268"/>
      <c r="BI36" s="268"/>
    </row>
    <row r="37" spans="4:61" x14ac:dyDescent="0.25">
      <c r="D37" s="268"/>
      <c r="G37" s="32"/>
      <c r="J37" s="268"/>
      <c r="M37" s="268"/>
      <c r="P37" s="268"/>
      <c r="S37" s="268"/>
      <c r="V37" s="268"/>
      <c r="Y37" s="268"/>
      <c r="AB37" s="268"/>
      <c r="AE37" s="268"/>
      <c r="AH37" s="268"/>
      <c r="AK37" s="268"/>
      <c r="AN37" s="268"/>
      <c r="AQ37" s="268"/>
      <c r="AT37" s="268"/>
      <c r="AW37" s="268"/>
      <c r="AZ37" s="268"/>
      <c r="BC37" s="268"/>
      <c r="BF37" s="268"/>
      <c r="BI37" s="268"/>
    </row>
    <row r="38" spans="4:61" x14ac:dyDescent="0.25">
      <c r="D38" s="268"/>
      <c r="G38" s="32"/>
      <c r="J38" s="268"/>
      <c r="M38" s="268"/>
      <c r="P38" s="268"/>
      <c r="S38" s="268"/>
      <c r="V38" s="268"/>
      <c r="Y38" s="268"/>
      <c r="AB38" s="268"/>
      <c r="AE38" s="268"/>
      <c r="AH38" s="268"/>
      <c r="AK38" s="268"/>
      <c r="AN38" s="268"/>
      <c r="AQ38" s="268"/>
      <c r="AT38" s="268"/>
      <c r="AW38" s="268"/>
      <c r="AZ38" s="268"/>
      <c r="BC38" s="268"/>
      <c r="BF38" s="268"/>
      <c r="BI38" s="268"/>
    </row>
    <row r="39" spans="4:61" x14ac:dyDescent="0.25">
      <c r="D39" s="268"/>
      <c r="G39" s="32"/>
      <c r="J39" s="268"/>
      <c r="M39" s="268"/>
      <c r="P39" s="268"/>
      <c r="S39" s="268"/>
      <c r="V39" s="268"/>
      <c r="Y39" s="268"/>
      <c r="AB39" s="268"/>
      <c r="AE39" s="268"/>
      <c r="AH39" s="268"/>
      <c r="AK39" s="268"/>
      <c r="AN39" s="268"/>
      <c r="AQ39" s="268"/>
      <c r="AT39" s="268"/>
      <c r="AW39" s="268"/>
      <c r="AZ39" s="268"/>
      <c r="BC39" s="268"/>
      <c r="BF39" s="268"/>
      <c r="BI39" s="268"/>
    </row>
    <row r="40" spans="4:61" x14ac:dyDescent="0.25">
      <c r="D40" s="268"/>
      <c r="G40" s="32"/>
      <c r="J40" s="268"/>
      <c r="M40" s="268"/>
      <c r="P40" s="268"/>
      <c r="S40" s="268"/>
      <c r="V40" s="268"/>
      <c r="Y40" s="268"/>
      <c r="AB40" s="268"/>
      <c r="AE40" s="268"/>
      <c r="AH40" s="268"/>
      <c r="AK40" s="268"/>
      <c r="AN40" s="268"/>
      <c r="AQ40" s="268"/>
      <c r="AT40" s="268"/>
      <c r="AW40" s="268"/>
      <c r="AZ40" s="268"/>
      <c r="BC40" s="268"/>
      <c r="BF40" s="268"/>
      <c r="BI40" s="268"/>
    </row>
    <row r="41" spans="4:61" x14ac:dyDescent="0.25">
      <c r="D41" s="268"/>
      <c r="G41" s="32"/>
      <c r="J41" s="268"/>
      <c r="M41" s="268"/>
      <c r="P41" s="268"/>
      <c r="S41" s="268"/>
      <c r="V41" s="268"/>
      <c r="Y41" s="268"/>
      <c r="AB41" s="268"/>
      <c r="AE41" s="268"/>
      <c r="AH41" s="268"/>
      <c r="AK41" s="268"/>
      <c r="AN41" s="268"/>
      <c r="AQ41" s="268"/>
      <c r="AT41" s="268"/>
      <c r="AW41" s="268"/>
      <c r="AZ41" s="268"/>
      <c r="BC41" s="268"/>
      <c r="BF41" s="268"/>
      <c r="BI41" s="268"/>
    </row>
    <row r="42" spans="4:61" x14ac:dyDescent="0.25">
      <c r="D42" s="268"/>
      <c r="G42" s="32"/>
      <c r="J42" s="268"/>
      <c r="M42" s="268"/>
      <c r="P42" s="268"/>
      <c r="S42" s="268"/>
      <c r="V42" s="268"/>
      <c r="Y42" s="268"/>
      <c r="AB42" s="268"/>
      <c r="AE42" s="268"/>
      <c r="AH42" s="268"/>
      <c r="AK42" s="268"/>
      <c r="AN42" s="268"/>
      <c r="AQ42" s="268"/>
      <c r="AT42" s="268"/>
      <c r="AW42" s="268"/>
      <c r="AZ42" s="268"/>
      <c r="BC42" s="268"/>
      <c r="BF42" s="268"/>
      <c r="BI42" s="268"/>
    </row>
    <row r="43" spans="4:61" x14ac:dyDescent="0.25">
      <c r="D43" s="268"/>
      <c r="G43" s="32"/>
      <c r="J43" s="268"/>
      <c r="M43" s="268"/>
      <c r="P43" s="268"/>
      <c r="S43" s="268"/>
      <c r="V43" s="268"/>
      <c r="Y43" s="268"/>
      <c r="AB43" s="268"/>
      <c r="AE43" s="268"/>
      <c r="AH43" s="268"/>
      <c r="AK43" s="268"/>
      <c r="AN43" s="268"/>
      <c r="AQ43" s="268"/>
      <c r="AT43" s="268"/>
      <c r="AW43" s="268"/>
      <c r="AZ43" s="268"/>
      <c r="BC43" s="268"/>
      <c r="BF43" s="268"/>
      <c r="BI43" s="268"/>
    </row>
    <row r="44" spans="4:61" x14ac:dyDescent="0.25">
      <c r="D44" s="268"/>
      <c r="G44" s="32"/>
      <c r="J44" s="268"/>
      <c r="M44" s="268"/>
      <c r="P44" s="268"/>
      <c r="S44" s="268"/>
      <c r="V44" s="268"/>
      <c r="Y44" s="268"/>
      <c r="AB44" s="268"/>
      <c r="AE44" s="268"/>
      <c r="AH44" s="268"/>
      <c r="AK44" s="268"/>
      <c r="AN44" s="268"/>
      <c r="AQ44" s="268"/>
      <c r="AT44" s="268"/>
      <c r="AW44" s="268"/>
      <c r="AZ44" s="268"/>
      <c r="BC44" s="268"/>
      <c r="BF44" s="268"/>
      <c r="BI44" s="268"/>
    </row>
    <row r="45" spans="4:61" x14ac:dyDescent="0.25">
      <c r="D45" s="268"/>
      <c r="G45" s="32"/>
      <c r="J45" s="268"/>
      <c r="M45" s="268"/>
      <c r="P45" s="268"/>
      <c r="S45" s="268"/>
      <c r="V45" s="268"/>
      <c r="Y45" s="268"/>
      <c r="AB45" s="268"/>
      <c r="AE45" s="268"/>
      <c r="AH45" s="268"/>
      <c r="AK45" s="268"/>
      <c r="AN45" s="268"/>
      <c r="AQ45" s="268"/>
      <c r="AT45" s="268"/>
      <c r="AW45" s="268"/>
      <c r="AZ45" s="268"/>
      <c r="BC45" s="268"/>
      <c r="BF45" s="268"/>
      <c r="BI45" s="268"/>
    </row>
    <row r="46" spans="4:61" x14ac:dyDescent="0.25">
      <c r="D46" s="268"/>
      <c r="G46" s="32"/>
      <c r="J46" s="268"/>
      <c r="M46" s="268"/>
      <c r="P46" s="268"/>
      <c r="S46" s="268"/>
      <c r="V46" s="268"/>
      <c r="Y46" s="268"/>
      <c r="AB46" s="268"/>
      <c r="AE46" s="268"/>
      <c r="AH46" s="268"/>
      <c r="AK46" s="268"/>
      <c r="AN46" s="268"/>
      <c r="AQ46" s="268"/>
      <c r="AT46" s="268"/>
      <c r="AW46" s="268"/>
      <c r="AZ46" s="268"/>
      <c r="BC46" s="268"/>
      <c r="BF46" s="268"/>
      <c r="BI46" s="268"/>
    </row>
    <row r="47" spans="4:61" x14ac:dyDescent="0.25">
      <c r="D47" s="268"/>
      <c r="G47" s="32"/>
      <c r="J47" s="268"/>
      <c r="M47" s="268"/>
      <c r="P47" s="268"/>
      <c r="S47" s="268"/>
      <c r="V47" s="268"/>
      <c r="Y47" s="268"/>
      <c r="AB47" s="268"/>
      <c r="AE47" s="268"/>
      <c r="AH47" s="268"/>
      <c r="AK47" s="268"/>
      <c r="AN47" s="268"/>
      <c r="AQ47" s="268"/>
      <c r="AT47" s="268"/>
      <c r="AW47" s="268"/>
      <c r="AZ47" s="268"/>
      <c r="BC47" s="268"/>
      <c r="BF47" s="268"/>
      <c r="BI47" s="268"/>
    </row>
    <row r="48" spans="4:61" x14ac:dyDescent="0.25">
      <c r="D48" s="268"/>
      <c r="G48" s="32"/>
      <c r="J48" s="268"/>
      <c r="M48" s="268"/>
      <c r="P48" s="268"/>
      <c r="S48" s="268"/>
      <c r="V48" s="268"/>
      <c r="Y48" s="268"/>
      <c r="AB48" s="268"/>
      <c r="AE48" s="268"/>
      <c r="AH48" s="268"/>
      <c r="AK48" s="268"/>
      <c r="AN48" s="268"/>
      <c r="AQ48" s="268"/>
      <c r="AT48" s="268"/>
      <c r="AW48" s="268"/>
      <c r="AZ48" s="268"/>
      <c r="BC48" s="268"/>
      <c r="BF48" s="268"/>
      <c r="BI48" s="268"/>
    </row>
    <row r="49" spans="4:61" x14ac:dyDescent="0.25">
      <c r="D49" s="268"/>
      <c r="G49" s="32"/>
      <c r="J49" s="268"/>
      <c r="M49" s="268"/>
      <c r="P49" s="268"/>
      <c r="S49" s="268"/>
      <c r="V49" s="268"/>
      <c r="Y49" s="268"/>
      <c r="AB49" s="268"/>
      <c r="AE49" s="268"/>
      <c r="AH49" s="268"/>
      <c r="AK49" s="268"/>
      <c r="AN49" s="268"/>
      <c r="AQ49" s="268"/>
      <c r="AT49" s="268"/>
      <c r="AW49" s="268"/>
      <c r="AZ49" s="268"/>
      <c r="BC49" s="268"/>
      <c r="BF49" s="268"/>
      <c r="BI49" s="268"/>
    </row>
    <row r="50" spans="4:61" x14ac:dyDescent="0.25">
      <c r="D50" s="268"/>
      <c r="G50" s="32"/>
      <c r="J50" s="268"/>
      <c r="M50" s="268"/>
      <c r="P50" s="268"/>
      <c r="S50" s="268"/>
      <c r="V50" s="268"/>
      <c r="Y50" s="268"/>
      <c r="AB50" s="268"/>
      <c r="AE50" s="268"/>
      <c r="AH50" s="268"/>
      <c r="AK50" s="268"/>
      <c r="AN50" s="268"/>
      <c r="AQ50" s="268"/>
      <c r="AT50" s="268"/>
      <c r="AW50" s="268"/>
      <c r="AZ50" s="268"/>
      <c r="BC50" s="268"/>
      <c r="BF50" s="268"/>
      <c r="BI50" s="268"/>
    </row>
    <row r="51" spans="4:61" x14ac:dyDescent="0.25">
      <c r="D51" s="268"/>
      <c r="G51" s="32"/>
      <c r="J51" s="268"/>
      <c r="M51" s="268"/>
      <c r="P51" s="268"/>
      <c r="S51" s="268"/>
      <c r="V51" s="268"/>
      <c r="Y51" s="268"/>
      <c r="AB51" s="268"/>
      <c r="AE51" s="268"/>
      <c r="AH51" s="268"/>
      <c r="AK51" s="268"/>
      <c r="AN51" s="268"/>
      <c r="AQ51" s="268"/>
      <c r="AT51" s="268"/>
      <c r="AW51" s="268"/>
      <c r="AZ51" s="268"/>
      <c r="BC51" s="268"/>
      <c r="BF51" s="268"/>
      <c r="BI51" s="268"/>
    </row>
    <row r="52" spans="4:61" x14ac:dyDescent="0.25">
      <c r="D52" s="268"/>
      <c r="G52" s="32"/>
      <c r="J52" s="268"/>
      <c r="M52" s="268"/>
      <c r="P52" s="268"/>
      <c r="S52" s="268"/>
      <c r="V52" s="268"/>
      <c r="Y52" s="268"/>
      <c r="AB52" s="268"/>
      <c r="AE52" s="268"/>
      <c r="AH52" s="268"/>
      <c r="AK52" s="268"/>
      <c r="AN52" s="268"/>
      <c r="AQ52" s="268"/>
      <c r="AT52" s="268"/>
      <c r="AW52" s="268"/>
      <c r="AZ52" s="268"/>
      <c r="BC52" s="268"/>
      <c r="BF52" s="268"/>
      <c r="BI52" s="268"/>
    </row>
    <row r="53" spans="4:61" x14ac:dyDescent="0.25">
      <c r="D53" s="268"/>
      <c r="G53" s="32"/>
      <c r="J53" s="268"/>
      <c r="M53" s="268"/>
      <c r="P53" s="268"/>
      <c r="S53" s="268"/>
      <c r="V53" s="268"/>
      <c r="Y53" s="268"/>
      <c r="AB53" s="268"/>
      <c r="AE53" s="268"/>
      <c r="AH53" s="268"/>
      <c r="AK53" s="268"/>
      <c r="AN53" s="268"/>
      <c r="AQ53" s="268"/>
      <c r="AT53" s="268"/>
      <c r="AW53" s="268"/>
      <c r="AZ53" s="268"/>
      <c r="BC53" s="268"/>
      <c r="BF53" s="268"/>
      <c r="BI53" s="268"/>
    </row>
    <row r="54" spans="4:61" x14ac:dyDescent="0.25">
      <c r="D54" s="268"/>
      <c r="G54" s="32"/>
      <c r="J54" s="268"/>
      <c r="M54" s="268"/>
      <c r="P54" s="268"/>
      <c r="S54" s="268"/>
      <c r="V54" s="268"/>
      <c r="Y54" s="268"/>
      <c r="AB54" s="268"/>
      <c r="AE54" s="268"/>
      <c r="AH54" s="268"/>
      <c r="AK54" s="268"/>
      <c r="AN54" s="268"/>
      <c r="AQ54" s="268"/>
      <c r="AT54" s="268"/>
      <c r="AW54" s="268"/>
      <c r="AZ54" s="268"/>
      <c r="BC54" s="268"/>
      <c r="BF54" s="268"/>
      <c r="BI54" s="268"/>
    </row>
    <row r="55" spans="4:61" x14ac:dyDescent="0.25">
      <c r="D55" s="268"/>
      <c r="G55" s="32"/>
      <c r="J55" s="268"/>
      <c r="M55" s="268"/>
      <c r="P55" s="268"/>
      <c r="S55" s="268"/>
      <c r="V55" s="268"/>
      <c r="Y55" s="268"/>
      <c r="AB55" s="268"/>
      <c r="AE55" s="268"/>
      <c r="AH55" s="268"/>
      <c r="AK55" s="268"/>
      <c r="AN55" s="268"/>
      <c r="AQ55" s="268"/>
      <c r="AT55" s="268"/>
      <c r="AW55" s="268"/>
      <c r="AZ55" s="268"/>
      <c r="BC55" s="268"/>
      <c r="BF55" s="268"/>
      <c r="BI55" s="268"/>
    </row>
    <row r="56" spans="4:61" x14ac:dyDescent="0.25">
      <c r="D56" s="268"/>
      <c r="G56" s="32"/>
      <c r="J56" s="268"/>
      <c r="M56" s="268"/>
      <c r="P56" s="268"/>
      <c r="S56" s="268"/>
      <c r="V56" s="268"/>
      <c r="Y56" s="268"/>
      <c r="AB56" s="268"/>
      <c r="AE56" s="268"/>
      <c r="AH56" s="268"/>
      <c r="AK56" s="268"/>
      <c r="AN56" s="268"/>
      <c r="AQ56" s="268"/>
      <c r="AT56" s="268"/>
      <c r="AW56" s="268"/>
      <c r="AZ56" s="268"/>
      <c r="BC56" s="268"/>
      <c r="BF56" s="268"/>
      <c r="BI56" s="268"/>
    </row>
    <row r="57" spans="4:61" x14ac:dyDescent="0.25">
      <c r="D57" s="268"/>
      <c r="G57" s="32"/>
      <c r="J57" s="268"/>
      <c r="M57" s="268"/>
      <c r="P57" s="268"/>
      <c r="S57" s="268"/>
      <c r="V57" s="268"/>
      <c r="Y57" s="268"/>
      <c r="AB57" s="268"/>
      <c r="AE57" s="268"/>
      <c r="AH57" s="268"/>
      <c r="AK57" s="268"/>
      <c r="AN57" s="268"/>
      <c r="AQ57" s="268"/>
      <c r="AT57" s="268"/>
      <c r="AW57" s="268"/>
      <c r="AZ57" s="268"/>
      <c r="BC57" s="268"/>
      <c r="BF57" s="268"/>
      <c r="BI57" s="268"/>
    </row>
    <row r="58" spans="4:61" x14ac:dyDescent="0.25">
      <c r="D58" s="268"/>
      <c r="G58" s="32"/>
      <c r="J58" s="268"/>
      <c r="M58" s="268"/>
      <c r="P58" s="268"/>
      <c r="S58" s="268"/>
      <c r="V58" s="268"/>
      <c r="Y58" s="268"/>
      <c r="AB58" s="268"/>
      <c r="AE58" s="268"/>
      <c r="AH58" s="268"/>
      <c r="AK58" s="268"/>
      <c r="AN58" s="268"/>
      <c r="AQ58" s="268"/>
      <c r="AT58" s="268"/>
      <c r="AW58" s="268"/>
      <c r="AZ58" s="268"/>
      <c r="BC58" s="268"/>
      <c r="BF58" s="268"/>
      <c r="BI58" s="268"/>
    </row>
    <row r="59" spans="4:61" x14ac:dyDescent="0.25">
      <c r="D59" s="268"/>
      <c r="G59" s="32"/>
      <c r="J59" s="268"/>
      <c r="M59" s="268"/>
      <c r="P59" s="268"/>
      <c r="S59" s="268"/>
      <c r="V59" s="268"/>
      <c r="Y59" s="268"/>
      <c r="AB59" s="268"/>
      <c r="AE59" s="268"/>
      <c r="AH59" s="268"/>
      <c r="AK59" s="268"/>
      <c r="AN59" s="268"/>
      <c r="AQ59" s="268"/>
      <c r="AT59" s="268"/>
      <c r="AW59" s="268"/>
      <c r="AZ59" s="268"/>
      <c r="BC59" s="268"/>
      <c r="BF59" s="268"/>
      <c r="BI59" s="268"/>
    </row>
    <row r="60" spans="4:61" x14ac:dyDescent="0.25">
      <c r="D60" s="268"/>
      <c r="G60" s="32"/>
      <c r="J60" s="268"/>
      <c r="M60" s="268"/>
      <c r="P60" s="268"/>
      <c r="S60" s="268"/>
      <c r="V60" s="268"/>
      <c r="Y60" s="268"/>
      <c r="AB60" s="268"/>
      <c r="AE60" s="268"/>
      <c r="AH60" s="268"/>
      <c r="AK60" s="268"/>
      <c r="AN60" s="268"/>
      <c r="AQ60" s="268"/>
      <c r="AT60" s="268"/>
      <c r="AW60" s="268"/>
      <c r="AZ60" s="268"/>
      <c r="BC60" s="268"/>
      <c r="BF60" s="268"/>
      <c r="BI60" s="268"/>
    </row>
    <row r="61" spans="4:61" x14ac:dyDescent="0.25">
      <c r="D61" s="268"/>
      <c r="G61" s="32"/>
      <c r="J61" s="268"/>
      <c r="M61" s="268"/>
      <c r="P61" s="268"/>
      <c r="S61" s="268"/>
      <c r="V61" s="268"/>
      <c r="Y61" s="268"/>
      <c r="AB61" s="268"/>
      <c r="AE61" s="268"/>
      <c r="AH61" s="268"/>
      <c r="AK61" s="268"/>
      <c r="AN61" s="268"/>
      <c r="AQ61" s="268"/>
      <c r="AT61" s="268"/>
      <c r="AW61" s="268"/>
      <c r="AZ61" s="268"/>
      <c r="BC61" s="268"/>
      <c r="BF61" s="268"/>
      <c r="BI61" s="268"/>
    </row>
    <row r="62" spans="4:61" x14ac:dyDescent="0.25">
      <c r="D62" s="268"/>
      <c r="G62" s="32"/>
      <c r="J62" s="268"/>
      <c r="M62" s="268"/>
      <c r="P62" s="268"/>
      <c r="S62" s="268"/>
      <c r="V62" s="268"/>
      <c r="Y62" s="268"/>
      <c r="AB62" s="268"/>
      <c r="AE62" s="268"/>
      <c r="AH62" s="268"/>
      <c r="AK62" s="268"/>
      <c r="AN62" s="268"/>
      <c r="AQ62" s="268"/>
      <c r="AT62" s="268"/>
      <c r="AW62" s="268"/>
      <c r="AZ62" s="268"/>
      <c r="BC62" s="268"/>
      <c r="BF62" s="268"/>
      <c r="BI62" s="268"/>
    </row>
    <row r="63" spans="4:61" x14ac:dyDescent="0.25">
      <c r="D63" s="268"/>
      <c r="G63" s="32"/>
      <c r="J63" s="268"/>
      <c r="M63" s="268"/>
      <c r="P63" s="268"/>
      <c r="S63" s="268"/>
      <c r="V63" s="268"/>
      <c r="Y63" s="268"/>
      <c r="AB63" s="268"/>
      <c r="AE63" s="268"/>
      <c r="AH63" s="268"/>
      <c r="AK63" s="268"/>
      <c r="AN63" s="268"/>
      <c r="AQ63" s="268"/>
      <c r="AT63" s="268"/>
      <c r="AW63" s="268"/>
      <c r="AZ63" s="268"/>
      <c r="BC63" s="268"/>
      <c r="BF63" s="268"/>
      <c r="BI63" s="268"/>
    </row>
    <row r="64" spans="4:61" x14ac:dyDescent="0.25">
      <c r="D64" s="268"/>
      <c r="G64" s="32"/>
      <c r="J64" s="268"/>
      <c r="M64" s="268"/>
      <c r="P64" s="268"/>
      <c r="S64" s="268"/>
      <c r="V64" s="268"/>
      <c r="Y64" s="268"/>
      <c r="AB64" s="268"/>
      <c r="AE64" s="268"/>
      <c r="AH64" s="268"/>
      <c r="AK64" s="268"/>
      <c r="AN64" s="268"/>
      <c r="AQ64" s="268"/>
      <c r="AT64" s="268"/>
      <c r="AW64" s="268"/>
      <c r="AZ64" s="268"/>
      <c r="BC64" s="268"/>
      <c r="BF64" s="268"/>
      <c r="BI64" s="268"/>
    </row>
    <row r="65" spans="4:61" x14ac:dyDescent="0.25">
      <c r="D65" s="268"/>
      <c r="G65" s="32"/>
      <c r="J65" s="268"/>
      <c r="M65" s="268"/>
      <c r="P65" s="268"/>
      <c r="S65" s="268"/>
      <c r="V65" s="268"/>
      <c r="Y65" s="268"/>
      <c r="AB65" s="268"/>
      <c r="AE65" s="268"/>
      <c r="AH65" s="268"/>
      <c r="AK65" s="268"/>
      <c r="AN65" s="268"/>
      <c r="AQ65" s="268"/>
      <c r="AT65" s="268"/>
      <c r="AW65" s="268"/>
      <c r="AZ65" s="268"/>
      <c r="BC65" s="268"/>
      <c r="BF65" s="268"/>
      <c r="BI65" s="268"/>
    </row>
    <row r="66" spans="4:61" x14ac:dyDescent="0.25">
      <c r="D66" s="268"/>
      <c r="G66" s="32"/>
      <c r="J66" s="268"/>
      <c r="M66" s="268"/>
      <c r="P66" s="268"/>
      <c r="S66" s="268"/>
      <c r="V66" s="268"/>
      <c r="Y66" s="268"/>
      <c r="AB66" s="268"/>
      <c r="AE66" s="268"/>
      <c r="AH66" s="268"/>
      <c r="AK66" s="268"/>
      <c r="AN66" s="268"/>
      <c r="AQ66" s="268"/>
      <c r="AT66" s="268"/>
      <c r="AW66" s="268"/>
      <c r="AZ66" s="268"/>
      <c r="BC66" s="268"/>
      <c r="BF66" s="268"/>
      <c r="BI66" s="268"/>
    </row>
    <row r="67" spans="4:61" x14ac:dyDescent="0.25">
      <c r="D67" s="268"/>
      <c r="G67" s="32"/>
      <c r="J67" s="268"/>
      <c r="M67" s="268"/>
      <c r="P67" s="268"/>
      <c r="S67" s="268"/>
      <c r="V67" s="268"/>
      <c r="Y67" s="268"/>
      <c r="AB67" s="268"/>
      <c r="AE67" s="268"/>
      <c r="AH67" s="268"/>
      <c r="AK67" s="268"/>
      <c r="AN67" s="268"/>
      <c r="AQ67" s="268"/>
      <c r="AT67" s="268"/>
      <c r="AW67" s="268"/>
      <c r="AZ67" s="268"/>
      <c r="BC67" s="268"/>
      <c r="BF67" s="268"/>
      <c r="BI67" s="268"/>
    </row>
    <row r="68" spans="4:61" x14ac:dyDescent="0.25">
      <c r="D68" s="268"/>
      <c r="G68" s="32"/>
      <c r="J68" s="268"/>
      <c r="M68" s="268"/>
      <c r="P68" s="268"/>
      <c r="S68" s="268"/>
      <c r="V68" s="268"/>
      <c r="Y68" s="268"/>
      <c r="AB68" s="268"/>
      <c r="AE68" s="268"/>
      <c r="AH68" s="268"/>
      <c r="AK68" s="268"/>
      <c r="AN68" s="268"/>
      <c r="AQ68" s="268"/>
      <c r="AT68" s="268"/>
      <c r="AW68" s="268"/>
      <c r="AZ68" s="268"/>
      <c r="BC68" s="268"/>
      <c r="BF68" s="268"/>
      <c r="BI68" s="268"/>
    </row>
    <row r="69" spans="4:61" x14ac:dyDescent="0.25">
      <c r="D69" s="268"/>
      <c r="G69" s="32"/>
      <c r="J69" s="268"/>
      <c r="M69" s="268"/>
      <c r="P69" s="268"/>
      <c r="S69" s="268"/>
      <c r="V69" s="268"/>
      <c r="Y69" s="268"/>
      <c r="AB69" s="268"/>
      <c r="AE69" s="268"/>
      <c r="AH69" s="268"/>
      <c r="AK69" s="268"/>
      <c r="AN69" s="268"/>
      <c r="AQ69" s="268"/>
      <c r="AT69" s="268"/>
      <c r="AW69" s="268"/>
      <c r="AZ69" s="268"/>
      <c r="BC69" s="268"/>
      <c r="BF69" s="268"/>
      <c r="BI69" s="268"/>
    </row>
    <row r="70" spans="4:61" x14ac:dyDescent="0.25">
      <c r="D70" s="268"/>
      <c r="G70" s="32"/>
      <c r="J70" s="268"/>
      <c r="M70" s="268"/>
      <c r="P70" s="268"/>
      <c r="S70" s="268"/>
      <c r="V70" s="268"/>
      <c r="Y70" s="268"/>
      <c r="AB70" s="268"/>
      <c r="AE70" s="268"/>
      <c r="AH70" s="268"/>
      <c r="AK70" s="268"/>
      <c r="AN70" s="268"/>
      <c r="AQ70" s="268"/>
      <c r="AT70" s="268"/>
      <c r="AW70" s="268"/>
      <c r="AZ70" s="268"/>
      <c r="BC70" s="268"/>
      <c r="BF70" s="268"/>
      <c r="BI70" s="268"/>
    </row>
    <row r="71" spans="4:61" x14ac:dyDescent="0.25">
      <c r="D71" s="268"/>
      <c r="G71" s="32"/>
      <c r="J71" s="268"/>
      <c r="M71" s="268"/>
      <c r="P71" s="268"/>
      <c r="S71" s="268"/>
      <c r="V71" s="268"/>
      <c r="Y71" s="268"/>
      <c r="AB71" s="268"/>
      <c r="AE71" s="268"/>
      <c r="AH71" s="268"/>
      <c r="AK71" s="268"/>
      <c r="AN71" s="268"/>
      <c r="AQ71" s="268"/>
      <c r="AT71" s="268"/>
      <c r="AW71" s="268"/>
      <c r="AZ71" s="268"/>
      <c r="BC71" s="268"/>
      <c r="BF71" s="268"/>
      <c r="BI71" s="268"/>
    </row>
    <row r="72" spans="4:61" x14ac:dyDescent="0.25">
      <c r="D72" s="268"/>
      <c r="G72" s="32"/>
      <c r="J72" s="268"/>
      <c r="M72" s="268"/>
      <c r="P72" s="268"/>
      <c r="S72" s="268"/>
      <c r="V72" s="268"/>
      <c r="Y72" s="268"/>
      <c r="AB72" s="268"/>
      <c r="AE72" s="268"/>
      <c r="AH72" s="268"/>
      <c r="AK72" s="268"/>
      <c r="AN72" s="268"/>
      <c r="AQ72" s="268"/>
      <c r="AT72" s="268"/>
      <c r="AW72" s="268"/>
      <c r="AZ72" s="268"/>
      <c r="BC72" s="268"/>
      <c r="BF72" s="268"/>
      <c r="BI72" s="268"/>
    </row>
    <row r="73" spans="4:61" x14ac:dyDescent="0.25">
      <c r="D73" s="268"/>
      <c r="G73" s="32"/>
      <c r="J73" s="268"/>
      <c r="M73" s="268"/>
      <c r="P73" s="268"/>
      <c r="S73" s="268"/>
      <c r="V73" s="268"/>
      <c r="Y73" s="268"/>
      <c r="AB73" s="268"/>
      <c r="AE73" s="268"/>
      <c r="AH73" s="268"/>
      <c r="AK73" s="268"/>
      <c r="AN73" s="268"/>
      <c r="AQ73" s="268"/>
      <c r="AT73" s="268"/>
      <c r="AW73" s="268"/>
      <c r="AZ73" s="268"/>
      <c r="BC73" s="268"/>
      <c r="BF73" s="268"/>
      <c r="BI73" s="268"/>
    </row>
    <row r="74" spans="4:61" x14ac:dyDescent="0.25">
      <c r="D74" s="268"/>
      <c r="G74" s="32"/>
      <c r="J74" s="268"/>
      <c r="M74" s="268"/>
      <c r="P74" s="268"/>
      <c r="S74" s="268"/>
      <c r="V74" s="268"/>
      <c r="Y74" s="268"/>
      <c r="AB74" s="268"/>
      <c r="AE74" s="268"/>
      <c r="AH74" s="268"/>
      <c r="AK74" s="268"/>
      <c r="AN74" s="268"/>
      <c r="AQ74" s="268"/>
      <c r="AT74" s="268"/>
      <c r="AW74" s="268"/>
      <c r="AZ74" s="268"/>
      <c r="BC74" s="268"/>
      <c r="BF74" s="268"/>
      <c r="BI74" s="268"/>
    </row>
    <row r="75" spans="4:61" x14ac:dyDescent="0.25">
      <c r="D75" s="268"/>
      <c r="G75" s="32"/>
      <c r="J75" s="268"/>
      <c r="M75" s="268"/>
      <c r="P75" s="268"/>
      <c r="S75" s="268"/>
      <c r="V75" s="268"/>
      <c r="Y75" s="268"/>
      <c r="AB75" s="268"/>
      <c r="AE75" s="268"/>
      <c r="AH75" s="268"/>
      <c r="AK75" s="268"/>
      <c r="AN75" s="268"/>
      <c r="AQ75" s="268"/>
      <c r="AT75" s="268"/>
      <c r="AW75" s="268"/>
      <c r="AZ75" s="268"/>
      <c r="BC75" s="268"/>
      <c r="BF75" s="268"/>
      <c r="BI75" s="268"/>
    </row>
    <row r="76" spans="4:61" x14ac:dyDescent="0.25">
      <c r="D76" s="268"/>
      <c r="G76" s="32"/>
      <c r="J76" s="268"/>
      <c r="M76" s="268"/>
      <c r="P76" s="268"/>
      <c r="S76" s="268"/>
      <c r="V76" s="268"/>
      <c r="Y76" s="268"/>
      <c r="AB76" s="268"/>
      <c r="AE76" s="268"/>
      <c r="AH76" s="268"/>
      <c r="AK76" s="268"/>
      <c r="AN76" s="268"/>
      <c r="AQ76" s="268"/>
      <c r="AT76" s="268"/>
      <c r="AW76" s="268"/>
      <c r="AZ76" s="268"/>
      <c r="BC76" s="268"/>
      <c r="BF76" s="268"/>
      <c r="BI76" s="268"/>
    </row>
    <row r="77" spans="4:61" x14ac:dyDescent="0.25">
      <c r="D77" s="268"/>
      <c r="G77" s="32"/>
      <c r="J77" s="268"/>
      <c r="M77" s="268"/>
      <c r="P77" s="268"/>
      <c r="S77" s="268"/>
      <c r="V77" s="268"/>
      <c r="Y77" s="268"/>
      <c r="AB77" s="268"/>
      <c r="AE77" s="268"/>
      <c r="AH77" s="268"/>
      <c r="AK77" s="268"/>
      <c r="AN77" s="268"/>
      <c r="AQ77" s="268"/>
      <c r="AT77" s="268"/>
      <c r="AW77" s="268"/>
      <c r="AZ77" s="268"/>
      <c r="BC77" s="268"/>
      <c r="BF77" s="268"/>
      <c r="BI77" s="268"/>
    </row>
    <row r="78" spans="4:61" x14ac:dyDescent="0.25">
      <c r="D78" s="268"/>
      <c r="G78" s="32"/>
      <c r="J78" s="268"/>
      <c r="M78" s="268"/>
      <c r="P78" s="268"/>
      <c r="S78" s="268"/>
      <c r="V78" s="268"/>
      <c r="Y78" s="268"/>
      <c r="AB78" s="268"/>
      <c r="AE78" s="268"/>
      <c r="AH78" s="268"/>
      <c r="AK78" s="268"/>
      <c r="AN78" s="268"/>
      <c r="AQ78" s="268"/>
      <c r="AT78" s="268"/>
      <c r="AW78" s="268"/>
      <c r="AZ78" s="268"/>
      <c r="BC78" s="268"/>
      <c r="BF78" s="268"/>
      <c r="BI78" s="268"/>
    </row>
    <row r="79" spans="4:61" x14ac:dyDescent="0.25">
      <c r="D79" s="268"/>
      <c r="G79" s="32"/>
      <c r="J79" s="268"/>
      <c r="M79" s="268"/>
      <c r="P79" s="268"/>
      <c r="S79" s="268"/>
      <c r="V79" s="268"/>
      <c r="Y79" s="268"/>
      <c r="AB79" s="268"/>
      <c r="AE79" s="268"/>
      <c r="AH79" s="268"/>
      <c r="AK79" s="268"/>
      <c r="AN79" s="268"/>
      <c r="AQ79" s="268"/>
      <c r="AT79" s="268"/>
      <c r="AW79" s="268"/>
      <c r="AZ79" s="268"/>
      <c r="BC79" s="268"/>
      <c r="BF79" s="268"/>
      <c r="BI79" s="268"/>
    </row>
    <row r="80" spans="4:61" x14ac:dyDescent="0.25">
      <c r="D80" s="268"/>
      <c r="G80" s="32"/>
      <c r="J80" s="268"/>
      <c r="M80" s="268"/>
      <c r="P80" s="268"/>
      <c r="S80" s="268"/>
      <c r="V80" s="268"/>
      <c r="Y80" s="268"/>
      <c r="AB80" s="268"/>
      <c r="AE80" s="268"/>
      <c r="AH80" s="268"/>
      <c r="AK80" s="268"/>
      <c r="AN80" s="268"/>
      <c r="AQ80" s="268"/>
      <c r="AT80" s="268"/>
      <c r="AW80" s="268"/>
      <c r="AZ80" s="268"/>
      <c r="BC80" s="268"/>
      <c r="BF80" s="268"/>
      <c r="BI80" s="268"/>
    </row>
    <row r="81" spans="4:61" x14ac:dyDescent="0.25">
      <c r="D81" s="268"/>
      <c r="G81" s="32"/>
      <c r="J81" s="268"/>
      <c r="M81" s="268"/>
      <c r="P81" s="268"/>
      <c r="S81" s="268"/>
      <c r="V81" s="268"/>
      <c r="Y81" s="268"/>
      <c r="AB81" s="268"/>
      <c r="AE81" s="268"/>
      <c r="AH81" s="268"/>
      <c r="AK81" s="268"/>
      <c r="AN81" s="268"/>
      <c r="AQ81" s="268"/>
      <c r="AT81" s="268"/>
      <c r="AW81" s="268"/>
      <c r="AZ81" s="268"/>
      <c r="BC81" s="268"/>
      <c r="BF81" s="268"/>
      <c r="BI81" s="268"/>
    </row>
    <row r="82" spans="4:61" x14ac:dyDescent="0.25">
      <c r="D82" s="268"/>
      <c r="G82" s="32"/>
      <c r="J82" s="268"/>
      <c r="M82" s="268"/>
      <c r="P82" s="268"/>
      <c r="S82" s="268"/>
      <c r="V82" s="268"/>
      <c r="Y82" s="268"/>
      <c r="AB82" s="268"/>
      <c r="AE82" s="268"/>
      <c r="AH82" s="268"/>
      <c r="AK82" s="268"/>
      <c r="AN82" s="268"/>
      <c r="AQ82" s="268"/>
      <c r="AT82" s="268"/>
      <c r="AW82" s="268"/>
      <c r="AZ82" s="268"/>
      <c r="BC82" s="268"/>
      <c r="BF82" s="268"/>
      <c r="BI82" s="268"/>
    </row>
    <row r="83" spans="4:61" x14ac:dyDescent="0.25">
      <c r="D83" s="268"/>
      <c r="G83" s="32"/>
      <c r="J83" s="268"/>
      <c r="M83" s="268"/>
      <c r="P83" s="268"/>
      <c r="S83" s="268"/>
      <c r="V83" s="268"/>
      <c r="Y83" s="268"/>
      <c r="AB83" s="268"/>
      <c r="AE83" s="268"/>
      <c r="AH83" s="268"/>
      <c r="AK83" s="268"/>
      <c r="AN83" s="268"/>
      <c r="AQ83" s="268"/>
      <c r="AT83" s="268"/>
      <c r="AW83" s="268"/>
      <c r="AZ83" s="268"/>
      <c r="BC83" s="268"/>
      <c r="BF83" s="268"/>
      <c r="BI83" s="268"/>
    </row>
    <row r="84" spans="4:61" x14ac:dyDescent="0.25">
      <c r="D84" s="268"/>
      <c r="G84" s="32"/>
      <c r="J84" s="268"/>
      <c r="M84" s="268"/>
      <c r="P84" s="268"/>
      <c r="S84" s="268"/>
      <c r="V84" s="268"/>
      <c r="Y84" s="268"/>
      <c r="AB84" s="268"/>
      <c r="AE84" s="268"/>
      <c r="AH84" s="268"/>
      <c r="AK84" s="268"/>
      <c r="AN84" s="268"/>
      <c r="AQ84" s="268"/>
      <c r="AT84" s="268"/>
      <c r="AW84" s="268"/>
      <c r="AZ84" s="268"/>
      <c r="BC84" s="268"/>
      <c r="BF84" s="268"/>
      <c r="BI84" s="268"/>
    </row>
    <row r="85" spans="4:61" x14ac:dyDescent="0.25">
      <c r="D85" s="268"/>
      <c r="G85" s="32"/>
      <c r="J85" s="268"/>
      <c r="M85" s="268"/>
      <c r="P85" s="268"/>
      <c r="S85" s="268"/>
      <c r="V85" s="268"/>
      <c r="Y85" s="268"/>
      <c r="AB85" s="268"/>
      <c r="AE85" s="268"/>
      <c r="AH85" s="268"/>
      <c r="AK85" s="268"/>
      <c r="AN85" s="268"/>
      <c r="AQ85" s="268"/>
      <c r="AT85" s="268"/>
      <c r="AW85" s="268"/>
      <c r="AZ85" s="268"/>
      <c r="BC85" s="268"/>
      <c r="BF85" s="268"/>
      <c r="BI85" s="268"/>
    </row>
    <row r="86" spans="4:61" x14ac:dyDescent="0.25">
      <c r="D86" s="268"/>
      <c r="G86" s="32"/>
      <c r="J86" s="268"/>
      <c r="M86" s="268"/>
      <c r="P86" s="268"/>
      <c r="S86" s="268"/>
      <c r="V86" s="268"/>
      <c r="Y86" s="268"/>
      <c r="AB86" s="268"/>
      <c r="AE86" s="268"/>
      <c r="AH86" s="268"/>
      <c r="AK86" s="268"/>
      <c r="AN86" s="268"/>
      <c r="AQ86" s="268"/>
      <c r="AT86" s="268"/>
      <c r="AW86" s="268"/>
      <c r="AZ86" s="268"/>
      <c r="BC86" s="268"/>
      <c r="BF86" s="268"/>
      <c r="BI86" s="268"/>
    </row>
    <row r="87" spans="4:61" x14ac:dyDescent="0.25">
      <c r="D87" s="268"/>
      <c r="G87" s="32"/>
      <c r="J87" s="268"/>
      <c r="M87" s="268"/>
      <c r="P87" s="268"/>
      <c r="S87" s="268"/>
      <c r="V87" s="268"/>
      <c r="Y87" s="268"/>
      <c r="AB87" s="268"/>
      <c r="AE87" s="268"/>
      <c r="AH87" s="268"/>
      <c r="AK87" s="268"/>
      <c r="AN87" s="268"/>
      <c r="AQ87" s="268"/>
      <c r="AT87" s="268"/>
      <c r="AW87" s="268"/>
      <c r="AZ87" s="268"/>
      <c r="BC87" s="268"/>
      <c r="BF87" s="268"/>
      <c r="BI87" s="268"/>
    </row>
    <row r="88" spans="4:61" x14ac:dyDescent="0.25">
      <c r="D88" s="268"/>
      <c r="G88" s="32"/>
      <c r="J88" s="268"/>
      <c r="M88" s="268"/>
      <c r="P88" s="268"/>
      <c r="S88" s="268"/>
      <c r="V88" s="268"/>
      <c r="Y88" s="268"/>
      <c r="AB88" s="268"/>
      <c r="AE88" s="268"/>
      <c r="AH88" s="268"/>
      <c r="AK88" s="268"/>
      <c r="AN88" s="268"/>
      <c r="AQ88" s="268"/>
      <c r="AT88" s="268"/>
      <c r="AW88" s="268"/>
      <c r="AZ88" s="268"/>
      <c r="BC88" s="268"/>
      <c r="BF88" s="268"/>
      <c r="BI88" s="268"/>
    </row>
    <row r="89" spans="4:61" x14ac:dyDescent="0.25">
      <c r="D89" s="268"/>
      <c r="G89" s="32"/>
      <c r="J89" s="268"/>
      <c r="M89" s="268"/>
      <c r="P89" s="268"/>
      <c r="S89" s="268"/>
      <c r="V89" s="268"/>
      <c r="Y89" s="268"/>
      <c r="AB89" s="268"/>
      <c r="AE89" s="268"/>
      <c r="AH89" s="268"/>
      <c r="AK89" s="268"/>
      <c r="AN89" s="268"/>
      <c r="AQ89" s="268"/>
      <c r="AT89" s="268"/>
      <c r="AW89" s="268"/>
      <c r="AZ89" s="268"/>
      <c r="BC89" s="268"/>
      <c r="BF89" s="268"/>
      <c r="BI89" s="268"/>
    </row>
    <row r="90" spans="4:61" x14ac:dyDescent="0.25">
      <c r="D90" s="268"/>
      <c r="G90" s="32"/>
      <c r="J90" s="268"/>
      <c r="M90" s="268"/>
      <c r="P90" s="268"/>
      <c r="S90" s="268"/>
      <c r="V90" s="268"/>
      <c r="Y90" s="268"/>
      <c r="AB90" s="268"/>
      <c r="AE90" s="268"/>
      <c r="AH90" s="268"/>
      <c r="AK90" s="268"/>
      <c r="AN90" s="268"/>
      <c r="AQ90" s="268"/>
      <c r="AT90" s="268"/>
      <c r="AW90" s="268"/>
      <c r="AZ90" s="268"/>
      <c r="BC90" s="268"/>
      <c r="BF90" s="268"/>
      <c r="BI90" s="268"/>
    </row>
    <row r="91" spans="4:61" x14ac:dyDescent="0.25">
      <c r="D91" s="268"/>
      <c r="G91" s="32"/>
      <c r="J91" s="268"/>
      <c r="M91" s="268"/>
      <c r="P91" s="268"/>
      <c r="S91" s="268"/>
      <c r="V91" s="268"/>
      <c r="Y91" s="268"/>
      <c r="AB91" s="268"/>
      <c r="AE91" s="268"/>
      <c r="AH91" s="268"/>
      <c r="AK91" s="268"/>
      <c r="AN91" s="268"/>
      <c r="AQ91" s="268"/>
      <c r="AT91" s="268"/>
      <c r="AW91" s="268"/>
      <c r="AZ91" s="268"/>
      <c r="BC91" s="268"/>
      <c r="BF91" s="268"/>
      <c r="BI91" s="268"/>
    </row>
    <row r="92" spans="4:61" x14ac:dyDescent="0.25">
      <c r="D92" s="268"/>
      <c r="G92" s="32"/>
      <c r="J92" s="268"/>
      <c r="M92" s="268"/>
      <c r="P92" s="268"/>
      <c r="S92" s="268"/>
      <c r="V92" s="268"/>
      <c r="Y92" s="268"/>
      <c r="AB92" s="268"/>
      <c r="AE92" s="268"/>
      <c r="AH92" s="268"/>
      <c r="AK92" s="268"/>
      <c r="AN92" s="268"/>
      <c r="AQ92" s="268"/>
      <c r="AT92" s="268"/>
      <c r="AW92" s="268"/>
      <c r="AZ92" s="268"/>
      <c r="BC92" s="268"/>
      <c r="BF92" s="268"/>
      <c r="BI92" s="268"/>
    </row>
    <row r="93" spans="4:61" x14ac:dyDescent="0.25">
      <c r="D93" s="268"/>
      <c r="G93" s="32"/>
      <c r="J93" s="268"/>
      <c r="M93" s="268"/>
      <c r="P93" s="268"/>
      <c r="S93" s="268"/>
      <c r="V93" s="268"/>
      <c r="Y93" s="268"/>
      <c r="AB93" s="268"/>
      <c r="AE93" s="268"/>
      <c r="AH93" s="268"/>
      <c r="AK93" s="268"/>
      <c r="AN93" s="268"/>
      <c r="AQ93" s="268"/>
      <c r="AT93" s="268"/>
      <c r="AW93" s="268"/>
      <c r="AZ93" s="268"/>
      <c r="BC93" s="268"/>
      <c r="BF93" s="268"/>
      <c r="BI93" s="268"/>
    </row>
    <row r="94" spans="4:61" x14ac:dyDescent="0.25">
      <c r="D94" s="268"/>
      <c r="G94" s="32"/>
      <c r="J94" s="268"/>
      <c r="M94" s="268"/>
      <c r="P94" s="268"/>
      <c r="S94" s="268"/>
      <c r="V94" s="268"/>
      <c r="Y94" s="268"/>
      <c r="AB94" s="268"/>
      <c r="AE94" s="268"/>
      <c r="AH94" s="268"/>
      <c r="AK94" s="268"/>
      <c r="AN94" s="268"/>
      <c r="AQ94" s="268"/>
      <c r="AT94" s="268"/>
      <c r="AW94" s="268"/>
      <c r="AZ94" s="268"/>
      <c r="BC94" s="268"/>
      <c r="BF94" s="268"/>
      <c r="BI94" s="268"/>
    </row>
    <row r="95" spans="4:61" x14ac:dyDescent="0.25">
      <c r="D95" s="268"/>
      <c r="G95" s="32"/>
      <c r="J95" s="268"/>
      <c r="M95" s="268"/>
      <c r="P95" s="268"/>
      <c r="S95" s="268"/>
      <c r="V95" s="268"/>
      <c r="Y95" s="268"/>
      <c r="AB95" s="268"/>
      <c r="AE95" s="268"/>
      <c r="AH95" s="268"/>
      <c r="AK95" s="268"/>
      <c r="AN95" s="268"/>
      <c r="AQ95" s="268"/>
      <c r="AT95" s="268"/>
      <c r="AW95" s="268"/>
      <c r="AZ95" s="268"/>
      <c r="BC95" s="268"/>
      <c r="BF95" s="268"/>
      <c r="BI95" s="268"/>
    </row>
    <row r="96" spans="4:61" x14ac:dyDescent="0.25">
      <c r="D96" s="268"/>
      <c r="G96" s="32"/>
      <c r="J96" s="268"/>
      <c r="M96" s="268"/>
      <c r="P96" s="268"/>
      <c r="S96" s="268"/>
      <c r="V96" s="268"/>
      <c r="Y96" s="268"/>
      <c r="AB96" s="268"/>
      <c r="AE96" s="268"/>
      <c r="AH96" s="268"/>
      <c r="AK96" s="268"/>
      <c r="AN96" s="268"/>
      <c r="AQ96" s="268"/>
      <c r="AT96" s="268"/>
      <c r="AW96" s="268"/>
      <c r="AZ96" s="268"/>
      <c r="BC96" s="268"/>
      <c r="BF96" s="268"/>
      <c r="BI96" s="268"/>
    </row>
    <row r="97" spans="4:61" x14ac:dyDescent="0.25">
      <c r="D97" s="268"/>
      <c r="G97" s="32"/>
      <c r="J97" s="268"/>
      <c r="M97" s="268"/>
      <c r="P97" s="268"/>
      <c r="S97" s="268"/>
      <c r="V97" s="268"/>
      <c r="Y97" s="268"/>
      <c r="AB97" s="268"/>
      <c r="AE97" s="268"/>
      <c r="AH97" s="268"/>
      <c r="AK97" s="268"/>
      <c r="AN97" s="268"/>
      <c r="AQ97" s="268"/>
      <c r="AT97" s="268"/>
      <c r="AW97" s="268"/>
      <c r="AZ97" s="268"/>
      <c r="BC97" s="268"/>
      <c r="BF97" s="268"/>
      <c r="BI97" s="268"/>
    </row>
    <row r="98" spans="4:61" x14ac:dyDescent="0.25">
      <c r="D98" s="268"/>
      <c r="G98" s="32"/>
      <c r="J98" s="268"/>
      <c r="M98" s="268"/>
      <c r="P98" s="268"/>
      <c r="S98" s="268"/>
      <c r="V98" s="268"/>
      <c r="Y98" s="268"/>
      <c r="AB98" s="268"/>
      <c r="AE98" s="268"/>
      <c r="AH98" s="268"/>
      <c r="AK98" s="268"/>
      <c r="AN98" s="268"/>
      <c r="AQ98" s="268"/>
      <c r="AT98" s="268"/>
      <c r="AW98" s="268"/>
      <c r="AZ98" s="268"/>
      <c r="BC98" s="268"/>
      <c r="BF98" s="268"/>
      <c r="BI98" s="268"/>
    </row>
    <row r="99" spans="4:61" x14ac:dyDescent="0.25">
      <c r="D99" s="268"/>
      <c r="G99" s="32"/>
      <c r="J99" s="268"/>
      <c r="M99" s="268"/>
      <c r="P99" s="268"/>
      <c r="S99" s="268"/>
      <c r="V99" s="268"/>
      <c r="Y99" s="268"/>
      <c r="AB99" s="268"/>
      <c r="AE99" s="268"/>
      <c r="AH99" s="268"/>
      <c r="AK99" s="268"/>
      <c r="AN99" s="268"/>
      <c r="AQ99" s="268"/>
      <c r="AT99" s="268"/>
      <c r="AW99" s="268"/>
      <c r="AZ99" s="268"/>
      <c r="BC99" s="268"/>
      <c r="BF99" s="268"/>
      <c r="BI99" s="268"/>
    </row>
    <row r="100" spans="4:61" x14ac:dyDescent="0.25">
      <c r="D100" s="268"/>
      <c r="G100" s="32"/>
      <c r="J100" s="268"/>
      <c r="M100" s="268"/>
      <c r="P100" s="268"/>
      <c r="S100" s="268"/>
      <c r="V100" s="268"/>
      <c r="Y100" s="268"/>
      <c r="AB100" s="268"/>
      <c r="AE100" s="268"/>
      <c r="AH100" s="268"/>
      <c r="AK100" s="268"/>
      <c r="AN100" s="268"/>
      <c r="AQ100" s="268"/>
      <c r="AT100" s="268"/>
      <c r="AW100" s="268"/>
      <c r="AZ100" s="268"/>
      <c r="BC100" s="268"/>
      <c r="BF100" s="268"/>
      <c r="BI100" s="268"/>
    </row>
    <row r="101" spans="4:61" x14ac:dyDescent="0.25">
      <c r="D101" s="268"/>
      <c r="G101" s="32"/>
      <c r="J101" s="268"/>
      <c r="M101" s="268"/>
      <c r="P101" s="268"/>
      <c r="S101" s="268"/>
      <c r="V101" s="268"/>
      <c r="Y101" s="268"/>
      <c r="AB101" s="268"/>
      <c r="AE101" s="268"/>
      <c r="AH101" s="268"/>
      <c r="AK101" s="268"/>
      <c r="AN101" s="268"/>
      <c r="AQ101" s="268"/>
      <c r="AT101" s="268"/>
      <c r="AW101" s="268"/>
      <c r="AZ101" s="268"/>
      <c r="BC101" s="268"/>
      <c r="BF101" s="268"/>
      <c r="BI101" s="268"/>
    </row>
    <row r="102" spans="4:61" x14ac:dyDescent="0.25">
      <c r="D102" s="268"/>
      <c r="G102" s="32"/>
      <c r="J102" s="268"/>
      <c r="M102" s="268"/>
      <c r="P102" s="268"/>
      <c r="S102" s="268"/>
      <c r="V102" s="268"/>
      <c r="Y102" s="268"/>
      <c r="AB102" s="268"/>
      <c r="AE102" s="268"/>
      <c r="AH102" s="268"/>
      <c r="AK102" s="268"/>
      <c r="AN102" s="268"/>
      <c r="AQ102" s="268"/>
      <c r="AT102" s="268"/>
      <c r="AW102" s="268"/>
      <c r="AZ102" s="268"/>
      <c r="BC102" s="268"/>
      <c r="BF102" s="268"/>
      <c r="BI102" s="268"/>
    </row>
    <row r="103" spans="4:61" x14ac:dyDescent="0.25">
      <c r="D103" s="268"/>
      <c r="G103" s="32"/>
      <c r="J103" s="268"/>
      <c r="M103" s="268"/>
      <c r="P103" s="268"/>
      <c r="S103" s="268"/>
      <c r="V103" s="268"/>
      <c r="Y103" s="268"/>
      <c r="AB103" s="268"/>
      <c r="AE103" s="268"/>
      <c r="AH103" s="268"/>
      <c r="AK103" s="268"/>
      <c r="AN103" s="268"/>
      <c r="AQ103" s="268"/>
      <c r="AT103" s="268"/>
      <c r="AW103" s="268"/>
      <c r="AZ103" s="268"/>
      <c r="BC103" s="268"/>
      <c r="BF103" s="268"/>
      <c r="BI103" s="268"/>
    </row>
    <row r="104" spans="4:61" x14ac:dyDescent="0.25">
      <c r="D104" s="268"/>
      <c r="G104" s="32"/>
      <c r="J104" s="268"/>
      <c r="M104" s="268"/>
      <c r="P104" s="268"/>
      <c r="S104" s="268"/>
      <c r="V104" s="268"/>
      <c r="Y104" s="268"/>
      <c r="AB104" s="268"/>
      <c r="AE104" s="268"/>
      <c r="AH104" s="268"/>
      <c r="AK104" s="268"/>
      <c r="AN104" s="268"/>
      <c r="AQ104" s="268"/>
      <c r="AT104" s="268"/>
      <c r="AW104" s="268"/>
      <c r="AZ104" s="268"/>
      <c r="BC104" s="268"/>
      <c r="BF104" s="268"/>
      <c r="BI104" s="268"/>
    </row>
    <row r="105" spans="4:61" x14ac:dyDescent="0.25">
      <c r="D105" s="268"/>
      <c r="G105" s="32"/>
      <c r="J105" s="268"/>
      <c r="M105" s="268"/>
      <c r="P105" s="268"/>
      <c r="S105" s="268"/>
      <c r="V105" s="268"/>
      <c r="Y105" s="268"/>
      <c r="AB105" s="268"/>
      <c r="AE105" s="268"/>
      <c r="AH105" s="268"/>
      <c r="AK105" s="268"/>
      <c r="AN105" s="268"/>
      <c r="AQ105" s="268"/>
      <c r="AT105" s="268"/>
      <c r="AW105" s="268"/>
      <c r="AZ105" s="268"/>
      <c r="BC105" s="268"/>
      <c r="BF105" s="268"/>
      <c r="BI105" s="268"/>
    </row>
    <row r="106" spans="4:61" x14ac:dyDescent="0.25">
      <c r="D106" s="268"/>
      <c r="G106" s="32"/>
      <c r="J106" s="268"/>
      <c r="M106" s="268"/>
      <c r="P106" s="268"/>
      <c r="S106" s="268"/>
      <c r="V106" s="268"/>
      <c r="Y106" s="268"/>
      <c r="AB106" s="268"/>
      <c r="AE106" s="268"/>
      <c r="AH106" s="268"/>
      <c r="AK106" s="268"/>
      <c r="AN106" s="268"/>
      <c r="AQ106" s="268"/>
      <c r="AT106" s="268"/>
      <c r="AW106" s="268"/>
      <c r="AZ106" s="268"/>
      <c r="BC106" s="268"/>
      <c r="BF106" s="268"/>
      <c r="BI106" s="268"/>
    </row>
    <row r="107" spans="4:61" x14ac:dyDescent="0.25">
      <c r="D107" s="268"/>
      <c r="G107" s="32"/>
      <c r="J107" s="268"/>
      <c r="M107" s="268"/>
      <c r="P107" s="268"/>
      <c r="S107" s="268"/>
      <c r="V107" s="268"/>
      <c r="Y107" s="268"/>
      <c r="AB107" s="268"/>
      <c r="AE107" s="268"/>
      <c r="AH107" s="268"/>
      <c r="AK107" s="268"/>
      <c r="AN107" s="268"/>
      <c r="AQ107" s="268"/>
      <c r="AT107" s="268"/>
      <c r="AW107" s="268"/>
      <c r="AZ107" s="268"/>
      <c r="BC107" s="268"/>
      <c r="BF107" s="268"/>
      <c r="BI107" s="268"/>
    </row>
    <row r="108" spans="4:61" x14ac:dyDescent="0.25">
      <c r="D108" s="268"/>
      <c r="G108" s="32"/>
      <c r="J108" s="268"/>
      <c r="M108" s="268"/>
      <c r="P108" s="268"/>
      <c r="S108" s="268"/>
      <c r="V108" s="268"/>
      <c r="Y108" s="268"/>
      <c r="AB108" s="268"/>
      <c r="AE108" s="268"/>
      <c r="AH108" s="268"/>
      <c r="AK108" s="268"/>
      <c r="AN108" s="268"/>
      <c r="AQ108" s="268"/>
      <c r="AT108" s="268"/>
      <c r="AW108" s="268"/>
      <c r="AZ108" s="268"/>
      <c r="BC108" s="268"/>
      <c r="BF108" s="268"/>
      <c r="BI108" s="268"/>
    </row>
    <row r="109" spans="4:61" x14ac:dyDescent="0.25">
      <c r="D109" s="268"/>
      <c r="G109" s="32"/>
      <c r="J109" s="268"/>
      <c r="M109" s="268"/>
      <c r="P109" s="268"/>
      <c r="S109" s="268"/>
      <c r="V109" s="268"/>
      <c r="Y109" s="268"/>
      <c r="AB109" s="268"/>
      <c r="AE109" s="268"/>
      <c r="AH109" s="268"/>
      <c r="AK109" s="268"/>
      <c r="AN109" s="268"/>
      <c r="AQ109" s="268"/>
      <c r="AT109" s="268"/>
      <c r="AW109" s="268"/>
      <c r="AZ109" s="268"/>
      <c r="BC109" s="268"/>
      <c r="BF109" s="268"/>
      <c r="BI109" s="268"/>
    </row>
    <row r="110" spans="4:61" x14ac:dyDescent="0.25">
      <c r="D110" s="268"/>
      <c r="G110" s="32"/>
      <c r="J110" s="268"/>
      <c r="M110" s="268"/>
      <c r="P110" s="268"/>
      <c r="S110" s="268"/>
      <c r="V110" s="268"/>
      <c r="Y110" s="268"/>
      <c r="AB110" s="268"/>
      <c r="AE110" s="268"/>
      <c r="AH110" s="268"/>
      <c r="AK110" s="268"/>
      <c r="AN110" s="268"/>
      <c r="AQ110" s="268"/>
      <c r="AT110" s="268"/>
      <c r="AW110" s="268"/>
      <c r="AZ110" s="268"/>
      <c r="BC110" s="268"/>
      <c r="BF110" s="268"/>
      <c r="BI110" s="268"/>
    </row>
    <row r="111" spans="4:61" x14ac:dyDescent="0.25">
      <c r="D111" s="268"/>
      <c r="G111" s="32"/>
      <c r="J111" s="268"/>
      <c r="M111" s="268"/>
      <c r="P111" s="268"/>
      <c r="S111" s="268"/>
      <c r="V111" s="268"/>
      <c r="Y111" s="268"/>
      <c r="AB111" s="268"/>
      <c r="AE111" s="268"/>
      <c r="AH111" s="268"/>
      <c r="AK111" s="268"/>
      <c r="AN111" s="268"/>
      <c r="AQ111" s="268"/>
      <c r="AT111" s="268"/>
      <c r="AW111" s="268"/>
      <c r="AZ111" s="268"/>
      <c r="BC111" s="268"/>
      <c r="BF111" s="268"/>
      <c r="BI111" s="268"/>
    </row>
    <row r="112" spans="4:61" x14ac:dyDescent="0.25">
      <c r="D112" s="268"/>
      <c r="G112" s="32"/>
      <c r="J112" s="268"/>
      <c r="M112" s="268"/>
      <c r="P112" s="268"/>
      <c r="S112" s="268"/>
      <c r="V112" s="268"/>
      <c r="Y112" s="268"/>
      <c r="AB112" s="268"/>
      <c r="AE112" s="268"/>
      <c r="AH112" s="268"/>
      <c r="AK112" s="268"/>
      <c r="AN112" s="268"/>
      <c r="AQ112" s="268"/>
      <c r="AT112" s="268"/>
      <c r="AW112" s="268"/>
      <c r="AZ112" s="268"/>
      <c r="BC112" s="268"/>
      <c r="BF112" s="268"/>
      <c r="BI112" s="268"/>
    </row>
    <row r="113" spans="4:61" x14ac:dyDescent="0.25">
      <c r="D113" s="268"/>
      <c r="G113" s="32"/>
      <c r="J113" s="268"/>
      <c r="M113" s="268"/>
      <c r="P113" s="268"/>
      <c r="S113" s="268"/>
      <c r="V113" s="268"/>
      <c r="Y113" s="268"/>
      <c r="AB113" s="268"/>
      <c r="AE113" s="268"/>
      <c r="AH113" s="268"/>
      <c r="AK113" s="268"/>
      <c r="AN113" s="268"/>
      <c r="AQ113" s="268"/>
      <c r="AT113" s="268"/>
      <c r="AW113" s="268"/>
      <c r="AZ113" s="268"/>
      <c r="BC113" s="268"/>
      <c r="BF113" s="268"/>
      <c r="BI113" s="268"/>
    </row>
    <row r="114" spans="4:61" x14ac:dyDescent="0.25">
      <c r="D114" s="268"/>
      <c r="G114" s="32"/>
      <c r="J114" s="268"/>
      <c r="M114" s="268"/>
      <c r="P114" s="268"/>
      <c r="S114" s="268"/>
      <c r="V114" s="268"/>
      <c r="Y114" s="268"/>
      <c r="AB114" s="268"/>
      <c r="AE114" s="268"/>
      <c r="AH114" s="268"/>
      <c r="AK114" s="268"/>
      <c r="AN114" s="268"/>
      <c r="AQ114" s="268"/>
      <c r="AT114" s="268"/>
      <c r="AW114" s="268"/>
      <c r="AZ114" s="268"/>
      <c r="BC114" s="268"/>
      <c r="BF114" s="268"/>
      <c r="BI114" s="268"/>
    </row>
    <row r="115" spans="4:61" x14ac:dyDescent="0.25">
      <c r="D115" s="268"/>
      <c r="G115" s="268"/>
      <c r="J115" s="268"/>
      <c r="M115" s="268"/>
      <c r="P115" s="268"/>
      <c r="S115" s="268"/>
      <c r="V115" s="268"/>
      <c r="Y115" s="268"/>
      <c r="AB115" s="268"/>
      <c r="AE115" s="268"/>
      <c r="AH115" s="268"/>
      <c r="AK115" s="268"/>
      <c r="AN115" s="268"/>
      <c r="AQ115" s="268"/>
      <c r="AT115" s="268"/>
      <c r="AW115" s="268"/>
      <c r="AZ115" s="268"/>
      <c r="BC115" s="268"/>
      <c r="BF115" s="268"/>
      <c r="BI115" s="268"/>
    </row>
    <row r="116" spans="4:61" x14ac:dyDescent="0.25">
      <c r="D116" s="268"/>
      <c r="G116" s="268"/>
      <c r="J116" s="268"/>
      <c r="M116" s="268"/>
      <c r="P116" s="268"/>
      <c r="S116" s="268"/>
      <c r="V116" s="268"/>
      <c r="Y116" s="268"/>
      <c r="AB116" s="268"/>
      <c r="AE116" s="268"/>
      <c r="AH116" s="268"/>
      <c r="AK116" s="268"/>
      <c r="AN116" s="268"/>
      <c r="AQ116" s="268"/>
      <c r="AT116" s="268"/>
      <c r="AW116" s="268"/>
      <c r="AZ116" s="268"/>
      <c r="BC116" s="268"/>
      <c r="BF116" s="268"/>
      <c r="BI116" s="268"/>
    </row>
    <row r="117" spans="4:61" x14ac:dyDescent="0.25">
      <c r="D117" s="268"/>
      <c r="G117" s="268"/>
      <c r="J117" s="268"/>
      <c r="M117" s="268"/>
      <c r="P117" s="268"/>
      <c r="S117" s="268"/>
      <c r="V117" s="268"/>
      <c r="Y117" s="268"/>
      <c r="AB117" s="268"/>
      <c r="AE117" s="268"/>
      <c r="AH117" s="268"/>
      <c r="AK117" s="268"/>
      <c r="AN117" s="268"/>
      <c r="AQ117" s="268"/>
      <c r="AT117" s="268"/>
      <c r="AW117" s="268"/>
      <c r="AZ117" s="268"/>
      <c r="BC117" s="268"/>
      <c r="BF117" s="268"/>
      <c r="BI117" s="268"/>
    </row>
    <row r="118" spans="4:61" x14ac:dyDescent="0.25">
      <c r="D118" s="268"/>
      <c r="G118" s="268"/>
      <c r="J118" s="268"/>
      <c r="M118" s="268"/>
      <c r="P118" s="268"/>
      <c r="S118" s="268"/>
      <c r="V118" s="268"/>
      <c r="Y118" s="268"/>
      <c r="AB118" s="268"/>
      <c r="AE118" s="268"/>
      <c r="AH118" s="268"/>
      <c r="AK118" s="268"/>
      <c r="AN118" s="268"/>
      <c r="AQ118" s="268"/>
      <c r="AT118" s="268"/>
      <c r="AW118" s="268"/>
      <c r="AZ118" s="268"/>
      <c r="BC118" s="268"/>
      <c r="BF118" s="268"/>
      <c r="BI118" s="268"/>
    </row>
    <row r="119" spans="4:61" x14ac:dyDescent="0.25">
      <c r="D119" s="268"/>
      <c r="G119" s="268"/>
      <c r="J119" s="268"/>
      <c r="M119" s="268"/>
      <c r="P119" s="268"/>
      <c r="S119" s="268"/>
      <c r="V119" s="268"/>
      <c r="Y119" s="268"/>
      <c r="AB119" s="268"/>
      <c r="AE119" s="268"/>
      <c r="AH119" s="268"/>
      <c r="AK119" s="268"/>
      <c r="AN119" s="268"/>
      <c r="AQ119" s="268"/>
      <c r="AT119" s="268"/>
      <c r="AW119" s="268"/>
      <c r="AZ119" s="268"/>
      <c r="BC119" s="268"/>
      <c r="BF119" s="268"/>
      <c r="BI119" s="268"/>
    </row>
    <row r="120" spans="4:61" x14ac:dyDescent="0.25">
      <c r="D120" s="268"/>
      <c r="G120" s="268"/>
      <c r="J120" s="268"/>
      <c r="M120" s="268"/>
      <c r="P120" s="268"/>
      <c r="S120" s="268"/>
      <c r="V120" s="268"/>
      <c r="Y120" s="268"/>
      <c r="AB120" s="268"/>
      <c r="AE120" s="268"/>
      <c r="AH120" s="268"/>
      <c r="AK120" s="268"/>
      <c r="AN120" s="268"/>
      <c r="AQ120" s="268"/>
      <c r="AT120" s="268"/>
      <c r="AW120" s="268"/>
      <c r="AZ120" s="268"/>
      <c r="BC120" s="268"/>
      <c r="BF120" s="268"/>
      <c r="BI120" s="268"/>
    </row>
    <row r="121" spans="4:61" x14ac:dyDescent="0.25">
      <c r="D121" s="268"/>
      <c r="G121" s="268"/>
      <c r="J121" s="268"/>
      <c r="M121" s="268"/>
      <c r="P121" s="268"/>
      <c r="S121" s="268"/>
      <c r="V121" s="268"/>
      <c r="Y121" s="268"/>
      <c r="AB121" s="268"/>
      <c r="AE121" s="268"/>
      <c r="AH121" s="268"/>
      <c r="AK121" s="268"/>
      <c r="AN121" s="268"/>
      <c r="AQ121" s="268"/>
      <c r="AT121" s="268"/>
      <c r="AW121" s="268"/>
      <c r="AZ121" s="268"/>
      <c r="BC121" s="268"/>
      <c r="BF121" s="268"/>
      <c r="BI121" s="268"/>
    </row>
    <row r="122" spans="4:61" x14ac:dyDescent="0.25">
      <c r="D122" s="268"/>
      <c r="G122" s="268"/>
      <c r="J122" s="268"/>
      <c r="M122" s="268"/>
      <c r="P122" s="268"/>
      <c r="S122" s="268"/>
      <c r="V122" s="268"/>
      <c r="Y122" s="268"/>
      <c r="AB122" s="268"/>
      <c r="AE122" s="268"/>
      <c r="AH122" s="268"/>
      <c r="AK122" s="268"/>
      <c r="AN122" s="268"/>
      <c r="AQ122" s="268"/>
      <c r="AT122" s="268"/>
      <c r="AW122" s="268"/>
      <c r="AZ122" s="268"/>
      <c r="BC122" s="268"/>
      <c r="BF122" s="268"/>
      <c r="BI122" s="268"/>
    </row>
    <row r="123" spans="4:61" x14ac:dyDescent="0.25">
      <c r="D123" s="268"/>
      <c r="G123" s="268"/>
      <c r="J123" s="268"/>
      <c r="M123" s="268"/>
      <c r="P123" s="268"/>
      <c r="S123" s="268"/>
      <c r="V123" s="268"/>
      <c r="Y123" s="268"/>
      <c r="AB123" s="268"/>
      <c r="AE123" s="268"/>
      <c r="AH123" s="268"/>
      <c r="AK123" s="268"/>
      <c r="AN123" s="268"/>
      <c r="AQ123" s="268"/>
      <c r="AT123" s="268"/>
      <c r="AW123" s="268"/>
      <c r="AZ123" s="268"/>
      <c r="BC123" s="268"/>
      <c r="BF123" s="268"/>
      <c r="BI123" s="268"/>
    </row>
    <row r="124" spans="4:61" x14ac:dyDescent="0.25">
      <c r="D124" s="268"/>
      <c r="G124" s="268"/>
      <c r="J124" s="268"/>
      <c r="M124" s="268"/>
      <c r="P124" s="268"/>
      <c r="S124" s="268"/>
      <c r="V124" s="268"/>
      <c r="Y124" s="268"/>
      <c r="AB124" s="268"/>
      <c r="AE124" s="268"/>
      <c r="AH124" s="268"/>
      <c r="AK124" s="268"/>
      <c r="AN124" s="268"/>
      <c r="AQ124" s="268"/>
      <c r="AT124" s="268"/>
      <c r="AW124" s="268"/>
      <c r="AZ124" s="268"/>
      <c r="BC124" s="268"/>
      <c r="BF124" s="268"/>
      <c r="BI124" s="268"/>
    </row>
  </sheetData>
  <mergeCells count="60">
    <mergeCell ref="Q2:R2"/>
    <mergeCell ref="B2:C2"/>
    <mergeCell ref="W3:X3"/>
    <mergeCell ref="Z3:AA3"/>
    <mergeCell ref="B3:C3"/>
    <mergeCell ref="E3:F3"/>
    <mergeCell ref="E2:F2"/>
    <mergeCell ref="H3:I3"/>
    <mergeCell ref="W2:X2"/>
    <mergeCell ref="BG2:BH2"/>
    <mergeCell ref="H2:I2"/>
    <mergeCell ref="N2:O2"/>
    <mergeCell ref="T2:U2"/>
    <mergeCell ref="Z2:AA2"/>
    <mergeCell ref="AF2:AG2"/>
    <mergeCell ref="AL2:AM2"/>
    <mergeCell ref="AR2:AS2"/>
    <mergeCell ref="AU2:AV2"/>
    <mergeCell ref="BA2:BB2"/>
    <mergeCell ref="AX2:AY2"/>
    <mergeCell ref="BD2:BE2"/>
    <mergeCell ref="AI2:AJ2"/>
    <mergeCell ref="AO2:AP2"/>
    <mergeCell ref="AC2:AD2"/>
    <mergeCell ref="K2:L2"/>
    <mergeCell ref="BG3:BH3"/>
    <mergeCell ref="C1:D1"/>
    <mergeCell ref="F1:G1"/>
    <mergeCell ref="I1:J1"/>
    <mergeCell ref="L1:M1"/>
    <mergeCell ref="O1:P1"/>
    <mergeCell ref="AC3:AD3"/>
    <mergeCell ref="AF3:AG3"/>
    <mergeCell ref="AI3:AJ3"/>
    <mergeCell ref="AL3:AM3"/>
    <mergeCell ref="AO3:AP3"/>
    <mergeCell ref="AR3:AS3"/>
    <mergeCell ref="K3:L3"/>
    <mergeCell ref="N3:O3"/>
    <mergeCell ref="Q3:R3"/>
    <mergeCell ref="T3:U3"/>
    <mergeCell ref="AG1:AH1"/>
    <mergeCell ref="AU3:AV3"/>
    <mergeCell ref="AX3:AY3"/>
    <mergeCell ref="BA3:BB3"/>
    <mergeCell ref="BD3:BE3"/>
    <mergeCell ref="BB1:BC1"/>
    <mergeCell ref="BE1:BF1"/>
    <mergeCell ref="R1:S1"/>
    <mergeCell ref="U1:V1"/>
    <mergeCell ref="X1:Y1"/>
    <mergeCell ref="AA1:AB1"/>
    <mergeCell ref="AD1:AE1"/>
    <mergeCell ref="BH1:BI1"/>
    <mergeCell ref="AJ1:AK1"/>
    <mergeCell ref="AM1:AN1"/>
    <mergeCell ref="AP1:AQ1"/>
    <mergeCell ref="AS1:AT1"/>
    <mergeCell ref="AV1:AW1"/>
    <mergeCell ref="AY1:AZ1"/>
  </mergeCells>
  <pageMargins left="0.75" right="0.75" top="1" bottom="1" header="0.5" footer="0.5"/>
  <pageSetup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9" id="{7A099A88-EA83-4253-8B0E-03C54A8F240F}">
            <xm:f>'F01'!$D$26=0</xm:f>
            <x14:dxf>
              <fill>
                <patternFill>
                  <bgColor theme="7" tint="-0.499984740745262"/>
                </patternFill>
              </fill>
            </x14:dxf>
          </x14:cfRule>
          <xm:sqref>D2:D1048576 M4:M1048576 P4:P1048576 S4:S1048576 V4:V1048576 Y4:Y1048576 AB4:AB1048576 AE4:AE1048576 AH4:AH1048576 AK4:AK1048576 AN4:AN1048576 AQ4:AQ1048576 AT4:AT1048576 AW4:AW1048576 AZ4:AZ1048576 BC4:BC1048576 BF4:BF1048576 BI4:BI1048576 J4:J1048576 G2:G1048576</xm:sqref>
        </x14:conditionalFormatting>
        <x14:conditionalFormatting xmlns:xm="http://schemas.microsoft.com/office/excel/2006/main">
          <x14:cfRule type="expression" priority="8" id="{45E924B5-350D-41AD-9F1E-567C81582146}">
            <xm:f>'F01'!$D$26=0</xm:f>
            <x14:dxf>
              <fill>
                <patternFill>
                  <bgColor theme="7" tint="-0.499984740745262"/>
                </patternFill>
              </fill>
            </x14:dxf>
          </x14:cfRule>
          <xm:sqref>C1</xm:sqref>
        </x14:conditionalFormatting>
        <x14:conditionalFormatting xmlns:xm="http://schemas.microsoft.com/office/excel/2006/main">
          <x14:cfRule type="expression" priority="2" id="{F041FCA8-9A00-4A5F-9E7E-87BCC878E3DF}">
            <xm:f>'F01'!$D$26=0</xm:f>
            <x14:dxf>
              <fill>
                <patternFill>
                  <bgColor theme="7" tint="-0.499984740745262"/>
                </patternFill>
              </fill>
            </x14:dxf>
          </x14:cfRule>
          <xm:sqref>F1 I1 L1 O1 R1 U1 X1 AA1 AD1 AG1 AJ1 AM1 AP1 AS1 AV1 AY1 BB1 BE1 BH1</xm:sqref>
        </x14:conditionalFormatting>
        <x14:conditionalFormatting xmlns:xm="http://schemas.microsoft.com/office/excel/2006/main">
          <x14:cfRule type="expression" priority="1" id="{91DC5BC0-2762-41E0-BFE2-E80951DE41C8}">
            <xm:f>'F01'!$D$26=0</xm:f>
            <x14:dxf>
              <fill>
                <patternFill>
                  <bgColor theme="7" tint="-0.499984740745262"/>
                </patternFill>
              </fill>
            </x14:dxf>
          </x14:cfRule>
          <xm:sqref>J2:J3 M2:M3 P2:P3 S2:S3 V2:V3 Y2:Y3 AB2:AB3 AE2:AE3 AH2:AH3 AK2:AK3 AN2:AN3 AQ2:AQ3 AT2:AT3 AW2:AW3 AZ2:AZ3 BC2:BC3 BF2:BF3 BI2:BI3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683E7-559E-4E31-AED5-5175DBF328D5}">
  <sheetPr codeName="Sheet5">
    <tabColor theme="5" tint="0.39997558519241921"/>
    <pageSetUpPr fitToPage="1"/>
  </sheetPr>
  <dimension ref="A1:C53"/>
  <sheetViews>
    <sheetView workbookViewId="0"/>
  </sheetViews>
  <sheetFormatPr defaultRowHeight="16.5" x14ac:dyDescent="0.3"/>
  <cols>
    <col min="1" max="1" width="12.28515625" style="160" customWidth="1"/>
    <col min="2" max="2" width="81.7109375" style="173" customWidth="1"/>
    <col min="3" max="3" width="19.140625" style="160" customWidth="1"/>
  </cols>
  <sheetData>
    <row r="1" spans="1:3" s="10" customFormat="1" ht="62.25" customHeight="1" x14ac:dyDescent="0.3">
      <c r="A1" s="265" t="s">
        <v>452</v>
      </c>
      <c r="B1" s="265" t="s">
        <v>716</v>
      </c>
      <c r="C1" s="157"/>
    </row>
    <row r="3" spans="1:3" x14ac:dyDescent="0.3">
      <c r="A3" s="158" t="s">
        <v>453</v>
      </c>
      <c r="B3" s="168"/>
      <c r="C3" s="159"/>
    </row>
    <row r="4" spans="1:3" ht="62.25" customHeight="1" x14ac:dyDescent="0.3">
      <c r="B4" s="169" t="s">
        <v>698</v>
      </c>
    </row>
    <row r="5" spans="1:3" x14ac:dyDescent="0.3">
      <c r="A5" s="158" t="s">
        <v>471</v>
      </c>
      <c r="B5" s="170"/>
    </row>
    <row r="6" spans="1:3" x14ac:dyDescent="0.3">
      <c r="B6" s="155" t="s">
        <v>472</v>
      </c>
    </row>
    <row r="7" spans="1:3" x14ac:dyDescent="0.3">
      <c r="A7" s="158" t="s">
        <v>473</v>
      </c>
      <c r="B7" s="170"/>
    </row>
    <row r="8" spans="1:3" ht="30" x14ac:dyDescent="0.3">
      <c r="B8" s="155" t="s">
        <v>699</v>
      </c>
    </row>
    <row r="9" spans="1:3" x14ac:dyDescent="0.3">
      <c r="A9" s="158" t="s">
        <v>474</v>
      </c>
      <c r="B9" s="170"/>
    </row>
    <row r="10" spans="1:3" ht="45" x14ac:dyDescent="0.3">
      <c r="B10" s="155" t="s">
        <v>510</v>
      </c>
    </row>
    <row r="11" spans="1:3" ht="45" x14ac:dyDescent="0.3">
      <c r="B11" s="153" t="s">
        <v>504</v>
      </c>
    </row>
    <row r="12" spans="1:3" ht="30" x14ac:dyDescent="0.3">
      <c r="B12" s="153" t="s">
        <v>509</v>
      </c>
    </row>
    <row r="13" spans="1:3" ht="25.5" customHeight="1" x14ac:dyDescent="0.3">
      <c r="B13" s="153"/>
    </row>
    <row r="14" spans="1:3" ht="93" customHeight="1" x14ac:dyDescent="0.3">
      <c r="B14" s="156" t="s">
        <v>717</v>
      </c>
    </row>
    <row r="15" spans="1:3" ht="30" customHeight="1" x14ac:dyDescent="0.3">
      <c r="B15" s="154" t="s">
        <v>694</v>
      </c>
    </row>
    <row r="16" spans="1:3" ht="30" customHeight="1" x14ac:dyDescent="0.3">
      <c r="B16" s="171" t="s">
        <v>696</v>
      </c>
    </row>
    <row r="17" spans="1:3" ht="30" x14ac:dyDescent="0.3">
      <c r="B17" s="155" t="s">
        <v>695</v>
      </c>
    </row>
    <row r="18" spans="1:3" ht="30" customHeight="1" x14ac:dyDescent="0.3">
      <c r="B18" s="172" t="s">
        <v>697</v>
      </c>
    </row>
    <row r="19" spans="1:3" x14ac:dyDescent="0.3">
      <c r="A19" s="158" t="s">
        <v>475</v>
      </c>
      <c r="B19" s="170"/>
    </row>
    <row r="20" spans="1:3" ht="15" customHeight="1" x14ac:dyDescent="0.3">
      <c r="B20" s="155" t="s">
        <v>476</v>
      </c>
      <c r="C20" s="161" t="s">
        <v>481</v>
      </c>
    </row>
    <row r="21" spans="1:3" ht="30" x14ac:dyDescent="0.3">
      <c r="B21" s="155" t="s">
        <v>483</v>
      </c>
      <c r="C21" s="162" t="s">
        <v>94</v>
      </c>
    </row>
    <row r="22" spans="1:3" ht="30" x14ac:dyDescent="0.3">
      <c r="B22" s="155" t="s">
        <v>477</v>
      </c>
      <c r="C22" s="163" t="s">
        <v>482</v>
      </c>
    </row>
    <row r="23" spans="1:3" ht="60" x14ac:dyDescent="0.3">
      <c r="B23" s="155" t="s">
        <v>484</v>
      </c>
      <c r="C23" s="164"/>
    </row>
    <row r="24" spans="1:3" ht="17.25" thickBot="1" x14ac:dyDescent="0.35">
      <c r="B24" s="155" t="s">
        <v>478</v>
      </c>
      <c r="C24" s="165" t="s">
        <v>505</v>
      </c>
    </row>
    <row r="25" spans="1:3" ht="30.75" thickTop="1" x14ac:dyDescent="0.3">
      <c r="B25" s="155" t="s">
        <v>479</v>
      </c>
      <c r="C25" s="166" t="s">
        <v>506</v>
      </c>
    </row>
    <row r="26" spans="1:3" ht="30" x14ac:dyDescent="0.3">
      <c r="B26" s="155" t="s">
        <v>480</v>
      </c>
      <c r="C26" s="167" t="s">
        <v>456</v>
      </c>
    </row>
    <row r="27" spans="1:3" x14ac:dyDescent="0.3">
      <c r="A27" s="158" t="s">
        <v>740</v>
      </c>
      <c r="B27" s="158"/>
      <c r="C27" s="338"/>
    </row>
    <row r="28" spans="1:3" x14ac:dyDescent="0.3">
      <c r="B28" s="341" t="s">
        <v>1022</v>
      </c>
      <c r="C28" s="338"/>
    </row>
    <row r="29" spans="1:3" x14ac:dyDescent="0.3">
      <c r="B29" s="341" t="s">
        <v>742</v>
      </c>
      <c r="C29" s="338"/>
    </row>
    <row r="30" spans="1:3" x14ac:dyDescent="0.3">
      <c r="B30" s="342" t="s">
        <v>1023</v>
      </c>
      <c r="C30" s="338"/>
    </row>
    <row r="31" spans="1:3" ht="30" x14ac:dyDescent="0.3">
      <c r="B31" s="342" t="s">
        <v>1024</v>
      </c>
      <c r="C31" s="338"/>
    </row>
    <row r="32" spans="1:3" x14ac:dyDescent="0.3">
      <c r="B32" s="158" t="s">
        <v>725</v>
      </c>
    </row>
    <row r="33" spans="2:2" x14ac:dyDescent="0.3">
      <c r="B33" s="331" t="s">
        <v>731</v>
      </c>
    </row>
    <row r="34" spans="2:2" x14ac:dyDescent="0.3">
      <c r="B34" s="331" t="s">
        <v>732</v>
      </c>
    </row>
    <row r="35" spans="2:2" x14ac:dyDescent="0.3">
      <c r="B35" s="339" t="s">
        <v>741</v>
      </c>
    </row>
    <row r="36" spans="2:2" x14ac:dyDescent="0.3">
      <c r="B36" s="331" t="s">
        <v>733</v>
      </c>
    </row>
    <row r="37" spans="2:2" x14ac:dyDescent="0.3">
      <c r="B37" s="331" t="s">
        <v>734</v>
      </c>
    </row>
    <row r="38" spans="2:2" ht="16.5" customHeight="1" x14ac:dyDescent="0.3">
      <c r="B38" s="332" t="s">
        <v>735</v>
      </c>
    </row>
    <row r="39" spans="2:2" x14ac:dyDescent="0.3">
      <c r="B39" s="331" t="s">
        <v>736</v>
      </c>
    </row>
    <row r="40" spans="2:2" x14ac:dyDescent="0.3">
      <c r="B40" s="158" t="s">
        <v>723</v>
      </c>
    </row>
    <row r="41" spans="2:2" x14ac:dyDescent="0.3">
      <c r="B41" s="173" t="s">
        <v>724</v>
      </c>
    </row>
    <row r="42" spans="2:2" x14ac:dyDescent="0.3">
      <c r="B42" s="158" t="s">
        <v>719</v>
      </c>
    </row>
    <row r="43" spans="2:2" x14ac:dyDescent="0.3">
      <c r="B43" s="275" t="s">
        <v>713</v>
      </c>
    </row>
    <row r="44" spans="2:2" x14ac:dyDescent="0.3">
      <c r="B44" s="275" t="s">
        <v>714</v>
      </c>
    </row>
    <row r="45" spans="2:2" x14ac:dyDescent="0.3">
      <c r="B45" s="158" t="s">
        <v>715</v>
      </c>
    </row>
    <row r="46" spans="2:2" x14ac:dyDescent="0.3">
      <c r="B46" s="275" t="s">
        <v>703</v>
      </c>
    </row>
    <row r="47" spans="2:2" x14ac:dyDescent="0.3">
      <c r="B47" s="274" t="s">
        <v>709</v>
      </c>
    </row>
    <row r="48" spans="2:2" x14ac:dyDescent="0.3">
      <c r="B48" s="274" t="s">
        <v>710</v>
      </c>
    </row>
    <row r="49" spans="2:2" x14ac:dyDescent="0.3">
      <c r="B49" s="275" t="s">
        <v>704</v>
      </c>
    </row>
    <row r="50" spans="2:2" x14ac:dyDescent="0.3">
      <c r="B50" s="275" t="s">
        <v>705</v>
      </c>
    </row>
    <row r="51" spans="2:2" x14ac:dyDescent="0.3">
      <c r="B51" s="274" t="s">
        <v>706</v>
      </c>
    </row>
    <row r="52" spans="2:2" x14ac:dyDescent="0.3">
      <c r="B52" s="274" t="s">
        <v>707</v>
      </c>
    </row>
    <row r="53" spans="2:2" x14ac:dyDescent="0.3">
      <c r="B53" s="274" t="s">
        <v>708</v>
      </c>
    </row>
  </sheetData>
  <pageMargins left="0.7" right="0.7" top="0.75" bottom="0.75" header="0.3" footer="0.3"/>
  <pageSetup scale="79" fitToHeight="9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B0C2A-F973-4479-8DCC-EE35A0828EEE}">
  <sheetPr codeName="Sheet15"/>
  <dimension ref="A1:Y108"/>
  <sheetViews>
    <sheetView workbookViewId="0"/>
  </sheetViews>
  <sheetFormatPr defaultColWidth="9.140625" defaultRowHeight="15" x14ac:dyDescent="0.25"/>
  <cols>
    <col min="1" max="1" width="4.85546875" style="13" customWidth="1"/>
    <col min="2" max="2" width="6.140625" style="13" customWidth="1"/>
    <col min="3" max="3" width="41.42578125" style="13" bestFit="1" customWidth="1"/>
    <col min="4" max="4" width="19.28515625" style="13" customWidth="1"/>
    <col min="5" max="5" width="20" style="13" hidden="1" customWidth="1"/>
    <col min="6" max="6" width="33" style="13" customWidth="1"/>
    <col min="7" max="25" width="28.28515625" style="13" customWidth="1"/>
    <col min="26" max="16384" width="9.140625" style="13"/>
  </cols>
  <sheetData>
    <row r="1" spans="1:25" ht="15.75" thickBot="1" x14ac:dyDescent="0.3">
      <c r="C1" s="128" t="s">
        <v>343</v>
      </c>
      <c r="D1" s="252">
        <f>TPO</f>
        <v>0</v>
      </c>
      <c r="E1" s="252">
        <f>TPO</f>
        <v>0</v>
      </c>
      <c r="F1" s="253"/>
    </row>
    <row r="2" spans="1:25" s="35" customFormat="1" ht="15.75" thickBot="1" x14ac:dyDescent="0.3">
      <c r="A2" s="34"/>
      <c r="B2" s="186" t="s">
        <v>1</v>
      </c>
      <c r="C2" s="233" t="s">
        <v>312</v>
      </c>
      <c r="D2" s="249" t="s">
        <v>593</v>
      </c>
      <c r="E2" s="250" t="s">
        <v>594</v>
      </c>
      <c r="F2" s="251" t="s">
        <v>556</v>
      </c>
      <c r="G2" s="202" t="s">
        <v>557</v>
      </c>
      <c r="H2" s="202" t="s">
        <v>558</v>
      </c>
      <c r="I2" s="202" t="s">
        <v>559</v>
      </c>
      <c r="J2" s="202" t="s">
        <v>560</v>
      </c>
      <c r="K2" s="202" t="s">
        <v>561</v>
      </c>
      <c r="L2" s="202" t="s">
        <v>562</v>
      </c>
      <c r="M2" s="202" t="s">
        <v>563</v>
      </c>
      <c r="N2" s="202" t="s">
        <v>564</v>
      </c>
      <c r="O2" s="202" t="s">
        <v>565</v>
      </c>
      <c r="P2" s="202" t="s">
        <v>566</v>
      </c>
      <c r="Q2" s="202" t="s">
        <v>567</v>
      </c>
      <c r="R2" s="202" t="s">
        <v>568</v>
      </c>
      <c r="S2" s="202" t="s">
        <v>569</v>
      </c>
      <c r="T2" s="202" t="s">
        <v>570</v>
      </c>
      <c r="U2" s="202" t="s">
        <v>571</v>
      </c>
      <c r="V2" s="202" t="s">
        <v>572</v>
      </c>
      <c r="W2" s="202" t="s">
        <v>573</v>
      </c>
      <c r="X2" s="202" t="s">
        <v>574</v>
      </c>
      <c r="Y2" s="202" t="s">
        <v>575</v>
      </c>
    </row>
    <row r="3" spans="1:25" x14ac:dyDescent="0.25">
      <c r="B3" s="385" t="s">
        <v>318</v>
      </c>
      <c r="C3" s="234" t="s">
        <v>283</v>
      </c>
      <c r="D3" s="240"/>
      <c r="E3" s="246"/>
      <c r="F3" s="230"/>
      <c r="G3" s="187"/>
      <c r="H3" s="187"/>
      <c r="I3" s="187"/>
      <c r="J3" s="187"/>
      <c r="K3" s="187"/>
      <c r="L3" s="187"/>
      <c r="M3" s="187"/>
      <c r="N3" s="187"/>
      <c r="O3" s="187"/>
      <c r="P3" s="187"/>
      <c r="Q3" s="187"/>
      <c r="R3" s="187"/>
      <c r="S3" s="187"/>
      <c r="T3" s="187"/>
      <c r="U3" s="187"/>
      <c r="V3" s="187"/>
      <c r="W3" s="187"/>
      <c r="X3" s="187"/>
      <c r="Y3" s="188"/>
    </row>
    <row r="4" spans="1:25" x14ac:dyDescent="0.25">
      <c r="B4" s="386"/>
      <c r="C4" s="235" t="s">
        <v>284</v>
      </c>
      <c r="D4" s="241"/>
      <c r="E4" s="247"/>
      <c r="F4" s="231"/>
      <c r="G4" s="36"/>
      <c r="H4" s="36"/>
      <c r="I4" s="36"/>
      <c r="J4" s="36"/>
      <c r="K4" s="36"/>
      <c r="L4" s="36"/>
      <c r="M4" s="36"/>
      <c r="N4" s="36"/>
      <c r="O4" s="36"/>
      <c r="P4" s="36"/>
      <c r="Q4" s="36"/>
      <c r="R4" s="36"/>
      <c r="S4" s="36"/>
      <c r="T4" s="36"/>
      <c r="U4" s="36"/>
      <c r="V4" s="36"/>
      <c r="W4" s="36"/>
      <c r="X4" s="36"/>
      <c r="Y4" s="185"/>
    </row>
    <row r="5" spans="1:25" x14ac:dyDescent="0.25">
      <c r="B5" s="386"/>
      <c r="C5" s="235" t="s">
        <v>320</v>
      </c>
      <c r="D5" s="241"/>
      <c r="E5" s="247"/>
      <c r="F5" s="231"/>
      <c r="G5" s="36"/>
      <c r="H5" s="36"/>
      <c r="I5" s="36"/>
      <c r="J5" s="36"/>
      <c r="K5" s="36"/>
      <c r="L5" s="36"/>
      <c r="M5" s="36"/>
      <c r="N5" s="36"/>
      <c r="O5" s="36"/>
      <c r="P5" s="36"/>
      <c r="Q5" s="36"/>
      <c r="R5" s="36"/>
      <c r="S5" s="36"/>
      <c r="T5" s="36"/>
      <c r="U5" s="36"/>
      <c r="V5" s="36"/>
      <c r="W5" s="36"/>
      <c r="X5" s="36"/>
      <c r="Y5" s="185"/>
    </row>
    <row r="6" spans="1:25" x14ac:dyDescent="0.25">
      <c r="B6" s="386"/>
      <c r="C6" s="236" t="s">
        <v>595</v>
      </c>
      <c r="D6" s="242" t="s">
        <v>131</v>
      </c>
      <c r="E6" s="247" t="s">
        <v>578</v>
      </c>
      <c r="F6" s="231"/>
      <c r="G6" s="36"/>
      <c r="H6" s="36"/>
      <c r="I6" s="36"/>
      <c r="J6" s="36"/>
      <c r="K6" s="36"/>
      <c r="L6" s="36"/>
      <c r="M6" s="36"/>
      <c r="N6" s="36"/>
      <c r="O6" s="36"/>
      <c r="P6" s="36"/>
      <c r="Q6" s="36"/>
      <c r="R6" s="36"/>
      <c r="S6" s="36"/>
      <c r="T6" s="36"/>
      <c r="U6" s="36"/>
      <c r="V6" s="36"/>
      <c r="W6" s="36"/>
      <c r="X6" s="36"/>
      <c r="Y6" s="185"/>
    </row>
    <row r="7" spans="1:25" ht="15.75" thickBot="1" x14ac:dyDescent="0.3">
      <c r="B7" s="387"/>
      <c r="C7" s="237" t="s">
        <v>596</v>
      </c>
      <c r="D7" s="243" t="s">
        <v>597</v>
      </c>
      <c r="E7" s="248" t="s">
        <v>598</v>
      </c>
      <c r="F7" s="232"/>
      <c r="G7" s="189"/>
      <c r="H7" s="189"/>
      <c r="I7" s="189"/>
      <c r="J7" s="189"/>
      <c r="K7" s="189"/>
      <c r="L7" s="189"/>
      <c r="M7" s="189"/>
      <c r="N7" s="189"/>
      <c r="O7" s="189"/>
      <c r="P7" s="189"/>
      <c r="Q7" s="189"/>
      <c r="R7" s="189"/>
      <c r="S7" s="189"/>
      <c r="T7" s="189"/>
      <c r="U7" s="189"/>
      <c r="V7" s="189"/>
      <c r="W7" s="189"/>
      <c r="X7" s="189"/>
      <c r="Y7" s="190"/>
    </row>
    <row r="8" spans="1:25" x14ac:dyDescent="0.25">
      <c r="B8" s="388" t="s">
        <v>321</v>
      </c>
      <c r="C8" s="238" t="s">
        <v>599</v>
      </c>
      <c r="D8" s="244" t="s">
        <v>131</v>
      </c>
      <c r="E8" s="246" t="s">
        <v>578</v>
      </c>
      <c r="F8" s="230"/>
      <c r="G8" s="187"/>
      <c r="H8" s="187"/>
      <c r="I8" s="187"/>
      <c r="J8" s="187"/>
      <c r="K8" s="187"/>
      <c r="L8" s="187"/>
      <c r="M8" s="187"/>
      <c r="N8" s="187"/>
      <c r="O8" s="187"/>
      <c r="P8" s="187"/>
      <c r="Q8" s="187"/>
      <c r="R8" s="187"/>
      <c r="S8" s="187"/>
      <c r="T8" s="187"/>
      <c r="U8" s="187"/>
      <c r="V8" s="187"/>
      <c r="W8" s="187"/>
      <c r="X8" s="187"/>
      <c r="Y8" s="188"/>
    </row>
    <row r="9" spans="1:25" x14ac:dyDescent="0.25">
      <c r="B9" s="389"/>
      <c r="C9" s="235" t="s">
        <v>285</v>
      </c>
      <c r="D9" s="241"/>
      <c r="E9" s="247"/>
      <c r="F9" s="231"/>
      <c r="G9" s="36"/>
      <c r="H9" s="36"/>
      <c r="I9" s="36"/>
      <c r="J9" s="36"/>
      <c r="K9" s="36"/>
      <c r="L9" s="36"/>
      <c r="M9" s="36"/>
      <c r="N9" s="36"/>
      <c r="O9" s="36"/>
      <c r="P9" s="36"/>
      <c r="Q9" s="36"/>
      <c r="R9" s="36"/>
      <c r="S9" s="36"/>
      <c r="T9" s="36"/>
      <c r="U9" s="36"/>
      <c r="V9" s="36"/>
      <c r="W9" s="36"/>
      <c r="X9" s="36"/>
      <c r="Y9" s="185"/>
    </row>
    <row r="10" spans="1:25" x14ac:dyDescent="0.25">
      <c r="B10" s="389"/>
      <c r="C10" s="236" t="s">
        <v>600</v>
      </c>
      <c r="D10" s="242" t="s">
        <v>597</v>
      </c>
      <c r="E10" s="247" t="s">
        <v>598</v>
      </c>
      <c r="F10" s="231"/>
      <c r="G10" s="36"/>
      <c r="H10" s="36"/>
      <c r="I10" s="36"/>
      <c r="J10" s="36"/>
      <c r="K10" s="36"/>
      <c r="L10" s="36"/>
      <c r="M10" s="36"/>
      <c r="N10" s="36"/>
      <c r="O10" s="36"/>
      <c r="P10" s="36"/>
      <c r="Q10" s="36"/>
      <c r="R10" s="36"/>
      <c r="S10" s="36"/>
      <c r="T10" s="36"/>
      <c r="U10" s="36"/>
      <c r="V10" s="36"/>
      <c r="W10" s="36"/>
      <c r="X10" s="36"/>
      <c r="Y10" s="185"/>
    </row>
    <row r="11" spans="1:25" x14ac:dyDescent="0.25">
      <c r="B11" s="389"/>
      <c r="C11" s="235" t="s">
        <v>319</v>
      </c>
      <c r="D11" s="241"/>
      <c r="E11" s="247"/>
      <c r="F11" s="231"/>
      <c r="G11" s="36"/>
      <c r="H11" s="36"/>
      <c r="I11" s="36"/>
      <c r="J11" s="36"/>
      <c r="K11" s="36"/>
      <c r="L11" s="36"/>
      <c r="M11" s="36"/>
      <c r="N11" s="36"/>
      <c r="O11" s="36"/>
      <c r="P11" s="36"/>
      <c r="Q11" s="36"/>
      <c r="R11" s="36"/>
      <c r="S11" s="36"/>
      <c r="T11" s="36"/>
      <c r="U11" s="36"/>
      <c r="V11" s="36"/>
      <c r="W11" s="36"/>
      <c r="X11" s="36"/>
      <c r="Y11" s="185"/>
    </row>
    <row r="12" spans="1:25" ht="15.75" thickBot="1" x14ac:dyDescent="0.3">
      <c r="B12" s="390"/>
      <c r="C12" s="239" t="s">
        <v>450</v>
      </c>
      <c r="D12" s="245"/>
      <c r="E12" s="248"/>
      <c r="F12" s="232"/>
      <c r="G12" s="189"/>
      <c r="H12" s="189"/>
      <c r="I12" s="189"/>
      <c r="J12" s="189"/>
      <c r="K12" s="189"/>
      <c r="L12" s="189"/>
      <c r="M12" s="189"/>
      <c r="N12" s="189"/>
      <c r="O12" s="189"/>
      <c r="P12" s="189"/>
      <c r="Q12" s="189"/>
      <c r="R12" s="189"/>
      <c r="S12" s="189"/>
      <c r="T12" s="189"/>
      <c r="U12" s="189"/>
      <c r="V12" s="189"/>
      <c r="W12" s="189"/>
      <c r="X12" s="189"/>
      <c r="Y12" s="190"/>
    </row>
    <row r="13" spans="1:25" x14ac:dyDescent="0.25">
      <c r="B13" s="382" t="s">
        <v>322</v>
      </c>
      <c r="C13" s="238" t="s">
        <v>601</v>
      </c>
      <c r="D13" s="244" t="s">
        <v>602</v>
      </c>
      <c r="E13" s="246" t="s">
        <v>603</v>
      </c>
      <c r="F13" s="230"/>
      <c r="G13" s="187"/>
      <c r="H13" s="187"/>
      <c r="I13" s="187"/>
      <c r="J13" s="187"/>
      <c r="K13" s="187"/>
      <c r="L13" s="187"/>
      <c r="M13" s="187"/>
      <c r="N13" s="187"/>
      <c r="O13" s="187"/>
      <c r="P13" s="187"/>
      <c r="Q13" s="187"/>
      <c r="R13" s="187"/>
      <c r="S13" s="187"/>
      <c r="T13" s="187"/>
      <c r="U13" s="187"/>
      <c r="V13" s="187"/>
      <c r="W13" s="187"/>
      <c r="X13" s="187"/>
      <c r="Y13" s="188"/>
    </row>
    <row r="14" spans="1:25" x14ac:dyDescent="0.25">
      <c r="B14" s="383"/>
      <c r="C14" s="236" t="s">
        <v>409</v>
      </c>
      <c r="D14" s="242" t="s">
        <v>602</v>
      </c>
      <c r="E14" s="247" t="s">
        <v>603</v>
      </c>
      <c r="F14" s="231"/>
      <c r="G14" s="36"/>
      <c r="H14" s="36"/>
      <c r="I14" s="36"/>
      <c r="J14" s="36"/>
      <c r="K14" s="36"/>
      <c r="L14" s="36"/>
      <c r="M14" s="36"/>
      <c r="N14" s="36"/>
      <c r="O14" s="36"/>
      <c r="P14" s="36"/>
      <c r="Q14" s="36"/>
      <c r="R14" s="36"/>
      <c r="S14" s="36"/>
      <c r="T14" s="36"/>
      <c r="U14" s="36"/>
      <c r="V14" s="36"/>
      <c r="W14" s="36"/>
      <c r="X14" s="36"/>
      <c r="Y14" s="185"/>
    </row>
    <row r="15" spans="1:25" x14ac:dyDescent="0.25">
      <c r="B15" s="383"/>
      <c r="C15" s="236" t="s">
        <v>601</v>
      </c>
      <c r="D15" s="242" t="s">
        <v>604</v>
      </c>
      <c r="E15" s="247" t="s">
        <v>605</v>
      </c>
      <c r="F15" s="231"/>
      <c r="G15" s="36"/>
      <c r="H15" s="36"/>
      <c r="I15" s="36"/>
      <c r="J15" s="36"/>
      <c r="K15" s="36"/>
      <c r="L15" s="36"/>
      <c r="M15" s="36"/>
      <c r="N15" s="36"/>
      <c r="O15" s="36"/>
      <c r="P15" s="36"/>
      <c r="Q15" s="36"/>
      <c r="R15" s="36"/>
      <c r="S15" s="36"/>
      <c r="T15" s="36"/>
      <c r="U15" s="36"/>
      <c r="V15" s="36"/>
      <c r="W15" s="36"/>
      <c r="X15" s="36"/>
      <c r="Y15" s="185"/>
    </row>
    <row r="16" spans="1:25" x14ac:dyDescent="0.25">
      <c r="B16" s="383"/>
      <c r="C16" s="236" t="s">
        <v>409</v>
      </c>
      <c r="D16" s="242" t="s">
        <v>604</v>
      </c>
      <c r="E16" s="247" t="s">
        <v>605</v>
      </c>
      <c r="F16" s="231"/>
      <c r="G16" s="36"/>
      <c r="H16" s="36"/>
      <c r="I16" s="36"/>
      <c r="J16" s="36"/>
      <c r="K16" s="36"/>
      <c r="L16" s="36"/>
      <c r="M16" s="36"/>
      <c r="N16" s="36"/>
      <c r="O16" s="36"/>
      <c r="P16" s="36"/>
      <c r="Q16" s="36"/>
      <c r="R16" s="36"/>
      <c r="S16" s="36"/>
      <c r="T16" s="36"/>
      <c r="U16" s="36"/>
      <c r="V16" s="36"/>
      <c r="W16" s="36"/>
      <c r="X16" s="36"/>
      <c r="Y16" s="185"/>
    </row>
    <row r="17" spans="2:25" x14ac:dyDescent="0.25">
      <c r="B17" s="383"/>
      <c r="C17" s="236" t="s">
        <v>606</v>
      </c>
      <c r="D17" s="242" t="s">
        <v>607</v>
      </c>
      <c r="E17" s="247" t="s">
        <v>607</v>
      </c>
      <c r="F17" s="231"/>
      <c r="G17" s="36"/>
      <c r="H17" s="36"/>
      <c r="I17" s="36"/>
      <c r="J17" s="36"/>
      <c r="K17" s="36"/>
      <c r="L17" s="36"/>
      <c r="M17" s="36"/>
      <c r="N17" s="36"/>
      <c r="O17" s="36"/>
      <c r="P17" s="36"/>
      <c r="Q17" s="36"/>
      <c r="R17" s="36"/>
      <c r="S17" s="36"/>
      <c r="T17" s="36"/>
      <c r="U17" s="36"/>
      <c r="V17" s="36"/>
      <c r="W17" s="36"/>
      <c r="X17" s="36"/>
      <c r="Y17" s="185"/>
    </row>
    <row r="18" spans="2:25" ht="15.75" thickBot="1" x14ac:dyDescent="0.3">
      <c r="B18" s="384"/>
      <c r="C18" s="237" t="s">
        <v>608</v>
      </c>
      <c r="D18" s="243" t="s">
        <v>609</v>
      </c>
      <c r="E18" s="248" t="s">
        <v>610</v>
      </c>
      <c r="F18" s="232"/>
      <c r="G18" s="189"/>
      <c r="H18" s="189"/>
      <c r="I18" s="189"/>
      <c r="J18" s="189"/>
      <c r="K18" s="189"/>
      <c r="L18" s="189"/>
      <c r="M18" s="189"/>
      <c r="N18" s="189"/>
      <c r="O18" s="189"/>
      <c r="P18" s="189"/>
      <c r="Q18" s="189"/>
      <c r="R18" s="189"/>
      <c r="S18" s="189"/>
      <c r="T18" s="189"/>
      <c r="U18" s="189"/>
      <c r="V18" s="189"/>
      <c r="W18" s="189"/>
      <c r="X18" s="189"/>
      <c r="Y18" s="190"/>
    </row>
    <row r="19" spans="2:25" x14ac:dyDescent="0.25">
      <c r="B19" s="385" t="s">
        <v>323</v>
      </c>
      <c r="C19" s="234" t="s">
        <v>611</v>
      </c>
      <c r="D19" s="240" t="s">
        <v>612</v>
      </c>
      <c r="E19" s="246" t="s">
        <v>613</v>
      </c>
      <c r="F19" s="230"/>
      <c r="G19" s="187"/>
      <c r="H19" s="187"/>
      <c r="I19" s="187"/>
      <c r="J19" s="187"/>
      <c r="K19" s="187"/>
      <c r="L19" s="187"/>
      <c r="M19" s="187"/>
      <c r="N19" s="187"/>
      <c r="O19" s="187"/>
      <c r="P19" s="187"/>
      <c r="Q19" s="187"/>
      <c r="R19" s="187"/>
      <c r="S19" s="187"/>
      <c r="T19" s="187"/>
      <c r="U19" s="187"/>
      <c r="V19" s="187"/>
      <c r="W19" s="187"/>
      <c r="X19" s="187"/>
      <c r="Y19" s="188"/>
    </row>
    <row r="20" spans="2:25" x14ac:dyDescent="0.25">
      <c r="B20" s="386"/>
      <c r="C20" s="236" t="s">
        <v>614</v>
      </c>
      <c r="D20" s="242" t="s">
        <v>612</v>
      </c>
      <c r="E20" s="247" t="s">
        <v>613</v>
      </c>
      <c r="F20" s="231"/>
      <c r="G20" s="36"/>
      <c r="H20" s="36"/>
      <c r="I20" s="36"/>
      <c r="J20" s="36"/>
      <c r="K20" s="36"/>
      <c r="L20" s="36"/>
      <c r="M20" s="36"/>
      <c r="N20" s="36"/>
      <c r="O20" s="36"/>
      <c r="P20" s="36"/>
      <c r="Q20" s="36"/>
      <c r="R20" s="36"/>
      <c r="S20" s="36"/>
      <c r="T20" s="36"/>
      <c r="U20" s="36"/>
      <c r="V20" s="36"/>
      <c r="W20" s="36"/>
      <c r="X20" s="36"/>
      <c r="Y20" s="185"/>
    </row>
    <row r="21" spans="2:25" x14ac:dyDescent="0.25">
      <c r="B21" s="386"/>
      <c r="C21" s="236" t="s">
        <v>615</v>
      </c>
      <c r="D21" s="242" t="s">
        <v>136</v>
      </c>
      <c r="E21" s="247" t="s">
        <v>616</v>
      </c>
      <c r="F21" s="231"/>
      <c r="G21" s="36"/>
      <c r="H21" s="36"/>
      <c r="I21" s="36"/>
      <c r="J21" s="36"/>
      <c r="K21" s="36"/>
      <c r="L21" s="36"/>
      <c r="M21" s="36"/>
      <c r="N21" s="36"/>
      <c r="O21" s="36"/>
      <c r="P21" s="36"/>
      <c r="Q21" s="36"/>
      <c r="R21" s="36"/>
      <c r="S21" s="36"/>
      <c r="T21" s="36"/>
      <c r="U21" s="36"/>
      <c r="V21" s="36"/>
      <c r="W21" s="36"/>
      <c r="X21" s="36"/>
      <c r="Y21" s="185"/>
    </row>
    <row r="22" spans="2:25" x14ac:dyDescent="0.25">
      <c r="B22" s="386"/>
      <c r="C22" s="236" t="s">
        <v>617</v>
      </c>
      <c r="D22" s="242" t="s">
        <v>136</v>
      </c>
      <c r="E22" s="247" t="s">
        <v>616</v>
      </c>
      <c r="F22" s="231"/>
      <c r="G22" s="36"/>
      <c r="H22" s="36"/>
      <c r="I22" s="36"/>
      <c r="J22" s="36"/>
      <c r="K22" s="36"/>
      <c r="L22" s="36"/>
      <c r="M22" s="36"/>
      <c r="N22" s="36"/>
      <c r="O22" s="36"/>
      <c r="P22" s="36"/>
      <c r="Q22" s="36"/>
      <c r="R22" s="36"/>
      <c r="S22" s="36"/>
      <c r="T22" s="36"/>
      <c r="U22" s="36"/>
      <c r="V22" s="36"/>
      <c r="W22" s="36"/>
      <c r="X22" s="36"/>
      <c r="Y22" s="185"/>
    </row>
    <row r="23" spans="2:25" x14ac:dyDescent="0.25">
      <c r="B23" s="386"/>
      <c r="C23" s="236" t="s">
        <v>618</v>
      </c>
      <c r="D23" s="242" t="s">
        <v>597</v>
      </c>
      <c r="E23" s="247" t="s">
        <v>598</v>
      </c>
      <c r="F23" s="231"/>
      <c r="G23" s="36"/>
      <c r="H23" s="36"/>
      <c r="I23" s="36"/>
      <c r="J23" s="36"/>
      <c r="K23" s="36"/>
      <c r="L23" s="36"/>
      <c r="M23" s="36"/>
      <c r="N23" s="36"/>
      <c r="O23" s="36"/>
      <c r="P23" s="36"/>
      <c r="Q23" s="36"/>
      <c r="R23" s="36"/>
      <c r="S23" s="36"/>
      <c r="T23" s="36"/>
      <c r="U23" s="36"/>
      <c r="V23" s="36"/>
      <c r="W23" s="36"/>
      <c r="X23" s="36"/>
      <c r="Y23" s="185"/>
    </row>
    <row r="24" spans="2:25" x14ac:dyDescent="0.25">
      <c r="B24" s="386"/>
      <c r="C24" s="236" t="s">
        <v>619</v>
      </c>
      <c r="D24" s="242" t="s">
        <v>597</v>
      </c>
      <c r="E24" s="247" t="s">
        <v>598</v>
      </c>
      <c r="F24" s="231"/>
      <c r="G24" s="36"/>
      <c r="H24" s="36"/>
      <c r="I24" s="36"/>
      <c r="J24" s="36"/>
      <c r="K24" s="36"/>
      <c r="L24" s="36"/>
      <c r="M24" s="36"/>
      <c r="N24" s="36"/>
      <c r="O24" s="36"/>
      <c r="P24" s="36"/>
      <c r="Q24" s="36"/>
      <c r="R24" s="36"/>
      <c r="S24" s="36"/>
      <c r="T24" s="36"/>
      <c r="U24" s="36"/>
      <c r="V24" s="36"/>
      <c r="W24" s="36"/>
      <c r="X24" s="36"/>
      <c r="Y24" s="185"/>
    </row>
    <row r="25" spans="2:25" x14ac:dyDescent="0.25">
      <c r="B25" s="386"/>
      <c r="C25" s="236" t="s">
        <v>620</v>
      </c>
      <c r="D25" s="242" t="s">
        <v>597</v>
      </c>
      <c r="E25" s="247" t="s">
        <v>598</v>
      </c>
      <c r="F25" s="231"/>
      <c r="G25" s="36"/>
      <c r="H25" s="36"/>
      <c r="I25" s="36"/>
      <c r="J25" s="36"/>
      <c r="K25" s="36"/>
      <c r="L25" s="36"/>
      <c r="M25" s="36"/>
      <c r="N25" s="36"/>
      <c r="O25" s="36"/>
      <c r="P25" s="36"/>
      <c r="Q25" s="36"/>
      <c r="R25" s="36"/>
      <c r="S25" s="36"/>
      <c r="T25" s="36"/>
      <c r="U25" s="36"/>
      <c r="V25" s="36"/>
      <c r="W25" s="36"/>
      <c r="X25" s="36"/>
      <c r="Y25" s="185"/>
    </row>
    <row r="26" spans="2:25" x14ac:dyDescent="0.25">
      <c r="B26" s="386"/>
      <c r="C26" s="236" t="s">
        <v>621</v>
      </c>
      <c r="D26" s="242" t="s">
        <v>597</v>
      </c>
      <c r="E26" s="247" t="s">
        <v>598</v>
      </c>
      <c r="F26" s="231"/>
      <c r="G26" s="36"/>
      <c r="H26" s="36"/>
      <c r="I26" s="36"/>
      <c r="J26" s="36"/>
      <c r="K26" s="36"/>
      <c r="L26" s="36"/>
      <c r="M26" s="36"/>
      <c r="N26" s="36"/>
      <c r="O26" s="36"/>
      <c r="P26" s="36"/>
      <c r="Q26" s="36"/>
      <c r="R26" s="36"/>
      <c r="S26" s="36"/>
      <c r="T26" s="36"/>
      <c r="U26" s="36"/>
      <c r="V26" s="36"/>
      <c r="W26" s="36"/>
      <c r="X26" s="36"/>
      <c r="Y26" s="185"/>
    </row>
    <row r="27" spans="2:25" x14ac:dyDescent="0.25">
      <c r="B27" s="386"/>
      <c r="C27" s="235" t="s">
        <v>519</v>
      </c>
      <c r="D27" s="241"/>
      <c r="E27" s="247"/>
      <c r="F27" s="231"/>
      <c r="G27" s="36"/>
      <c r="H27" s="36"/>
      <c r="I27" s="36"/>
      <c r="J27" s="36"/>
      <c r="K27" s="36"/>
      <c r="L27" s="36"/>
      <c r="M27" s="36"/>
      <c r="N27" s="36"/>
      <c r="O27" s="36"/>
      <c r="P27" s="36"/>
      <c r="Q27" s="36"/>
      <c r="R27" s="36"/>
      <c r="S27" s="36"/>
      <c r="T27" s="36"/>
      <c r="U27" s="36"/>
      <c r="V27" s="36"/>
      <c r="W27" s="36"/>
      <c r="X27" s="36"/>
      <c r="Y27" s="185"/>
    </row>
    <row r="28" spans="2:25" x14ac:dyDescent="0.25">
      <c r="B28" s="386"/>
      <c r="C28" s="235" t="s">
        <v>520</v>
      </c>
      <c r="D28" s="241"/>
      <c r="E28" s="247"/>
      <c r="F28" s="231"/>
      <c r="G28" s="36"/>
      <c r="H28" s="36"/>
      <c r="I28" s="36"/>
      <c r="J28" s="36"/>
      <c r="K28" s="36"/>
      <c r="L28" s="36"/>
      <c r="M28" s="36"/>
      <c r="N28" s="36"/>
      <c r="O28" s="36"/>
      <c r="P28" s="36"/>
      <c r="Q28" s="36"/>
      <c r="R28" s="36"/>
      <c r="S28" s="36"/>
      <c r="T28" s="36"/>
      <c r="U28" s="36"/>
      <c r="V28" s="36"/>
      <c r="W28" s="36"/>
      <c r="X28" s="36"/>
      <c r="Y28" s="185"/>
    </row>
    <row r="29" spans="2:25" x14ac:dyDescent="0.25">
      <c r="B29" s="386"/>
      <c r="C29" s="236" t="s">
        <v>622</v>
      </c>
      <c r="D29" s="242" t="s">
        <v>623</v>
      </c>
      <c r="E29" s="247" t="s">
        <v>624</v>
      </c>
      <c r="F29" s="231"/>
      <c r="G29" s="36"/>
      <c r="H29" s="36"/>
      <c r="I29" s="36"/>
      <c r="J29" s="36"/>
      <c r="K29" s="36"/>
      <c r="L29" s="36"/>
      <c r="M29" s="36"/>
      <c r="N29" s="36"/>
      <c r="O29" s="36"/>
      <c r="P29" s="36"/>
      <c r="Q29" s="36"/>
      <c r="R29" s="36"/>
      <c r="S29" s="36"/>
      <c r="T29" s="36"/>
      <c r="U29" s="36"/>
      <c r="V29" s="36"/>
      <c r="W29" s="36"/>
      <c r="X29" s="36"/>
      <c r="Y29" s="185"/>
    </row>
    <row r="30" spans="2:25" x14ac:dyDescent="0.25">
      <c r="B30" s="386"/>
      <c r="C30" s="236" t="s">
        <v>622</v>
      </c>
      <c r="D30" s="242" t="s">
        <v>623</v>
      </c>
      <c r="E30" s="247" t="s">
        <v>624</v>
      </c>
      <c r="F30" s="231"/>
      <c r="G30" s="36"/>
      <c r="H30" s="36"/>
      <c r="I30" s="36"/>
      <c r="J30" s="36"/>
      <c r="K30" s="36"/>
      <c r="L30" s="36"/>
      <c r="M30" s="36"/>
      <c r="N30" s="36"/>
      <c r="O30" s="36"/>
      <c r="P30" s="36"/>
      <c r="Q30" s="36"/>
      <c r="R30" s="36"/>
      <c r="S30" s="36"/>
      <c r="T30" s="36"/>
      <c r="U30" s="36"/>
      <c r="V30" s="36"/>
      <c r="W30" s="36"/>
      <c r="X30" s="36"/>
      <c r="Y30" s="185"/>
    </row>
    <row r="31" spans="2:25" x14ac:dyDescent="0.25">
      <c r="B31" s="386"/>
      <c r="C31" s="236" t="s">
        <v>625</v>
      </c>
      <c r="D31" s="242" t="s">
        <v>313</v>
      </c>
      <c r="E31" s="247" t="s">
        <v>584</v>
      </c>
      <c r="F31" s="231"/>
      <c r="G31" s="36"/>
      <c r="H31" s="36"/>
      <c r="I31" s="36"/>
      <c r="J31" s="36"/>
      <c r="K31" s="36"/>
      <c r="L31" s="36"/>
      <c r="M31" s="36"/>
      <c r="N31" s="36"/>
      <c r="O31" s="36"/>
      <c r="P31" s="36"/>
      <c r="Q31" s="36"/>
      <c r="R31" s="36"/>
      <c r="S31" s="36"/>
      <c r="T31" s="36"/>
      <c r="U31" s="36"/>
      <c r="V31" s="36"/>
      <c r="W31" s="36"/>
      <c r="X31" s="36"/>
      <c r="Y31" s="185"/>
    </row>
    <row r="32" spans="2:25" x14ac:dyDescent="0.25">
      <c r="B32" s="386"/>
      <c r="C32" s="236" t="s">
        <v>626</v>
      </c>
      <c r="D32" s="242" t="s">
        <v>313</v>
      </c>
      <c r="E32" s="247" t="s">
        <v>584</v>
      </c>
      <c r="F32" s="231"/>
      <c r="G32" s="36"/>
      <c r="H32" s="36"/>
      <c r="I32" s="36"/>
      <c r="J32" s="36"/>
      <c r="K32" s="36"/>
      <c r="L32" s="36"/>
      <c r="M32" s="36"/>
      <c r="N32" s="36"/>
      <c r="O32" s="36"/>
      <c r="P32" s="36"/>
      <c r="Q32" s="36"/>
      <c r="R32" s="36"/>
      <c r="S32" s="36"/>
      <c r="T32" s="36"/>
      <c r="U32" s="36"/>
      <c r="V32" s="36"/>
      <c r="W32" s="36"/>
      <c r="X32" s="36"/>
      <c r="Y32" s="185"/>
    </row>
    <row r="33" spans="2:25" x14ac:dyDescent="0.25">
      <c r="B33" s="386"/>
      <c r="C33" s="235" t="s">
        <v>627</v>
      </c>
      <c r="D33" s="241" t="s">
        <v>310</v>
      </c>
      <c r="E33" s="247"/>
      <c r="F33" s="231"/>
      <c r="G33" s="36"/>
      <c r="H33" s="36"/>
      <c r="I33" s="36"/>
      <c r="J33" s="36"/>
      <c r="K33" s="36"/>
      <c r="L33" s="36"/>
      <c r="M33" s="36"/>
      <c r="N33" s="36"/>
      <c r="O33" s="36"/>
      <c r="P33" s="36"/>
      <c r="Q33" s="36"/>
      <c r="R33" s="36"/>
      <c r="S33" s="36"/>
      <c r="T33" s="36"/>
      <c r="U33" s="36"/>
      <c r="V33" s="36"/>
      <c r="W33" s="36"/>
      <c r="X33" s="36"/>
      <c r="Y33" s="185"/>
    </row>
    <row r="34" spans="2:25" ht="15.75" thickBot="1" x14ac:dyDescent="0.3">
      <c r="B34" s="387"/>
      <c r="C34" s="239" t="s">
        <v>627</v>
      </c>
      <c r="D34" s="245" t="s">
        <v>310</v>
      </c>
      <c r="E34" s="248"/>
      <c r="F34" s="232"/>
      <c r="G34" s="189"/>
      <c r="H34" s="189"/>
      <c r="I34" s="189"/>
      <c r="J34" s="189"/>
      <c r="K34" s="189"/>
      <c r="L34" s="189"/>
      <c r="M34" s="189"/>
      <c r="N34" s="189"/>
      <c r="O34" s="189"/>
      <c r="P34" s="189"/>
      <c r="Q34" s="189"/>
      <c r="R34" s="189"/>
      <c r="S34" s="189"/>
      <c r="T34" s="189"/>
      <c r="U34" s="189"/>
      <c r="V34" s="189"/>
      <c r="W34" s="189"/>
      <c r="X34" s="189"/>
      <c r="Y34" s="190"/>
    </row>
    <row r="35" spans="2:25" x14ac:dyDescent="0.25">
      <c r="B35" s="382" t="s">
        <v>334</v>
      </c>
      <c r="C35" s="234" t="s">
        <v>628</v>
      </c>
      <c r="D35" s="240" t="s">
        <v>629</v>
      </c>
      <c r="E35" s="246" t="s">
        <v>630</v>
      </c>
      <c r="F35" s="230"/>
      <c r="G35" s="187"/>
      <c r="H35" s="187"/>
      <c r="I35" s="187"/>
      <c r="J35" s="187"/>
      <c r="K35" s="187"/>
      <c r="L35" s="187"/>
      <c r="M35" s="187"/>
      <c r="N35" s="187"/>
      <c r="O35" s="187"/>
      <c r="P35" s="187"/>
      <c r="Q35" s="187"/>
      <c r="R35" s="187"/>
      <c r="S35" s="187"/>
      <c r="T35" s="187"/>
      <c r="U35" s="187"/>
      <c r="V35" s="187"/>
      <c r="W35" s="187"/>
      <c r="X35" s="187"/>
      <c r="Y35" s="188"/>
    </row>
    <row r="36" spans="2:25" x14ac:dyDescent="0.25">
      <c r="B36" s="383"/>
      <c r="C36" s="235" t="s">
        <v>521</v>
      </c>
      <c r="D36" s="241"/>
      <c r="E36" s="247"/>
      <c r="F36" s="231"/>
      <c r="G36" s="36"/>
      <c r="H36" s="36"/>
      <c r="I36" s="36"/>
      <c r="J36" s="36"/>
      <c r="K36" s="36"/>
      <c r="L36" s="36"/>
      <c r="M36" s="36"/>
      <c r="N36" s="36"/>
      <c r="O36" s="36"/>
      <c r="P36" s="36"/>
      <c r="Q36" s="36"/>
      <c r="R36" s="36"/>
      <c r="S36" s="36"/>
      <c r="T36" s="36"/>
      <c r="U36" s="36"/>
      <c r="V36" s="36"/>
      <c r="W36" s="36"/>
      <c r="X36" s="36"/>
      <c r="Y36" s="185"/>
    </row>
    <row r="37" spans="2:25" x14ac:dyDescent="0.25">
      <c r="B37" s="383"/>
      <c r="C37" s="235" t="s">
        <v>524</v>
      </c>
      <c r="D37" s="241"/>
      <c r="E37" s="247"/>
      <c r="F37" s="231"/>
      <c r="G37" s="36"/>
      <c r="H37" s="36"/>
      <c r="I37" s="36"/>
      <c r="J37" s="36"/>
      <c r="K37" s="36"/>
      <c r="L37" s="36"/>
      <c r="M37" s="36"/>
      <c r="N37" s="36"/>
      <c r="O37" s="36"/>
      <c r="P37" s="36"/>
      <c r="Q37" s="36"/>
      <c r="R37" s="36"/>
      <c r="S37" s="36"/>
      <c r="T37" s="36"/>
      <c r="U37" s="36"/>
      <c r="V37" s="36"/>
      <c r="W37" s="36"/>
      <c r="X37" s="36"/>
      <c r="Y37" s="185"/>
    </row>
    <row r="38" spans="2:25" x14ac:dyDescent="0.25">
      <c r="B38" s="383"/>
      <c r="C38" s="235" t="s">
        <v>523</v>
      </c>
      <c r="D38" s="241"/>
      <c r="E38" s="247"/>
      <c r="F38" s="231"/>
      <c r="G38" s="36"/>
      <c r="H38" s="36"/>
      <c r="I38" s="36"/>
      <c r="J38" s="36"/>
      <c r="K38" s="36"/>
      <c r="L38" s="36"/>
      <c r="M38" s="36"/>
      <c r="N38" s="36"/>
      <c r="O38" s="36"/>
      <c r="P38" s="36"/>
      <c r="Q38" s="36"/>
      <c r="R38" s="36"/>
      <c r="S38" s="36"/>
      <c r="T38" s="36"/>
      <c r="U38" s="36"/>
      <c r="V38" s="36"/>
      <c r="W38" s="36"/>
      <c r="X38" s="36"/>
      <c r="Y38" s="185"/>
    </row>
    <row r="39" spans="2:25" x14ac:dyDescent="0.25">
      <c r="B39" s="383"/>
      <c r="C39" s="235" t="s">
        <v>522</v>
      </c>
      <c r="D39" s="241"/>
      <c r="E39" s="247"/>
      <c r="F39" s="231"/>
      <c r="G39" s="36"/>
      <c r="H39" s="36"/>
      <c r="I39" s="36"/>
      <c r="J39" s="36"/>
      <c r="K39" s="36"/>
      <c r="L39" s="36"/>
      <c r="M39" s="36"/>
      <c r="N39" s="36"/>
      <c r="O39" s="36"/>
      <c r="P39" s="36"/>
      <c r="Q39" s="36"/>
      <c r="R39" s="36"/>
      <c r="S39" s="36"/>
      <c r="T39" s="36"/>
      <c r="U39" s="36"/>
      <c r="V39" s="36"/>
      <c r="W39" s="36"/>
      <c r="X39" s="36"/>
      <c r="Y39" s="185"/>
    </row>
    <row r="40" spans="2:25" ht="15.75" thickBot="1" x14ac:dyDescent="0.3">
      <c r="B40" s="384"/>
      <c r="C40" s="237" t="s">
        <v>631</v>
      </c>
      <c r="D40" s="243" t="s">
        <v>632</v>
      </c>
      <c r="E40" s="248" t="s">
        <v>633</v>
      </c>
      <c r="F40" s="232"/>
      <c r="G40" s="232"/>
      <c r="H40" s="232"/>
      <c r="I40" s="232"/>
      <c r="J40" s="189"/>
      <c r="K40" s="189"/>
      <c r="L40" s="189"/>
      <c r="M40" s="189"/>
      <c r="N40" s="189"/>
      <c r="O40" s="189"/>
      <c r="P40" s="189"/>
      <c r="Q40" s="189"/>
      <c r="R40" s="189"/>
      <c r="S40" s="189"/>
      <c r="T40" s="189"/>
      <c r="U40" s="189"/>
      <c r="V40" s="189"/>
      <c r="W40" s="189"/>
      <c r="X40" s="189"/>
      <c r="Y40" s="190"/>
    </row>
    <row r="41" spans="2:25" x14ac:dyDescent="0.25">
      <c r="B41" s="382" t="s">
        <v>335</v>
      </c>
      <c r="C41" s="234" t="s">
        <v>324</v>
      </c>
      <c r="D41" s="240"/>
      <c r="E41" s="246"/>
      <c r="F41" s="230"/>
      <c r="G41" s="187"/>
      <c r="H41" s="187"/>
      <c r="I41" s="187"/>
      <c r="J41" s="187"/>
      <c r="K41" s="187"/>
      <c r="L41" s="187"/>
      <c r="M41" s="187"/>
      <c r="N41" s="187"/>
      <c r="O41" s="187"/>
      <c r="P41" s="187"/>
      <c r="Q41" s="187"/>
      <c r="R41" s="187"/>
      <c r="S41" s="187"/>
      <c r="T41" s="187"/>
      <c r="U41" s="187"/>
      <c r="V41" s="187"/>
      <c r="W41" s="187"/>
      <c r="X41" s="187"/>
      <c r="Y41" s="188"/>
    </row>
    <row r="42" spans="2:25" x14ac:dyDescent="0.25">
      <c r="B42" s="383"/>
      <c r="C42" s="236" t="s">
        <v>634</v>
      </c>
      <c r="D42" s="242" t="s">
        <v>136</v>
      </c>
      <c r="E42" s="247" t="s">
        <v>616</v>
      </c>
      <c r="F42" s="231"/>
      <c r="G42" s="36"/>
      <c r="H42" s="36"/>
      <c r="I42" s="36"/>
      <c r="J42" s="36"/>
      <c r="K42" s="36"/>
      <c r="L42" s="36"/>
      <c r="M42" s="36"/>
      <c r="N42" s="36"/>
      <c r="O42" s="36"/>
      <c r="P42" s="36"/>
      <c r="Q42" s="36"/>
      <c r="R42" s="36"/>
      <c r="S42" s="36"/>
      <c r="T42" s="36"/>
      <c r="U42" s="36"/>
      <c r="V42" s="36"/>
      <c r="W42" s="36"/>
      <c r="X42" s="36"/>
      <c r="Y42" s="185"/>
    </row>
    <row r="43" spans="2:25" x14ac:dyDescent="0.25">
      <c r="B43" s="383"/>
      <c r="C43" s="236" t="s">
        <v>635</v>
      </c>
      <c r="D43" s="242" t="s">
        <v>136</v>
      </c>
      <c r="E43" s="247" t="s">
        <v>616</v>
      </c>
      <c r="F43" s="231"/>
      <c r="G43" s="36"/>
      <c r="H43" s="36"/>
      <c r="I43" s="36"/>
      <c r="J43" s="36"/>
      <c r="K43" s="36"/>
      <c r="L43" s="36"/>
      <c r="M43" s="36"/>
      <c r="N43" s="36"/>
      <c r="O43" s="36"/>
      <c r="P43" s="36"/>
      <c r="Q43" s="36"/>
      <c r="R43" s="36"/>
      <c r="S43" s="36"/>
      <c r="T43" s="36"/>
      <c r="U43" s="36"/>
      <c r="V43" s="36"/>
      <c r="W43" s="36"/>
      <c r="X43" s="36"/>
      <c r="Y43" s="185"/>
    </row>
    <row r="44" spans="2:25" x14ac:dyDescent="0.25">
      <c r="B44" s="383"/>
      <c r="C44" s="235" t="s">
        <v>525</v>
      </c>
      <c r="D44" s="241"/>
      <c r="E44" s="247"/>
      <c r="F44" s="231"/>
      <c r="G44" s="36"/>
      <c r="H44" s="36"/>
      <c r="I44" s="36"/>
      <c r="J44" s="36"/>
      <c r="K44" s="36"/>
      <c r="L44" s="36"/>
      <c r="M44" s="36"/>
      <c r="N44" s="36"/>
      <c r="O44" s="36"/>
      <c r="P44" s="36"/>
      <c r="Q44" s="36"/>
      <c r="R44" s="36"/>
      <c r="S44" s="36"/>
      <c r="T44" s="36"/>
      <c r="U44" s="36"/>
      <c r="V44" s="36"/>
      <c r="W44" s="36"/>
      <c r="X44" s="36"/>
      <c r="Y44" s="185"/>
    </row>
    <row r="45" spans="2:25" x14ac:dyDescent="0.25">
      <c r="B45" s="383"/>
      <c r="C45" s="235" t="s">
        <v>526</v>
      </c>
      <c r="D45" s="241"/>
      <c r="E45" s="247"/>
      <c r="F45" s="231"/>
      <c r="G45" s="36"/>
      <c r="H45" s="36"/>
      <c r="I45" s="36"/>
      <c r="J45" s="36"/>
      <c r="K45" s="36"/>
      <c r="L45" s="36"/>
      <c r="M45" s="36"/>
      <c r="N45" s="36"/>
      <c r="O45" s="36"/>
      <c r="P45" s="36"/>
      <c r="Q45" s="36"/>
      <c r="R45" s="36"/>
      <c r="S45" s="36"/>
      <c r="T45" s="36"/>
      <c r="U45" s="36"/>
      <c r="V45" s="36"/>
      <c r="W45" s="36"/>
      <c r="X45" s="36"/>
      <c r="Y45" s="185"/>
    </row>
    <row r="46" spans="2:25" x14ac:dyDescent="0.25">
      <c r="B46" s="383"/>
      <c r="C46" s="236" t="s">
        <v>636</v>
      </c>
      <c r="D46" s="242" t="s">
        <v>637</v>
      </c>
      <c r="E46" s="247" t="s">
        <v>637</v>
      </c>
      <c r="F46" s="231"/>
      <c r="G46" s="36"/>
      <c r="H46" s="36"/>
      <c r="I46" s="36"/>
      <c r="J46" s="36"/>
      <c r="K46" s="36"/>
      <c r="L46" s="36"/>
      <c r="M46" s="36"/>
      <c r="N46" s="36"/>
      <c r="O46" s="36"/>
      <c r="P46" s="36"/>
      <c r="Q46" s="36"/>
      <c r="R46" s="36"/>
      <c r="S46" s="36"/>
      <c r="T46" s="36"/>
      <c r="U46" s="36"/>
      <c r="V46" s="36"/>
      <c r="W46" s="36"/>
      <c r="X46" s="36"/>
      <c r="Y46" s="185"/>
    </row>
    <row r="47" spans="2:25" x14ac:dyDescent="0.25">
      <c r="B47" s="383"/>
      <c r="C47" s="236" t="s">
        <v>638</v>
      </c>
      <c r="D47" s="242" t="s">
        <v>637</v>
      </c>
      <c r="E47" s="247" t="s">
        <v>637</v>
      </c>
      <c r="F47" s="231"/>
      <c r="G47" s="36"/>
      <c r="H47" s="36"/>
      <c r="I47" s="36"/>
      <c r="J47" s="36"/>
      <c r="K47" s="36"/>
      <c r="L47" s="36"/>
      <c r="M47" s="36"/>
      <c r="N47" s="36"/>
      <c r="O47" s="36"/>
      <c r="P47" s="36"/>
      <c r="Q47" s="36"/>
      <c r="R47" s="36"/>
      <c r="S47" s="36"/>
      <c r="T47" s="36"/>
      <c r="U47" s="36"/>
      <c r="V47" s="36"/>
      <c r="W47" s="36"/>
      <c r="X47" s="36"/>
      <c r="Y47" s="185"/>
    </row>
    <row r="48" spans="2:25" ht="15.75" thickBot="1" x14ac:dyDescent="0.3">
      <c r="B48" s="384"/>
      <c r="C48" s="237" t="s">
        <v>639</v>
      </c>
      <c r="D48" s="243" t="s">
        <v>640</v>
      </c>
      <c r="E48" s="248" t="s">
        <v>640</v>
      </c>
      <c r="F48" s="232"/>
      <c r="G48" s="189"/>
      <c r="H48" s="189"/>
      <c r="I48" s="189"/>
      <c r="J48" s="189"/>
      <c r="K48" s="189"/>
      <c r="L48" s="189"/>
      <c r="M48" s="189"/>
      <c r="N48" s="189"/>
      <c r="O48" s="189"/>
      <c r="P48" s="189"/>
      <c r="Q48" s="189"/>
      <c r="R48" s="189"/>
      <c r="S48" s="189"/>
      <c r="T48" s="189"/>
      <c r="U48" s="189"/>
      <c r="V48" s="189"/>
      <c r="W48" s="189"/>
      <c r="X48" s="189"/>
      <c r="Y48" s="190"/>
    </row>
    <row r="49" spans="2:25" x14ac:dyDescent="0.25">
      <c r="B49" s="382" t="s">
        <v>336</v>
      </c>
      <c r="C49" s="238" t="s">
        <v>641</v>
      </c>
      <c r="D49" s="244" t="s">
        <v>309</v>
      </c>
      <c r="E49" s="246" t="s">
        <v>590</v>
      </c>
      <c r="F49" s="230"/>
      <c r="G49" s="187"/>
      <c r="H49" s="187"/>
      <c r="I49" s="187"/>
      <c r="J49" s="187"/>
      <c r="K49" s="187"/>
      <c r="L49" s="187"/>
      <c r="M49" s="187"/>
      <c r="N49" s="187"/>
      <c r="O49" s="187"/>
      <c r="P49" s="187"/>
      <c r="Q49" s="187"/>
      <c r="R49" s="187"/>
      <c r="S49" s="187"/>
      <c r="T49" s="187"/>
      <c r="U49" s="187"/>
      <c r="V49" s="187"/>
      <c r="W49" s="187"/>
      <c r="X49" s="187"/>
      <c r="Y49" s="188"/>
    </row>
    <row r="50" spans="2:25" x14ac:dyDescent="0.25">
      <c r="B50" s="383"/>
      <c r="C50" s="236" t="s">
        <v>642</v>
      </c>
      <c r="D50" s="242" t="s">
        <v>309</v>
      </c>
      <c r="E50" s="247" t="s">
        <v>590</v>
      </c>
      <c r="F50" s="231"/>
      <c r="G50" s="36"/>
      <c r="H50" s="36"/>
      <c r="I50" s="36"/>
      <c r="J50" s="36"/>
      <c r="K50" s="36"/>
      <c r="L50" s="36"/>
      <c r="M50" s="36"/>
      <c r="N50" s="36"/>
      <c r="O50" s="36"/>
      <c r="P50" s="36"/>
      <c r="Q50" s="36"/>
      <c r="R50" s="36"/>
      <c r="S50" s="36"/>
      <c r="T50" s="36"/>
      <c r="U50" s="36"/>
      <c r="V50" s="36"/>
      <c r="W50" s="36"/>
      <c r="X50" s="36"/>
      <c r="Y50" s="185"/>
    </row>
    <row r="51" spans="2:25" x14ac:dyDescent="0.25">
      <c r="B51" s="383"/>
      <c r="C51" s="236" t="s">
        <v>643</v>
      </c>
      <c r="D51" s="242" t="s">
        <v>309</v>
      </c>
      <c r="E51" s="247" t="s">
        <v>590</v>
      </c>
      <c r="F51" s="231"/>
      <c r="G51" s="36"/>
      <c r="H51" s="36"/>
      <c r="I51" s="36"/>
      <c r="J51" s="36"/>
      <c r="K51" s="36"/>
      <c r="L51" s="36"/>
      <c r="M51" s="36"/>
      <c r="N51" s="36"/>
      <c r="O51" s="36"/>
      <c r="P51" s="36"/>
      <c r="Q51" s="36"/>
      <c r="R51" s="36"/>
      <c r="S51" s="36"/>
      <c r="T51" s="36"/>
      <c r="U51" s="36"/>
      <c r="V51" s="36"/>
      <c r="W51" s="36"/>
      <c r="X51" s="36"/>
      <c r="Y51" s="185"/>
    </row>
    <row r="52" spans="2:25" x14ac:dyDescent="0.25">
      <c r="B52" s="383"/>
      <c r="C52" s="236" t="s">
        <v>644</v>
      </c>
      <c r="D52" s="242" t="s">
        <v>309</v>
      </c>
      <c r="E52" s="247" t="s">
        <v>590</v>
      </c>
      <c r="F52" s="231"/>
      <c r="G52" s="36"/>
      <c r="H52" s="36"/>
      <c r="I52" s="36"/>
      <c r="J52" s="36"/>
      <c r="K52" s="36"/>
      <c r="L52" s="36"/>
      <c r="M52" s="36"/>
      <c r="N52" s="36"/>
      <c r="O52" s="36"/>
      <c r="P52" s="36"/>
      <c r="Q52" s="36"/>
      <c r="R52" s="36"/>
      <c r="S52" s="36"/>
      <c r="T52" s="36"/>
      <c r="U52" s="36"/>
      <c r="V52" s="36"/>
      <c r="W52" s="36"/>
      <c r="X52" s="36"/>
      <c r="Y52" s="185"/>
    </row>
    <row r="53" spans="2:25" x14ac:dyDescent="0.25">
      <c r="B53" s="383"/>
      <c r="C53" s="236" t="s">
        <v>645</v>
      </c>
      <c r="D53" s="242" t="s">
        <v>646</v>
      </c>
      <c r="E53" s="247" t="s">
        <v>647</v>
      </c>
      <c r="F53" s="231"/>
      <c r="G53" s="36"/>
      <c r="H53" s="36"/>
      <c r="I53" s="36"/>
      <c r="J53" s="36"/>
      <c r="K53" s="36"/>
      <c r="L53" s="36"/>
      <c r="M53" s="36"/>
      <c r="N53" s="36"/>
      <c r="O53" s="36"/>
      <c r="P53" s="36"/>
      <c r="Q53" s="36"/>
      <c r="R53" s="36"/>
      <c r="S53" s="36"/>
      <c r="T53" s="36"/>
      <c r="U53" s="36"/>
      <c r="V53" s="36"/>
      <c r="W53" s="36"/>
      <c r="X53" s="36"/>
      <c r="Y53" s="185"/>
    </row>
    <row r="54" spans="2:25" x14ac:dyDescent="0.25">
      <c r="B54" s="383"/>
      <c r="C54" s="236" t="s">
        <v>648</v>
      </c>
      <c r="D54" s="242" t="s">
        <v>646</v>
      </c>
      <c r="E54" s="247" t="s">
        <v>647</v>
      </c>
      <c r="F54" s="231"/>
      <c r="G54" s="36"/>
      <c r="H54" s="36"/>
      <c r="I54" s="36"/>
      <c r="J54" s="36"/>
      <c r="K54" s="36"/>
      <c r="L54" s="36"/>
      <c r="M54" s="36"/>
      <c r="N54" s="36"/>
      <c r="O54" s="36"/>
      <c r="P54" s="36"/>
      <c r="Q54" s="36"/>
      <c r="R54" s="36"/>
      <c r="S54" s="36"/>
      <c r="T54" s="36"/>
      <c r="U54" s="36"/>
      <c r="V54" s="36"/>
      <c r="W54" s="36"/>
      <c r="X54" s="36"/>
      <c r="Y54" s="185"/>
    </row>
    <row r="55" spans="2:25" x14ac:dyDescent="0.25">
      <c r="B55" s="383"/>
      <c r="C55" s="236" t="s">
        <v>649</v>
      </c>
      <c r="D55" s="242" t="s">
        <v>646</v>
      </c>
      <c r="E55" s="247" t="s">
        <v>647</v>
      </c>
      <c r="F55" s="231"/>
      <c r="G55" s="36"/>
      <c r="H55" s="36"/>
      <c r="I55" s="36"/>
      <c r="J55" s="36"/>
      <c r="K55" s="36"/>
      <c r="L55" s="36"/>
      <c r="M55" s="36"/>
      <c r="N55" s="36"/>
      <c r="O55" s="36"/>
      <c r="P55" s="36"/>
      <c r="Q55" s="36"/>
      <c r="R55" s="36"/>
      <c r="S55" s="36"/>
      <c r="T55" s="36"/>
      <c r="U55" s="36"/>
      <c r="V55" s="36"/>
      <c r="W55" s="36"/>
      <c r="X55" s="36"/>
      <c r="Y55" s="185"/>
    </row>
    <row r="56" spans="2:25" x14ac:dyDescent="0.25">
      <c r="B56" s="383"/>
      <c r="C56" s="236" t="s">
        <v>650</v>
      </c>
      <c r="D56" s="242" t="s">
        <v>646</v>
      </c>
      <c r="E56" s="247" t="s">
        <v>647</v>
      </c>
      <c r="F56" s="231"/>
      <c r="G56" s="36"/>
      <c r="H56" s="36"/>
      <c r="I56" s="36"/>
      <c r="J56" s="36"/>
      <c r="K56" s="36"/>
      <c r="L56" s="36"/>
      <c r="M56" s="36"/>
      <c r="N56" s="36"/>
      <c r="O56" s="36"/>
      <c r="P56" s="36"/>
      <c r="Q56" s="36"/>
      <c r="R56" s="36"/>
      <c r="S56" s="36"/>
      <c r="T56" s="36"/>
      <c r="U56" s="36"/>
      <c r="V56" s="36"/>
      <c r="W56" s="36"/>
      <c r="X56" s="36"/>
      <c r="Y56" s="185"/>
    </row>
    <row r="57" spans="2:25" x14ac:dyDescent="0.25">
      <c r="B57" s="383"/>
      <c r="C57" s="236" t="s">
        <v>651</v>
      </c>
      <c r="D57" s="242" t="s">
        <v>652</v>
      </c>
      <c r="E57" s="247" t="s">
        <v>652</v>
      </c>
      <c r="F57" s="231"/>
      <c r="G57" s="36"/>
      <c r="H57" s="36"/>
      <c r="I57" s="36"/>
      <c r="J57" s="36"/>
      <c r="K57" s="36"/>
      <c r="L57" s="36"/>
      <c r="M57" s="36"/>
      <c r="N57" s="36"/>
      <c r="O57" s="36"/>
      <c r="P57" s="36"/>
      <c r="Q57" s="36"/>
      <c r="R57" s="36"/>
      <c r="S57" s="36"/>
      <c r="T57" s="36"/>
      <c r="U57" s="36"/>
      <c r="V57" s="36"/>
      <c r="W57" s="36"/>
      <c r="X57" s="36"/>
      <c r="Y57" s="185"/>
    </row>
    <row r="58" spans="2:25" x14ac:dyDescent="0.25">
      <c r="B58" s="383"/>
      <c r="C58" s="236" t="s">
        <v>653</v>
      </c>
      <c r="D58" s="242" t="s">
        <v>652</v>
      </c>
      <c r="E58" s="247" t="s">
        <v>652</v>
      </c>
      <c r="F58" s="231"/>
      <c r="G58" s="36"/>
      <c r="H58" s="36"/>
      <c r="I58" s="36"/>
      <c r="J58" s="36"/>
      <c r="K58" s="36"/>
      <c r="L58" s="36"/>
      <c r="M58" s="36"/>
      <c r="N58" s="36"/>
      <c r="O58" s="36"/>
      <c r="P58" s="36"/>
      <c r="Q58" s="36"/>
      <c r="R58" s="36"/>
      <c r="S58" s="36"/>
      <c r="T58" s="36"/>
      <c r="U58" s="36"/>
      <c r="V58" s="36"/>
      <c r="W58" s="36"/>
      <c r="X58" s="36"/>
      <c r="Y58" s="185"/>
    </row>
    <row r="59" spans="2:25" x14ac:dyDescent="0.25">
      <c r="B59" s="383"/>
      <c r="C59" s="236" t="s">
        <v>654</v>
      </c>
      <c r="D59" s="242" t="s">
        <v>652</v>
      </c>
      <c r="E59" s="247" t="s">
        <v>652</v>
      </c>
      <c r="F59" s="231"/>
      <c r="G59" s="36"/>
      <c r="H59" s="36"/>
      <c r="I59" s="36"/>
      <c r="J59" s="36"/>
      <c r="K59" s="36"/>
      <c r="L59" s="36"/>
      <c r="M59" s="36"/>
      <c r="N59" s="36"/>
      <c r="O59" s="36"/>
      <c r="P59" s="36"/>
      <c r="Q59" s="36"/>
      <c r="R59" s="36"/>
      <c r="S59" s="36"/>
      <c r="T59" s="36"/>
      <c r="U59" s="36"/>
      <c r="V59" s="36"/>
      <c r="W59" s="36"/>
      <c r="X59" s="36"/>
      <c r="Y59" s="185"/>
    </row>
    <row r="60" spans="2:25" x14ac:dyDescent="0.25">
      <c r="B60" s="383"/>
      <c r="C60" s="236" t="s">
        <v>655</v>
      </c>
      <c r="D60" s="242" t="s">
        <v>652</v>
      </c>
      <c r="E60" s="247" t="s">
        <v>652</v>
      </c>
      <c r="F60" s="231"/>
      <c r="G60" s="36"/>
      <c r="H60" s="36"/>
      <c r="I60" s="36"/>
      <c r="J60" s="36"/>
      <c r="K60" s="36"/>
      <c r="L60" s="36"/>
      <c r="M60" s="36"/>
      <c r="N60" s="36"/>
      <c r="O60" s="36"/>
      <c r="P60" s="36"/>
      <c r="Q60" s="36"/>
      <c r="R60" s="36"/>
      <c r="S60" s="36"/>
      <c r="T60" s="36"/>
      <c r="U60" s="36"/>
      <c r="V60" s="36"/>
      <c r="W60" s="36"/>
      <c r="X60" s="36"/>
      <c r="Y60" s="185"/>
    </row>
    <row r="61" spans="2:25" ht="15.75" thickBot="1" x14ac:dyDescent="0.3">
      <c r="B61" s="384"/>
      <c r="C61" s="239" t="s">
        <v>325</v>
      </c>
      <c r="D61" s="245"/>
      <c r="E61" s="248"/>
      <c r="F61" s="232"/>
      <c r="G61" s="189"/>
      <c r="H61" s="189"/>
      <c r="I61" s="189"/>
      <c r="J61" s="189"/>
      <c r="K61" s="189"/>
      <c r="L61" s="189"/>
      <c r="M61" s="189"/>
      <c r="N61" s="189"/>
      <c r="O61" s="189"/>
      <c r="P61" s="189"/>
      <c r="Q61" s="189"/>
      <c r="R61" s="189"/>
      <c r="S61" s="189"/>
      <c r="T61" s="189"/>
      <c r="U61" s="189"/>
      <c r="V61" s="189"/>
      <c r="W61" s="189"/>
      <c r="X61" s="189"/>
      <c r="Y61" s="190"/>
    </row>
    <row r="62" spans="2:25" x14ac:dyDescent="0.25">
      <c r="B62" s="382" t="s">
        <v>337</v>
      </c>
      <c r="C62" s="234" t="s">
        <v>656</v>
      </c>
      <c r="D62" s="240" t="s">
        <v>657</v>
      </c>
      <c r="E62" s="246"/>
      <c r="F62" s="230"/>
      <c r="G62" s="187"/>
      <c r="H62" s="187"/>
      <c r="I62" s="187"/>
      <c r="J62" s="187"/>
      <c r="K62" s="187"/>
      <c r="L62" s="187"/>
      <c r="M62" s="187"/>
      <c r="N62" s="187"/>
      <c r="O62" s="187"/>
      <c r="P62" s="187"/>
      <c r="Q62" s="187"/>
      <c r="R62" s="187"/>
      <c r="S62" s="187"/>
      <c r="T62" s="187"/>
      <c r="U62" s="187"/>
      <c r="V62" s="187"/>
      <c r="W62" s="187"/>
      <c r="X62" s="187"/>
      <c r="Y62" s="188"/>
    </row>
    <row r="63" spans="2:25" x14ac:dyDescent="0.25">
      <c r="B63" s="383"/>
      <c r="C63" s="235" t="s">
        <v>326</v>
      </c>
      <c r="D63" s="241"/>
      <c r="E63" s="247"/>
      <c r="F63" s="231"/>
      <c r="G63" s="36"/>
      <c r="H63" s="36"/>
      <c r="I63" s="36"/>
      <c r="J63" s="36"/>
      <c r="K63" s="36"/>
      <c r="L63" s="36"/>
      <c r="M63" s="36"/>
      <c r="N63" s="36"/>
      <c r="O63" s="36"/>
      <c r="P63" s="36"/>
      <c r="Q63" s="36"/>
      <c r="R63" s="36"/>
      <c r="S63" s="36"/>
      <c r="T63" s="36"/>
      <c r="U63" s="36"/>
      <c r="V63" s="36"/>
      <c r="W63" s="36"/>
      <c r="X63" s="36"/>
      <c r="Y63" s="185"/>
    </row>
    <row r="64" spans="2:25" x14ac:dyDescent="0.25">
      <c r="B64" s="383"/>
      <c r="C64" s="235" t="s">
        <v>327</v>
      </c>
      <c r="D64" s="241"/>
      <c r="E64" s="247"/>
      <c r="F64" s="231"/>
      <c r="G64" s="36"/>
      <c r="H64" s="36"/>
      <c r="I64" s="36"/>
      <c r="J64" s="36"/>
      <c r="K64" s="36"/>
      <c r="L64" s="36"/>
      <c r="M64" s="36"/>
      <c r="N64" s="36"/>
      <c r="O64" s="36"/>
      <c r="P64" s="36"/>
      <c r="Q64" s="36"/>
      <c r="R64" s="36"/>
      <c r="S64" s="36"/>
      <c r="T64" s="36"/>
      <c r="U64" s="36"/>
      <c r="V64" s="36"/>
      <c r="W64" s="36"/>
      <c r="X64" s="36"/>
      <c r="Y64" s="185"/>
    </row>
    <row r="65" spans="2:25" x14ac:dyDescent="0.25">
      <c r="B65" s="383"/>
      <c r="C65" s="235" t="s">
        <v>328</v>
      </c>
      <c r="D65" s="241"/>
      <c r="E65" s="247"/>
      <c r="F65" s="231"/>
      <c r="G65" s="36"/>
      <c r="H65" s="36"/>
      <c r="I65" s="36"/>
      <c r="J65" s="36"/>
      <c r="K65" s="36"/>
      <c r="L65" s="36"/>
      <c r="M65" s="36"/>
      <c r="N65" s="36"/>
      <c r="O65" s="36"/>
      <c r="P65" s="36"/>
      <c r="Q65" s="36"/>
      <c r="R65" s="36"/>
      <c r="S65" s="36"/>
      <c r="T65" s="36"/>
      <c r="U65" s="36"/>
      <c r="V65" s="36"/>
      <c r="W65" s="36"/>
      <c r="X65" s="36"/>
      <c r="Y65" s="185"/>
    </row>
    <row r="66" spans="2:25" x14ac:dyDescent="0.25">
      <c r="B66" s="383"/>
      <c r="C66" s="235" t="s">
        <v>329</v>
      </c>
      <c r="D66" s="241"/>
      <c r="E66" s="247"/>
      <c r="F66" s="231"/>
      <c r="G66" s="36"/>
      <c r="H66" s="36"/>
      <c r="I66" s="36"/>
      <c r="J66" s="36"/>
      <c r="K66" s="36"/>
      <c r="L66" s="36"/>
      <c r="M66" s="36"/>
      <c r="N66" s="36"/>
      <c r="O66" s="36"/>
      <c r="P66" s="36"/>
      <c r="Q66" s="36"/>
      <c r="R66" s="36"/>
      <c r="S66" s="36"/>
      <c r="T66" s="36"/>
      <c r="U66" s="36"/>
      <c r="V66" s="36"/>
      <c r="W66" s="36"/>
      <c r="X66" s="36"/>
      <c r="Y66" s="185"/>
    </row>
    <row r="67" spans="2:25" x14ac:dyDescent="0.25">
      <c r="B67" s="383"/>
      <c r="C67" s="235" t="s">
        <v>330</v>
      </c>
      <c r="D67" s="241"/>
      <c r="E67" s="247"/>
      <c r="F67" s="231"/>
      <c r="G67" s="36"/>
      <c r="H67" s="36"/>
      <c r="I67" s="36"/>
      <c r="J67" s="36"/>
      <c r="K67" s="36"/>
      <c r="L67" s="36"/>
      <c r="M67" s="36"/>
      <c r="N67" s="36"/>
      <c r="O67" s="36"/>
      <c r="P67" s="36"/>
      <c r="Q67" s="36"/>
      <c r="R67" s="36"/>
      <c r="S67" s="36"/>
      <c r="T67" s="36"/>
      <c r="U67" s="36"/>
      <c r="V67" s="36"/>
      <c r="W67" s="36"/>
      <c r="X67" s="36"/>
      <c r="Y67" s="185"/>
    </row>
    <row r="68" spans="2:25" x14ac:dyDescent="0.25">
      <c r="B68" s="383"/>
      <c r="C68" s="236" t="s">
        <v>658</v>
      </c>
      <c r="D68" s="242" t="s">
        <v>659</v>
      </c>
      <c r="E68" s="247" t="s">
        <v>590</v>
      </c>
      <c r="F68" s="231"/>
      <c r="G68" s="36"/>
      <c r="H68" s="36"/>
      <c r="I68" s="36"/>
      <c r="J68" s="36"/>
      <c r="K68" s="36"/>
      <c r="L68" s="36"/>
      <c r="M68" s="36"/>
      <c r="N68" s="36"/>
      <c r="O68" s="36"/>
      <c r="P68" s="36"/>
      <c r="Q68" s="36"/>
      <c r="R68" s="36"/>
      <c r="S68" s="36"/>
      <c r="T68" s="36"/>
      <c r="U68" s="36"/>
      <c r="V68" s="36"/>
      <c r="W68" s="36"/>
      <c r="X68" s="36"/>
      <c r="Y68" s="185"/>
    </row>
    <row r="69" spans="2:25" x14ac:dyDescent="0.25">
      <c r="B69" s="383"/>
      <c r="C69" s="235" t="s">
        <v>527</v>
      </c>
      <c r="D69" s="241"/>
      <c r="E69" s="247"/>
      <c r="F69" s="231"/>
      <c r="G69" s="36"/>
      <c r="H69" s="36"/>
      <c r="I69" s="36"/>
      <c r="J69" s="36"/>
      <c r="K69" s="36"/>
      <c r="L69" s="36"/>
      <c r="M69" s="36"/>
      <c r="N69" s="36"/>
      <c r="O69" s="36"/>
      <c r="P69" s="36"/>
      <c r="Q69" s="36"/>
      <c r="R69" s="36"/>
      <c r="S69" s="36"/>
      <c r="T69" s="36"/>
      <c r="U69" s="36"/>
      <c r="V69" s="36"/>
      <c r="W69" s="36"/>
      <c r="X69" s="36"/>
      <c r="Y69" s="185"/>
    </row>
    <row r="70" spans="2:25" x14ac:dyDescent="0.25">
      <c r="B70" s="383"/>
      <c r="C70" s="235" t="s">
        <v>331</v>
      </c>
      <c r="D70" s="241"/>
      <c r="E70" s="247"/>
      <c r="F70" s="231"/>
      <c r="G70" s="36"/>
      <c r="H70" s="36"/>
      <c r="I70" s="36"/>
      <c r="J70" s="36"/>
      <c r="K70" s="36"/>
      <c r="L70" s="36"/>
      <c r="M70" s="36"/>
      <c r="N70" s="36"/>
      <c r="O70" s="36"/>
      <c r="P70" s="36"/>
      <c r="Q70" s="36"/>
      <c r="R70" s="36"/>
      <c r="S70" s="36"/>
      <c r="T70" s="36"/>
      <c r="U70" s="36"/>
      <c r="V70" s="36"/>
      <c r="W70" s="36"/>
      <c r="X70" s="36"/>
      <c r="Y70" s="185"/>
    </row>
    <row r="71" spans="2:25" ht="15.75" thickBot="1" x14ac:dyDescent="0.3">
      <c r="B71" s="384"/>
      <c r="C71" s="239" t="s">
        <v>332</v>
      </c>
      <c r="D71" s="245"/>
      <c r="E71" s="248"/>
      <c r="F71" s="232"/>
      <c r="G71" s="189"/>
      <c r="H71" s="189"/>
      <c r="I71" s="189"/>
      <c r="J71" s="189"/>
      <c r="K71" s="189"/>
      <c r="L71" s="189"/>
      <c r="M71" s="189"/>
      <c r="N71" s="189"/>
      <c r="O71" s="189"/>
      <c r="P71" s="189"/>
      <c r="Q71" s="189"/>
      <c r="R71" s="189"/>
      <c r="S71" s="189"/>
      <c r="T71" s="189"/>
      <c r="U71" s="189"/>
      <c r="V71" s="189"/>
      <c r="W71" s="189"/>
      <c r="X71" s="189"/>
      <c r="Y71" s="190"/>
    </row>
    <row r="72" spans="2:25" x14ac:dyDescent="0.25">
      <c r="B72" s="391" t="s">
        <v>338</v>
      </c>
      <c r="C72" s="238" t="s">
        <v>660</v>
      </c>
      <c r="D72" s="244" t="s">
        <v>309</v>
      </c>
      <c r="E72" s="246" t="s">
        <v>590</v>
      </c>
      <c r="F72" s="230"/>
      <c r="G72" s="187"/>
      <c r="H72" s="187"/>
      <c r="I72" s="187"/>
      <c r="J72" s="187"/>
      <c r="K72" s="187"/>
      <c r="L72" s="187"/>
      <c r="M72" s="187"/>
      <c r="N72" s="187"/>
      <c r="O72" s="187"/>
      <c r="P72" s="187"/>
      <c r="Q72" s="187"/>
      <c r="R72" s="187"/>
      <c r="S72" s="187"/>
      <c r="T72" s="187"/>
      <c r="U72" s="187"/>
      <c r="V72" s="187"/>
      <c r="W72" s="187"/>
      <c r="X72" s="187"/>
      <c r="Y72" s="188"/>
    </row>
    <row r="73" spans="2:25" x14ac:dyDescent="0.25">
      <c r="B73" s="392"/>
      <c r="C73" s="236" t="s">
        <v>661</v>
      </c>
      <c r="D73" s="242" t="s">
        <v>309</v>
      </c>
      <c r="E73" s="247" t="s">
        <v>590</v>
      </c>
      <c r="F73" s="231"/>
      <c r="G73" s="36"/>
      <c r="H73" s="36"/>
      <c r="I73" s="36"/>
      <c r="J73" s="36"/>
      <c r="K73" s="36"/>
      <c r="L73" s="36"/>
      <c r="M73" s="36"/>
      <c r="N73" s="36"/>
      <c r="O73" s="36"/>
      <c r="P73" s="36"/>
      <c r="Q73" s="36"/>
      <c r="R73" s="36"/>
      <c r="S73" s="36"/>
      <c r="T73" s="36"/>
      <c r="U73" s="36"/>
      <c r="V73" s="36"/>
      <c r="W73" s="36"/>
      <c r="X73" s="36"/>
      <c r="Y73" s="185"/>
    </row>
    <row r="74" spans="2:25" x14ac:dyDescent="0.25">
      <c r="B74" s="392"/>
      <c r="C74" s="236" t="s">
        <v>662</v>
      </c>
      <c r="D74" s="242" t="s">
        <v>309</v>
      </c>
      <c r="E74" s="247" t="s">
        <v>590</v>
      </c>
      <c r="F74" s="231"/>
      <c r="G74" s="36"/>
      <c r="H74" s="36"/>
      <c r="I74" s="36"/>
      <c r="J74" s="36"/>
      <c r="K74" s="36"/>
      <c r="L74" s="36"/>
      <c r="M74" s="36"/>
      <c r="N74" s="36"/>
      <c r="O74" s="36"/>
      <c r="P74" s="36"/>
      <c r="Q74" s="36"/>
      <c r="R74" s="36"/>
      <c r="S74" s="36"/>
      <c r="T74" s="36"/>
      <c r="U74" s="36"/>
      <c r="V74" s="36"/>
      <c r="W74" s="36"/>
      <c r="X74" s="36"/>
      <c r="Y74" s="185"/>
    </row>
    <row r="75" spans="2:25" x14ac:dyDescent="0.25">
      <c r="B75" s="392"/>
      <c r="C75" s="236" t="s">
        <v>663</v>
      </c>
      <c r="D75" s="242" t="s">
        <v>309</v>
      </c>
      <c r="E75" s="247" t="s">
        <v>590</v>
      </c>
      <c r="F75" s="231"/>
      <c r="G75" s="36"/>
      <c r="H75" s="36"/>
      <c r="I75" s="36"/>
      <c r="J75" s="36"/>
      <c r="K75" s="36"/>
      <c r="L75" s="36"/>
      <c r="M75" s="36"/>
      <c r="N75" s="36"/>
      <c r="O75" s="36"/>
      <c r="P75" s="36"/>
      <c r="Q75" s="36"/>
      <c r="R75" s="36"/>
      <c r="S75" s="36"/>
      <c r="T75" s="36"/>
      <c r="U75" s="36"/>
      <c r="V75" s="36"/>
      <c r="W75" s="36"/>
      <c r="X75" s="36"/>
      <c r="Y75" s="185"/>
    </row>
    <row r="76" spans="2:25" x14ac:dyDescent="0.25">
      <c r="B76" s="392"/>
      <c r="C76" s="236" t="s">
        <v>664</v>
      </c>
      <c r="D76" s="242" t="s">
        <v>309</v>
      </c>
      <c r="E76" s="247" t="s">
        <v>590</v>
      </c>
      <c r="F76" s="231"/>
      <c r="G76" s="36"/>
      <c r="H76" s="36"/>
      <c r="I76" s="36"/>
      <c r="J76" s="36"/>
      <c r="K76" s="36"/>
      <c r="L76" s="36"/>
      <c r="M76" s="36"/>
      <c r="N76" s="36"/>
      <c r="O76" s="36"/>
      <c r="P76" s="36"/>
      <c r="Q76" s="36"/>
      <c r="R76" s="36"/>
      <c r="S76" s="36"/>
      <c r="T76" s="36"/>
      <c r="U76" s="36"/>
      <c r="V76" s="36"/>
      <c r="W76" s="36"/>
      <c r="X76" s="36"/>
      <c r="Y76" s="185"/>
    </row>
    <row r="77" spans="2:25" x14ac:dyDescent="0.25">
      <c r="B77" s="392"/>
      <c r="C77" s="236" t="s">
        <v>665</v>
      </c>
      <c r="D77" s="242" t="s">
        <v>666</v>
      </c>
      <c r="E77" s="247" t="s">
        <v>666</v>
      </c>
      <c r="F77" s="231"/>
      <c r="G77" s="36"/>
      <c r="H77" s="36"/>
      <c r="I77" s="36"/>
      <c r="J77" s="36"/>
      <c r="K77" s="36"/>
      <c r="L77" s="36"/>
      <c r="M77" s="36"/>
      <c r="N77" s="36"/>
      <c r="O77" s="36"/>
      <c r="P77" s="36"/>
      <c r="Q77" s="36"/>
      <c r="R77" s="36"/>
      <c r="S77" s="36"/>
      <c r="T77" s="36"/>
      <c r="U77" s="36"/>
      <c r="V77" s="36"/>
      <c r="W77" s="36"/>
      <c r="X77" s="36"/>
      <c r="Y77" s="185"/>
    </row>
    <row r="78" spans="2:25" x14ac:dyDescent="0.25">
      <c r="B78" s="392"/>
      <c r="C78" s="236" t="s">
        <v>667</v>
      </c>
      <c r="D78" s="242" t="s">
        <v>666</v>
      </c>
      <c r="E78" s="247" t="s">
        <v>666</v>
      </c>
      <c r="F78" s="231"/>
      <c r="G78" s="36"/>
      <c r="H78" s="36"/>
      <c r="I78" s="36"/>
      <c r="J78" s="36"/>
      <c r="K78" s="36"/>
      <c r="L78" s="36"/>
      <c r="M78" s="36"/>
      <c r="N78" s="36"/>
      <c r="O78" s="36"/>
      <c r="P78" s="36"/>
      <c r="Q78" s="36"/>
      <c r="R78" s="36"/>
      <c r="S78" s="36"/>
      <c r="T78" s="36"/>
      <c r="U78" s="36"/>
      <c r="V78" s="36"/>
      <c r="W78" s="36"/>
      <c r="X78" s="36"/>
      <c r="Y78" s="185"/>
    </row>
    <row r="79" spans="2:25" x14ac:dyDescent="0.25">
      <c r="B79" s="392"/>
      <c r="C79" s="236" t="s">
        <v>668</v>
      </c>
      <c r="D79" s="242" t="s">
        <v>666</v>
      </c>
      <c r="E79" s="247" t="s">
        <v>666</v>
      </c>
      <c r="F79" s="231"/>
      <c r="G79" s="36"/>
      <c r="H79" s="36"/>
      <c r="I79" s="36"/>
      <c r="J79" s="36"/>
      <c r="K79" s="36"/>
      <c r="L79" s="36"/>
      <c r="M79" s="36"/>
      <c r="N79" s="36"/>
      <c r="O79" s="36"/>
      <c r="P79" s="36"/>
      <c r="Q79" s="36"/>
      <c r="R79" s="36"/>
      <c r="S79" s="36"/>
      <c r="T79" s="36"/>
      <c r="U79" s="36"/>
      <c r="V79" s="36"/>
      <c r="W79" s="36"/>
      <c r="X79" s="36"/>
      <c r="Y79" s="185"/>
    </row>
    <row r="80" spans="2:25" x14ac:dyDescent="0.25">
      <c r="B80" s="392"/>
      <c r="C80" s="236" t="s">
        <v>669</v>
      </c>
      <c r="D80" s="242" t="s">
        <v>666</v>
      </c>
      <c r="E80" s="247" t="s">
        <v>666</v>
      </c>
      <c r="F80" s="231"/>
      <c r="G80" s="36"/>
      <c r="H80" s="36"/>
      <c r="I80" s="36"/>
      <c r="J80" s="36"/>
      <c r="K80" s="36"/>
      <c r="L80" s="36"/>
      <c r="M80" s="36"/>
      <c r="N80" s="36"/>
      <c r="O80" s="36"/>
      <c r="P80" s="36"/>
      <c r="Q80" s="36"/>
      <c r="R80" s="36"/>
      <c r="S80" s="36"/>
      <c r="T80" s="36"/>
      <c r="U80" s="36"/>
      <c r="V80" s="36"/>
      <c r="W80" s="36"/>
      <c r="X80" s="36"/>
      <c r="Y80" s="185"/>
    </row>
    <row r="81" spans="2:25" x14ac:dyDescent="0.25">
      <c r="B81" s="392"/>
      <c r="C81" s="236" t="s">
        <v>670</v>
      </c>
      <c r="D81" s="242" t="s">
        <v>666</v>
      </c>
      <c r="E81" s="247" t="s">
        <v>666</v>
      </c>
      <c r="F81" s="231"/>
      <c r="G81" s="36"/>
      <c r="H81" s="36"/>
      <c r="I81" s="36"/>
      <c r="J81" s="36"/>
      <c r="K81" s="36"/>
      <c r="L81" s="36"/>
      <c r="M81" s="36"/>
      <c r="N81" s="36"/>
      <c r="O81" s="36"/>
      <c r="P81" s="36"/>
      <c r="Q81" s="36"/>
      <c r="R81" s="36"/>
      <c r="S81" s="36"/>
      <c r="T81" s="36"/>
      <c r="U81" s="36"/>
      <c r="V81" s="36"/>
      <c r="W81" s="36"/>
      <c r="X81" s="36"/>
      <c r="Y81" s="185"/>
    </row>
    <row r="82" spans="2:25" x14ac:dyDescent="0.25">
      <c r="B82" s="392"/>
      <c r="C82" s="235" t="s">
        <v>528</v>
      </c>
      <c r="D82" s="241"/>
      <c r="E82" s="247"/>
      <c r="F82" s="231"/>
      <c r="G82" s="36"/>
      <c r="H82" s="36"/>
      <c r="I82" s="36"/>
      <c r="J82" s="36"/>
      <c r="K82" s="36"/>
      <c r="L82" s="36"/>
      <c r="M82" s="36"/>
      <c r="N82" s="36"/>
      <c r="O82" s="36"/>
      <c r="P82" s="36"/>
      <c r="Q82" s="36"/>
      <c r="R82" s="36"/>
      <c r="S82" s="36"/>
      <c r="T82" s="36"/>
      <c r="U82" s="36"/>
      <c r="V82" s="36"/>
      <c r="W82" s="36"/>
      <c r="X82" s="36"/>
      <c r="Y82" s="185"/>
    </row>
    <row r="83" spans="2:25" x14ac:dyDescent="0.25">
      <c r="B83" s="392"/>
      <c r="C83" s="235" t="s">
        <v>529</v>
      </c>
      <c r="D83" s="241"/>
      <c r="E83" s="247"/>
      <c r="F83" s="231"/>
      <c r="G83" s="36"/>
      <c r="H83" s="36"/>
      <c r="I83" s="36"/>
      <c r="J83" s="36"/>
      <c r="K83" s="36"/>
      <c r="L83" s="36"/>
      <c r="M83" s="36"/>
      <c r="N83" s="36"/>
      <c r="O83" s="36"/>
      <c r="P83" s="36"/>
      <c r="Q83" s="36"/>
      <c r="R83" s="36"/>
      <c r="S83" s="36"/>
      <c r="T83" s="36"/>
      <c r="U83" s="36"/>
      <c r="V83" s="36"/>
      <c r="W83" s="36"/>
      <c r="X83" s="36"/>
      <c r="Y83" s="185"/>
    </row>
    <row r="84" spans="2:25" x14ac:dyDescent="0.25">
      <c r="B84" s="392"/>
      <c r="C84" s="235" t="s">
        <v>530</v>
      </c>
      <c r="D84" s="241"/>
      <c r="E84" s="247"/>
      <c r="F84" s="231"/>
      <c r="G84" s="36"/>
      <c r="H84" s="36"/>
      <c r="I84" s="36"/>
      <c r="J84" s="36"/>
      <c r="K84" s="36"/>
      <c r="L84" s="36"/>
      <c r="M84" s="36"/>
      <c r="N84" s="36"/>
      <c r="O84" s="36"/>
      <c r="P84" s="36"/>
      <c r="Q84" s="36"/>
      <c r="R84" s="36"/>
      <c r="S84" s="36"/>
      <c r="T84" s="36"/>
      <c r="U84" s="36"/>
      <c r="V84" s="36"/>
      <c r="W84" s="36"/>
      <c r="X84" s="36"/>
      <c r="Y84" s="185"/>
    </row>
    <row r="85" spans="2:25" x14ac:dyDescent="0.25">
      <c r="B85" s="392"/>
      <c r="C85" s="235" t="s">
        <v>531</v>
      </c>
      <c r="D85" s="241"/>
      <c r="E85" s="247"/>
      <c r="F85" s="231"/>
      <c r="G85" s="36"/>
      <c r="H85" s="36"/>
      <c r="I85" s="36"/>
      <c r="J85" s="36"/>
      <c r="K85" s="36"/>
      <c r="L85" s="36"/>
      <c r="M85" s="36"/>
      <c r="N85" s="36"/>
      <c r="O85" s="36"/>
      <c r="P85" s="36"/>
      <c r="Q85" s="36"/>
      <c r="R85" s="36"/>
      <c r="S85" s="36"/>
      <c r="T85" s="36"/>
      <c r="U85" s="36"/>
      <c r="V85" s="36"/>
      <c r="W85" s="36"/>
      <c r="X85" s="36"/>
      <c r="Y85" s="185"/>
    </row>
    <row r="86" spans="2:25" ht="15.75" thickBot="1" x14ac:dyDescent="0.3">
      <c r="B86" s="393"/>
      <c r="C86" s="239" t="s">
        <v>532</v>
      </c>
      <c r="D86" s="245"/>
      <c r="E86" s="248"/>
      <c r="F86" s="232"/>
      <c r="G86" s="189"/>
      <c r="H86" s="189"/>
      <c r="I86" s="189"/>
      <c r="J86" s="189"/>
      <c r="K86" s="189"/>
      <c r="L86" s="189"/>
      <c r="M86" s="189"/>
      <c r="N86" s="189"/>
      <c r="O86" s="189"/>
      <c r="P86" s="189"/>
      <c r="Q86" s="189"/>
      <c r="R86" s="189"/>
      <c r="S86" s="189"/>
      <c r="T86" s="189"/>
      <c r="U86" s="189"/>
      <c r="V86" s="189"/>
      <c r="W86" s="189"/>
      <c r="X86" s="189"/>
      <c r="Y86" s="190"/>
    </row>
    <row r="87" spans="2:25" x14ac:dyDescent="0.25">
      <c r="B87" s="382" t="s">
        <v>339</v>
      </c>
      <c r="C87" s="238" t="s">
        <v>671</v>
      </c>
      <c r="D87" s="244" t="s">
        <v>309</v>
      </c>
      <c r="E87" s="246" t="s">
        <v>590</v>
      </c>
      <c r="F87" s="230"/>
      <c r="G87" s="187"/>
      <c r="H87" s="187"/>
      <c r="I87" s="187"/>
      <c r="J87" s="187"/>
      <c r="K87" s="187"/>
      <c r="L87" s="187"/>
      <c r="M87" s="187"/>
      <c r="N87" s="187"/>
      <c r="O87" s="187"/>
      <c r="P87" s="187"/>
      <c r="Q87" s="187"/>
      <c r="R87" s="187"/>
      <c r="S87" s="187"/>
      <c r="T87" s="187"/>
      <c r="U87" s="187"/>
      <c r="V87" s="187"/>
      <c r="W87" s="187"/>
      <c r="X87" s="187"/>
      <c r="Y87" s="188"/>
    </row>
    <row r="88" spans="2:25" x14ac:dyDescent="0.25">
      <c r="B88" s="383"/>
      <c r="C88" s="236" t="s">
        <v>672</v>
      </c>
      <c r="D88" s="242" t="s">
        <v>309</v>
      </c>
      <c r="E88" s="247" t="s">
        <v>590</v>
      </c>
      <c r="F88" s="231"/>
      <c r="G88" s="36"/>
      <c r="H88" s="36"/>
      <c r="I88" s="36"/>
      <c r="J88" s="36"/>
      <c r="K88" s="36"/>
      <c r="L88" s="36"/>
      <c r="M88" s="36"/>
      <c r="N88" s="36"/>
      <c r="O88" s="36"/>
      <c r="P88" s="36"/>
      <c r="Q88" s="36"/>
      <c r="R88" s="36"/>
      <c r="S88" s="36"/>
      <c r="T88" s="36"/>
      <c r="U88" s="36"/>
      <c r="V88" s="36"/>
      <c r="W88" s="36"/>
      <c r="X88" s="36"/>
      <c r="Y88" s="185"/>
    </row>
    <row r="89" spans="2:25" x14ac:dyDescent="0.25">
      <c r="B89" s="383"/>
      <c r="C89" s="236" t="s">
        <v>673</v>
      </c>
      <c r="D89" s="242" t="s">
        <v>674</v>
      </c>
      <c r="E89" s="247" t="s">
        <v>674</v>
      </c>
      <c r="F89" s="231"/>
      <c r="G89" s="36"/>
      <c r="H89" s="36"/>
      <c r="I89" s="36"/>
      <c r="J89" s="36"/>
      <c r="K89" s="36"/>
      <c r="L89" s="36"/>
      <c r="M89" s="36"/>
      <c r="N89" s="36"/>
      <c r="O89" s="36"/>
      <c r="P89" s="36"/>
      <c r="Q89" s="36"/>
      <c r="R89" s="36"/>
      <c r="S89" s="36"/>
      <c r="T89" s="36"/>
      <c r="U89" s="36"/>
      <c r="V89" s="36"/>
      <c r="W89" s="36"/>
      <c r="X89" s="36"/>
      <c r="Y89" s="185"/>
    </row>
    <row r="90" spans="2:25" x14ac:dyDescent="0.25">
      <c r="B90" s="383"/>
      <c r="C90" s="236" t="s">
        <v>675</v>
      </c>
      <c r="D90" s="242" t="s">
        <v>674</v>
      </c>
      <c r="E90" s="247" t="s">
        <v>674</v>
      </c>
      <c r="F90" s="231"/>
      <c r="G90" s="36"/>
      <c r="H90" s="36"/>
      <c r="I90" s="36"/>
      <c r="J90" s="36"/>
      <c r="K90" s="36"/>
      <c r="L90" s="36"/>
      <c r="M90" s="36"/>
      <c r="N90" s="36"/>
      <c r="O90" s="36"/>
      <c r="P90" s="36"/>
      <c r="Q90" s="36"/>
      <c r="R90" s="36"/>
      <c r="S90" s="36"/>
      <c r="T90" s="36"/>
      <c r="U90" s="36"/>
      <c r="V90" s="36"/>
      <c r="W90" s="36"/>
      <c r="X90" s="36"/>
      <c r="Y90" s="185"/>
    </row>
    <row r="91" spans="2:25" ht="15.75" thickBot="1" x14ac:dyDescent="0.3">
      <c r="B91" s="384"/>
      <c r="C91" s="237" t="s">
        <v>676</v>
      </c>
      <c r="D91" s="243" t="s">
        <v>674</v>
      </c>
      <c r="E91" s="248" t="s">
        <v>674</v>
      </c>
      <c r="F91" s="232"/>
      <c r="G91" s="189"/>
      <c r="H91" s="189"/>
      <c r="I91" s="189"/>
      <c r="J91" s="189"/>
      <c r="K91" s="189"/>
      <c r="L91" s="189"/>
      <c r="M91" s="189"/>
      <c r="N91" s="189"/>
      <c r="O91" s="189"/>
      <c r="P91" s="189"/>
      <c r="Q91" s="189"/>
      <c r="R91" s="189"/>
      <c r="S91" s="189"/>
      <c r="T91" s="189"/>
      <c r="U91" s="189"/>
      <c r="V91" s="189"/>
      <c r="W91" s="189"/>
      <c r="X91" s="189"/>
      <c r="Y91" s="190"/>
    </row>
    <row r="92" spans="2:25" x14ac:dyDescent="0.25">
      <c r="B92" s="382" t="s">
        <v>340</v>
      </c>
      <c r="C92" s="238" t="s">
        <v>677</v>
      </c>
      <c r="D92" s="244" t="s">
        <v>678</v>
      </c>
      <c r="E92" s="246" t="s">
        <v>679</v>
      </c>
      <c r="F92" s="230"/>
      <c r="G92" s="187"/>
      <c r="H92" s="187"/>
      <c r="I92" s="187"/>
      <c r="J92" s="187"/>
      <c r="K92" s="187"/>
      <c r="L92" s="187"/>
      <c r="M92" s="187"/>
      <c r="N92" s="187"/>
      <c r="O92" s="187"/>
      <c r="P92" s="187"/>
      <c r="Q92" s="187"/>
      <c r="R92" s="187"/>
      <c r="S92" s="187"/>
      <c r="T92" s="187"/>
      <c r="U92" s="187"/>
      <c r="V92" s="187"/>
      <c r="W92" s="187"/>
      <c r="X92" s="187"/>
      <c r="Y92" s="188"/>
    </row>
    <row r="93" spans="2:25" x14ac:dyDescent="0.25">
      <c r="B93" s="383"/>
      <c r="C93" s="236" t="s">
        <v>680</v>
      </c>
      <c r="D93" s="242" t="s">
        <v>678</v>
      </c>
      <c r="E93" s="247" t="s">
        <v>679</v>
      </c>
      <c r="F93" s="231"/>
      <c r="G93" s="36"/>
      <c r="H93" s="36"/>
      <c r="I93" s="36"/>
      <c r="J93" s="36"/>
      <c r="K93" s="36"/>
      <c r="L93" s="36"/>
      <c r="M93" s="36"/>
      <c r="N93" s="36"/>
      <c r="O93" s="36"/>
      <c r="P93" s="36"/>
      <c r="Q93" s="36"/>
      <c r="R93" s="36"/>
      <c r="S93" s="36"/>
      <c r="T93" s="36"/>
      <c r="U93" s="36"/>
      <c r="V93" s="36"/>
      <c r="W93" s="36"/>
      <c r="X93" s="36"/>
      <c r="Y93" s="185"/>
    </row>
    <row r="94" spans="2:25" x14ac:dyDescent="0.25">
      <c r="B94" s="383"/>
      <c r="C94" s="236" t="s">
        <v>681</v>
      </c>
      <c r="D94" s="242" t="s">
        <v>309</v>
      </c>
      <c r="E94" s="247" t="s">
        <v>590</v>
      </c>
      <c r="F94" s="231"/>
      <c r="G94" s="36"/>
      <c r="H94" s="36"/>
      <c r="I94" s="36"/>
      <c r="J94" s="36"/>
      <c r="K94" s="36"/>
      <c r="L94" s="36"/>
      <c r="M94" s="36"/>
      <c r="N94" s="36"/>
      <c r="O94" s="36"/>
      <c r="P94" s="36"/>
      <c r="Q94" s="36"/>
      <c r="R94" s="36"/>
      <c r="S94" s="36"/>
      <c r="T94" s="36"/>
      <c r="U94" s="36"/>
      <c r="V94" s="36"/>
      <c r="W94" s="36"/>
      <c r="X94" s="36"/>
      <c r="Y94" s="185"/>
    </row>
    <row r="95" spans="2:25" x14ac:dyDescent="0.25">
      <c r="B95" s="383"/>
      <c r="C95" s="236" t="s">
        <v>682</v>
      </c>
      <c r="D95" s="242" t="s">
        <v>678</v>
      </c>
      <c r="E95" s="247" t="s">
        <v>679</v>
      </c>
      <c r="F95" s="231"/>
      <c r="G95" s="36"/>
      <c r="H95" s="36"/>
      <c r="I95" s="36"/>
      <c r="J95" s="36"/>
      <c r="K95" s="36"/>
      <c r="L95" s="36"/>
      <c r="M95" s="36"/>
      <c r="N95" s="36"/>
      <c r="O95" s="36"/>
      <c r="P95" s="36"/>
      <c r="Q95" s="36"/>
      <c r="R95" s="36"/>
      <c r="S95" s="36"/>
      <c r="T95" s="36"/>
      <c r="U95" s="36"/>
      <c r="V95" s="36"/>
      <c r="W95" s="36"/>
      <c r="X95" s="36"/>
      <c r="Y95" s="185"/>
    </row>
    <row r="96" spans="2:25" ht="15.75" thickBot="1" x14ac:dyDescent="0.3">
      <c r="B96" s="384"/>
      <c r="C96" s="237" t="s">
        <v>683</v>
      </c>
      <c r="D96" s="243" t="s">
        <v>309</v>
      </c>
      <c r="E96" s="248" t="s">
        <v>590</v>
      </c>
      <c r="F96" s="232"/>
      <c r="G96" s="189"/>
      <c r="H96" s="189"/>
      <c r="I96" s="189"/>
      <c r="J96" s="189"/>
      <c r="K96" s="189"/>
      <c r="L96" s="189"/>
      <c r="M96" s="189"/>
      <c r="N96" s="189"/>
      <c r="O96" s="189"/>
      <c r="P96" s="189"/>
      <c r="Q96" s="189"/>
      <c r="R96" s="189"/>
      <c r="S96" s="189"/>
      <c r="T96" s="189"/>
      <c r="U96" s="189"/>
      <c r="V96" s="189"/>
      <c r="W96" s="189"/>
      <c r="X96" s="189"/>
      <c r="Y96" s="190"/>
    </row>
    <row r="97" spans="2:25" x14ac:dyDescent="0.25">
      <c r="B97" s="382" t="s">
        <v>341</v>
      </c>
      <c r="C97" s="238" t="s">
        <v>684</v>
      </c>
      <c r="D97" s="244" t="s">
        <v>685</v>
      </c>
      <c r="E97" s="246" t="s">
        <v>686</v>
      </c>
      <c r="F97" s="230"/>
      <c r="G97" s="187"/>
      <c r="H97" s="187"/>
      <c r="I97" s="187"/>
      <c r="J97" s="187"/>
      <c r="K97" s="187"/>
      <c r="L97" s="187"/>
      <c r="M97" s="187"/>
      <c r="N97" s="187"/>
      <c r="O97" s="187"/>
      <c r="P97" s="187"/>
      <c r="Q97" s="187"/>
      <c r="R97" s="187"/>
      <c r="S97" s="187"/>
      <c r="T97" s="187"/>
      <c r="U97" s="187"/>
      <c r="V97" s="187"/>
      <c r="W97" s="187"/>
      <c r="X97" s="187"/>
      <c r="Y97" s="188"/>
    </row>
    <row r="98" spans="2:25" x14ac:dyDescent="0.25">
      <c r="B98" s="383"/>
      <c r="C98" s="235" t="s">
        <v>533</v>
      </c>
      <c r="D98" s="241"/>
      <c r="E98" s="247"/>
      <c r="F98" s="231"/>
      <c r="G98" s="36"/>
      <c r="H98" s="36"/>
      <c r="I98" s="36"/>
      <c r="J98" s="36"/>
      <c r="K98" s="36"/>
      <c r="L98" s="36"/>
      <c r="M98" s="36"/>
      <c r="N98" s="36"/>
      <c r="O98" s="36"/>
      <c r="P98" s="36"/>
      <c r="Q98" s="36"/>
      <c r="R98" s="36"/>
      <c r="S98" s="36"/>
      <c r="T98" s="36"/>
      <c r="U98" s="36"/>
      <c r="V98" s="36"/>
      <c r="W98" s="36"/>
      <c r="X98" s="36"/>
      <c r="Y98" s="185"/>
    </row>
    <row r="99" spans="2:25" x14ac:dyDescent="0.25">
      <c r="B99" s="383"/>
      <c r="C99" s="236" t="s">
        <v>687</v>
      </c>
      <c r="D99" s="242" t="s">
        <v>688</v>
      </c>
      <c r="E99" s="247" t="s">
        <v>688</v>
      </c>
      <c r="F99" s="231"/>
      <c r="G99" s="36"/>
      <c r="H99" s="36"/>
      <c r="I99" s="36"/>
      <c r="J99" s="36"/>
      <c r="K99" s="36"/>
      <c r="L99" s="36"/>
      <c r="M99" s="36"/>
      <c r="N99" s="36"/>
      <c r="O99" s="36"/>
      <c r="P99" s="36"/>
      <c r="Q99" s="36"/>
      <c r="R99" s="36"/>
      <c r="S99" s="36"/>
      <c r="T99" s="36"/>
      <c r="U99" s="36"/>
      <c r="V99" s="36"/>
      <c r="W99" s="36"/>
      <c r="X99" s="36"/>
      <c r="Y99" s="185"/>
    </row>
    <row r="100" spans="2:25" x14ac:dyDescent="0.25">
      <c r="B100" s="383"/>
      <c r="C100" s="236" t="s">
        <v>689</v>
      </c>
      <c r="D100" s="242" t="s">
        <v>688</v>
      </c>
      <c r="E100" s="247" t="s">
        <v>688</v>
      </c>
      <c r="F100" s="231"/>
      <c r="G100" s="36"/>
      <c r="H100" s="36"/>
      <c r="I100" s="36"/>
      <c r="J100" s="36"/>
      <c r="K100" s="36"/>
      <c r="L100" s="36"/>
      <c r="M100" s="36"/>
      <c r="N100" s="36"/>
      <c r="O100" s="36"/>
      <c r="P100" s="36"/>
      <c r="Q100" s="36"/>
      <c r="R100" s="36"/>
      <c r="S100" s="36"/>
      <c r="T100" s="36"/>
      <c r="U100" s="36"/>
      <c r="V100" s="36"/>
      <c r="W100" s="36"/>
      <c r="X100" s="36"/>
      <c r="Y100" s="185"/>
    </row>
    <row r="101" spans="2:25" ht="15.75" thickBot="1" x14ac:dyDescent="0.3">
      <c r="B101" s="384"/>
      <c r="C101" s="237" t="s">
        <v>690</v>
      </c>
      <c r="D101" s="243" t="s">
        <v>688</v>
      </c>
      <c r="E101" s="248" t="s">
        <v>688</v>
      </c>
      <c r="F101" s="232"/>
      <c r="G101" s="189"/>
      <c r="H101" s="189"/>
      <c r="I101" s="189"/>
      <c r="J101" s="189"/>
      <c r="K101" s="189"/>
      <c r="L101" s="189"/>
      <c r="M101" s="189"/>
      <c r="N101" s="189"/>
      <c r="O101" s="189"/>
      <c r="P101" s="189"/>
      <c r="Q101" s="189"/>
      <c r="R101" s="189"/>
      <c r="S101" s="189"/>
      <c r="T101" s="189"/>
      <c r="U101" s="189"/>
      <c r="V101" s="189"/>
      <c r="W101" s="189"/>
      <c r="X101" s="189"/>
      <c r="Y101" s="190"/>
    </row>
    <row r="102" spans="2:25" x14ac:dyDescent="0.25">
      <c r="B102" s="382" t="s">
        <v>342</v>
      </c>
      <c r="C102" s="234" t="s">
        <v>534</v>
      </c>
      <c r="D102" s="240"/>
      <c r="E102" s="246"/>
      <c r="F102" s="230"/>
      <c r="G102" s="187"/>
      <c r="H102" s="187"/>
      <c r="I102" s="187"/>
      <c r="J102" s="187"/>
      <c r="K102" s="187"/>
      <c r="L102" s="187"/>
      <c r="M102" s="187"/>
      <c r="N102" s="187"/>
      <c r="O102" s="187"/>
      <c r="P102" s="187"/>
      <c r="Q102" s="187"/>
      <c r="R102" s="187"/>
      <c r="S102" s="187"/>
      <c r="T102" s="187"/>
      <c r="U102" s="187"/>
      <c r="V102" s="187"/>
      <c r="W102" s="187"/>
      <c r="X102" s="187"/>
      <c r="Y102" s="188"/>
    </row>
    <row r="103" spans="2:25" x14ac:dyDescent="0.25">
      <c r="B103" s="383"/>
      <c r="C103" s="235" t="s">
        <v>535</v>
      </c>
      <c r="D103" s="241"/>
      <c r="E103" s="247"/>
      <c r="F103" s="231"/>
      <c r="G103" s="36"/>
      <c r="H103" s="36"/>
      <c r="I103" s="36"/>
      <c r="J103" s="36"/>
      <c r="K103" s="36"/>
      <c r="L103" s="36"/>
      <c r="M103" s="36"/>
      <c r="N103" s="36"/>
      <c r="O103" s="36"/>
      <c r="P103" s="36"/>
      <c r="Q103" s="36"/>
      <c r="R103" s="36"/>
      <c r="S103" s="36"/>
      <c r="T103" s="36"/>
      <c r="U103" s="36"/>
      <c r="V103" s="36"/>
      <c r="W103" s="36"/>
      <c r="X103" s="36"/>
      <c r="Y103" s="185"/>
    </row>
    <row r="104" spans="2:25" x14ac:dyDescent="0.25">
      <c r="B104" s="383"/>
      <c r="C104" s="235" t="s">
        <v>536</v>
      </c>
      <c r="D104" s="241"/>
      <c r="E104" s="247"/>
      <c r="F104" s="231"/>
      <c r="G104" s="36"/>
      <c r="H104" s="36"/>
      <c r="I104" s="36"/>
      <c r="J104" s="36"/>
      <c r="K104" s="36"/>
      <c r="L104" s="36"/>
      <c r="M104" s="36"/>
      <c r="N104" s="36"/>
      <c r="O104" s="36"/>
      <c r="P104" s="36"/>
      <c r="Q104" s="36"/>
      <c r="R104" s="36"/>
      <c r="S104" s="36"/>
      <c r="T104" s="36"/>
      <c r="U104" s="36"/>
      <c r="V104" s="36"/>
      <c r="W104" s="36"/>
      <c r="X104" s="36"/>
      <c r="Y104" s="185"/>
    </row>
    <row r="105" spans="2:25" x14ac:dyDescent="0.25">
      <c r="B105" s="383"/>
      <c r="C105" s="235" t="s">
        <v>537</v>
      </c>
      <c r="D105" s="241"/>
      <c r="E105" s="247"/>
      <c r="F105" s="231"/>
      <c r="G105" s="36"/>
      <c r="H105" s="36"/>
      <c r="I105" s="36"/>
      <c r="J105" s="36"/>
      <c r="K105" s="36"/>
      <c r="L105" s="36"/>
      <c r="M105" s="36"/>
      <c r="N105" s="36"/>
      <c r="O105" s="36"/>
      <c r="P105" s="36"/>
      <c r="Q105" s="36"/>
      <c r="R105" s="36"/>
      <c r="S105" s="36"/>
      <c r="T105" s="36"/>
      <c r="U105" s="36"/>
      <c r="V105" s="36"/>
      <c r="W105" s="36"/>
      <c r="X105" s="36"/>
      <c r="Y105" s="185"/>
    </row>
    <row r="106" spans="2:25" x14ac:dyDescent="0.25">
      <c r="B106" s="383"/>
      <c r="C106" s="235" t="s">
        <v>538</v>
      </c>
      <c r="D106" s="241"/>
      <c r="E106" s="247"/>
      <c r="F106" s="231"/>
      <c r="G106" s="36"/>
      <c r="H106" s="36"/>
      <c r="I106" s="36"/>
      <c r="J106" s="36"/>
      <c r="K106" s="36"/>
      <c r="L106" s="36"/>
      <c r="M106" s="36"/>
      <c r="N106" s="36"/>
      <c r="O106" s="36"/>
      <c r="P106" s="36"/>
      <c r="Q106" s="36"/>
      <c r="R106" s="36"/>
      <c r="S106" s="36"/>
      <c r="T106" s="36"/>
      <c r="U106" s="36"/>
      <c r="V106" s="36"/>
      <c r="W106" s="36"/>
      <c r="X106" s="36"/>
      <c r="Y106" s="185"/>
    </row>
    <row r="107" spans="2:25" x14ac:dyDescent="0.25">
      <c r="B107" s="383"/>
      <c r="C107" s="235" t="s">
        <v>539</v>
      </c>
      <c r="D107" s="241"/>
      <c r="E107" s="247"/>
      <c r="F107" s="231"/>
      <c r="G107" s="36"/>
      <c r="H107" s="36"/>
      <c r="I107" s="36"/>
      <c r="J107" s="36"/>
      <c r="K107" s="36"/>
      <c r="L107" s="36"/>
      <c r="M107" s="36"/>
      <c r="N107" s="36"/>
      <c r="O107" s="36"/>
      <c r="P107" s="36"/>
      <c r="Q107" s="36"/>
      <c r="R107" s="36"/>
      <c r="S107" s="36"/>
      <c r="T107" s="36"/>
      <c r="U107" s="36"/>
      <c r="V107" s="36"/>
      <c r="W107" s="36"/>
      <c r="X107" s="36"/>
      <c r="Y107" s="185"/>
    </row>
    <row r="108" spans="2:25" ht="15.75" thickBot="1" x14ac:dyDescent="0.3">
      <c r="B108" s="384"/>
      <c r="C108" s="239" t="s">
        <v>540</v>
      </c>
      <c r="D108" s="245"/>
      <c r="E108" s="248"/>
      <c r="F108" s="232"/>
      <c r="G108" s="189"/>
      <c r="H108" s="189"/>
      <c r="I108" s="189"/>
      <c r="J108" s="189"/>
      <c r="K108" s="189"/>
      <c r="L108" s="189"/>
      <c r="M108" s="189"/>
      <c r="N108" s="189"/>
      <c r="O108" s="189"/>
      <c r="P108" s="189"/>
      <c r="Q108" s="189"/>
      <c r="R108" s="189"/>
      <c r="S108" s="189"/>
      <c r="T108" s="189"/>
      <c r="U108" s="189"/>
      <c r="V108" s="189"/>
      <c r="W108" s="189"/>
      <c r="X108" s="189"/>
      <c r="Y108" s="190"/>
    </row>
  </sheetData>
  <mergeCells count="13">
    <mergeCell ref="B102:B108"/>
    <mergeCell ref="B49:B61"/>
    <mergeCell ref="B62:B71"/>
    <mergeCell ref="B72:B86"/>
    <mergeCell ref="B87:B91"/>
    <mergeCell ref="B92:B96"/>
    <mergeCell ref="B97:B101"/>
    <mergeCell ref="B41:B48"/>
    <mergeCell ref="B3:B7"/>
    <mergeCell ref="B13:B18"/>
    <mergeCell ref="B19:B34"/>
    <mergeCell ref="B35:B40"/>
    <mergeCell ref="B8:B12"/>
  </mergeCells>
  <phoneticPr fontId="4" type="noConversion"/>
  <conditionalFormatting sqref="F62:Y71">
    <cfRule type="expression" dxfId="17" priority="51" stopIfTrue="1">
      <formula>OR(F$61=1,F$61=3,F$61="")</formula>
    </cfRule>
  </conditionalFormatting>
  <conditionalFormatting sqref="F72:Y86">
    <cfRule type="expression" dxfId="16" priority="6" stopIfTrue="1">
      <formula>OR(F$61=1,F$61=2,F$61="")</formula>
    </cfRule>
  </conditionalFormatting>
  <conditionalFormatting sqref="G92:Y108">
    <cfRule type="expression" dxfId="15" priority="4" stopIfTrue="1">
      <formula>G$1=2</formula>
    </cfRule>
  </conditionalFormatting>
  <conditionalFormatting sqref="F97:Y108">
    <cfRule type="expression" dxfId="14" priority="5">
      <formula>OR(F$71=1,F$71="")</formula>
    </cfRule>
  </conditionalFormatting>
  <conditionalFormatting sqref="F3:Y108">
    <cfRule type="expression" dxfId="13" priority="1" stopIfTrue="1">
      <formula>$E$1=0</formula>
    </cfRule>
  </conditionalFormatting>
  <conditionalFormatting sqref="F41:Y108">
    <cfRule type="expression" dxfId="12" priority="7" stopIfTrue="1">
      <formula>$E$1=3</formula>
    </cfRule>
  </conditionalFormatting>
  <conditionalFormatting sqref="F92:F108">
    <cfRule type="expression" dxfId="11" priority="53" stopIfTrue="1">
      <formula>E$1=2</formula>
    </cfRule>
  </conditionalFormatting>
  <conditionalFormatting sqref="F85:Y86">
    <cfRule type="expression" dxfId="10" priority="52">
      <formula>F$84=0</formula>
    </cfRule>
  </conditionalFormatting>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6D9A-92D0-4748-B8AE-429F0C501410}">
  <sheetPr codeName="Sheet16"/>
  <dimension ref="A1:I44"/>
  <sheetViews>
    <sheetView workbookViewId="0">
      <selection sqref="A1:A2"/>
    </sheetView>
  </sheetViews>
  <sheetFormatPr defaultColWidth="9.140625" defaultRowHeight="15" x14ac:dyDescent="0.25"/>
  <cols>
    <col min="1" max="1" width="4.7109375" style="31" customWidth="1"/>
    <col min="2" max="2" width="11.7109375" style="77" customWidth="1"/>
    <col min="3" max="9" width="11.7109375" style="31" customWidth="1"/>
    <col min="10" max="16384" width="9.140625" style="31"/>
  </cols>
  <sheetData>
    <row r="1" spans="1:9" ht="15.75" thickBot="1" x14ac:dyDescent="0.3">
      <c r="A1" s="376" t="s">
        <v>721</v>
      </c>
      <c r="B1" s="374" t="s">
        <v>286</v>
      </c>
      <c r="C1" s="375"/>
      <c r="D1" s="375"/>
      <c r="E1" s="375"/>
      <c r="F1" s="121" t="s">
        <v>457</v>
      </c>
      <c r="G1" s="144">
        <f>TPO</f>
        <v>0</v>
      </c>
      <c r="H1" s="121" t="s">
        <v>487</v>
      </c>
      <c r="I1" s="127">
        <f>NTOI</f>
        <v>0</v>
      </c>
    </row>
    <row r="2" spans="1:9" ht="45.75" thickTop="1" x14ac:dyDescent="0.25">
      <c r="A2" s="376"/>
      <c r="B2" s="23" t="s">
        <v>287</v>
      </c>
      <c r="C2" s="29" t="s">
        <v>280</v>
      </c>
      <c r="D2" s="29" t="s">
        <v>288</v>
      </c>
      <c r="E2" s="29" t="s">
        <v>266</v>
      </c>
      <c r="F2" s="29" t="s">
        <v>289</v>
      </c>
      <c r="G2" s="29" t="s">
        <v>290</v>
      </c>
      <c r="H2" s="29" t="s">
        <v>291</v>
      </c>
      <c r="I2" s="30" t="s">
        <v>292</v>
      </c>
    </row>
    <row r="3" spans="1:9" ht="15.75" thickBot="1" x14ac:dyDescent="0.3">
      <c r="A3" s="151" t="s">
        <v>497</v>
      </c>
      <c r="B3" s="283" t="s">
        <v>131</v>
      </c>
      <c r="C3" s="284" t="s">
        <v>309</v>
      </c>
      <c r="D3" s="284"/>
      <c r="E3" s="284"/>
      <c r="F3" s="284" t="s">
        <v>313</v>
      </c>
      <c r="G3" s="284" t="s">
        <v>313</v>
      </c>
      <c r="H3" s="284" t="s">
        <v>167</v>
      </c>
      <c r="I3" s="285"/>
    </row>
    <row r="4" spans="1:9" ht="15.75" hidden="1" thickBot="1" x14ac:dyDescent="0.3">
      <c r="A4" s="151" t="s">
        <v>720</v>
      </c>
      <c r="B4" s="280" t="s">
        <v>578</v>
      </c>
      <c r="C4" s="281" t="s">
        <v>590</v>
      </c>
      <c r="D4" s="281"/>
      <c r="E4" s="281"/>
      <c r="F4" s="281" t="s">
        <v>584</v>
      </c>
      <c r="G4" s="281" t="s">
        <v>584</v>
      </c>
      <c r="H4" s="281" t="s">
        <v>167</v>
      </c>
      <c r="I4" s="282"/>
    </row>
    <row r="5" spans="1:9" x14ac:dyDescent="0.25">
      <c r="A5" s="145">
        <v>1</v>
      </c>
      <c r="B5" s="93"/>
      <c r="C5" s="268"/>
      <c r="D5" s="268"/>
      <c r="E5" s="268"/>
      <c r="F5" s="268"/>
      <c r="G5" s="268"/>
      <c r="H5" s="268"/>
      <c r="I5" s="65"/>
    </row>
    <row r="6" spans="1:9" x14ac:dyDescent="0.25">
      <c r="A6" s="145">
        <v>2</v>
      </c>
      <c r="B6" s="93"/>
      <c r="C6" s="32"/>
      <c r="D6" s="32"/>
      <c r="E6" s="32"/>
      <c r="F6" s="32"/>
      <c r="G6" s="32"/>
      <c r="H6" s="32"/>
      <c r="I6" s="32"/>
    </row>
    <row r="7" spans="1:9" x14ac:dyDescent="0.25">
      <c r="A7" s="145">
        <v>3</v>
      </c>
      <c r="B7" s="279"/>
      <c r="C7" s="32"/>
      <c r="D7" s="32"/>
      <c r="E7" s="32"/>
      <c r="F7" s="32"/>
      <c r="G7" s="32"/>
      <c r="H7" s="32"/>
      <c r="I7" s="32"/>
    </row>
    <row r="8" spans="1:9" x14ac:dyDescent="0.25">
      <c r="A8" s="145">
        <v>4</v>
      </c>
      <c r="B8" s="279"/>
      <c r="C8" s="32"/>
      <c r="D8" s="32"/>
      <c r="E8" s="32"/>
      <c r="F8" s="32"/>
      <c r="G8" s="32"/>
      <c r="H8" s="32"/>
      <c r="I8" s="32"/>
    </row>
    <row r="9" spans="1:9" x14ac:dyDescent="0.25">
      <c r="A9" s="145">
        <v>5</v>
      </c>
      <c r="B9" s="93"/>
      <c r="C9" s="32"/>
      <c r="D9" s="32"/>
      <c r="E9" s="32"/>
      <c r="F9" s="32"/>
      <c r="G9" s="32"/>
      <c r="H9" s="32"/>
      <c r="I9" s="32"/>
    </row>
    <row r="10" spans="1:9" x14ac:dyDescent="0.25">
      <c r="A10" s="145">
        <v>6</v>
      </c>
      <c r="B10" s="93"/>
      <c r="C10" s="32"/>
      <c r="D10" s="32"/>
      <c r="E10" s="32"/>
      <c r="F10" s="32"/>
      <c r="G10" s="32"/>
      <c r="H10" s="32"/>
      <c r="I10" s="32"/>
    </row>
    <row r="11" spans="1:9" x14ac:dyDescent="0.25">
      <c r="A11" s="145">
        <v>7</v>
      </c>
      <c r="B11" s="93"/>
      <c r="C11" s="32"/>
      <c r="D11" s="32"/>
      <c r="E11" s="32"/>
      <c r="F11" s="32"/>
      <c r="G11" s="32"/>
      <c r="H11" s="32"/>
      <c r="I11" s="32"/>
    </row>
    <row r="12" spans="1:9" x14ac:dyDescent="0.25">
      <c r="A12" s="145">
        <v>8</v>
      </c>
      <c r="B12" s="93"/>
      <c r="C12" s="32"/>
      <c r="D12" s="32"/>
      <c r="E12" s="32"/>
      <c r="F12" s="32"/>
      <c r="G12" s="32"/>
      <c r="H12" s="32"/>
      <c r="I12" s="32"/>
    </row>
    <row r="13" spans="1:9" x14ac:dyDescent="0.25">
      <c r="A13" s="145">
        <v>9</v>
      </c>
      <c r="B13" s="93"/>
      <c r="C13" s="32"/>
      <c r="D13" s="32"/>
      <c r="E13" s="32"/>
      <c r="F13" s="32"/>
      <c r="G13" s="32"/>
      <c r="H13" s="32"/>
      <c r="I13" s="32"/>
    </row>
    <row r="14" spans="1:9" x14ac:dyDescent="0.25">
      <c r="A14" s="145">
        <v>10</v>
      </c>
      <c r="B14" s="93"/>
      <c r="C14" s="32"/>
      <c r="D14" s="32"/>
      <c r="E14" s="32"/>
      <c r="F14" s="32"/>
      <c r="G14" s="32"/>
      <c r="H14" s="32"/>
      <c r="I14" s="32"/>
    </row>
    <row r="15" spans="1:9" x14ac:dyDescent="0.25">
      <c r="A15" s="145">
        <v>11</v>
      </c>
      <c r="B15" s="93"/>
      <c r="C15" s="32"/>
      <c r="D15" s="32"/>
      <c r="E15" s="32"/>
      <c r="F15" s="32"/>
      <c r="G15" s="32"/>
      <c r="H15" s="32"/>
      <c r="I15" s="32"/>
    </row>
    <row r="16" spans="1:9" x14ac:dyDescent="0.25">
      <c r="A16" s="145">
        <v>12</v>
      </c>
      <c r="B16" s="93"/>
      <c r="C16" s="32"/>
      <c r="D16" s="32"/>
      <c r="E16" s="32"/>
      <c r="F16" s="32"/>
      <c r="G16" s="32"/>
      <c r="H16" s="32"/>
      <c r="I16" s="32"/>
    </row>
    <row r="17" spans="1:9" x14ac:dyDescent="0.25">
      <c r="A17" s="145">
        <v>13</v>
      </c>
      <c r="B17" s="93"/>
      <c r="C17" s="32"/>
      <c r="D17" s="32"/>
      <c r="E17" s="32"/>
      <c r="F17" s="32"/>
      <c r="G17" s="32"/>
      <c r="H17" s="32"/>
      <c r="I17" s="32"/>
    </row>
    <row r="18" spans="1:9" x14ac:dyDescent="0.25">
      <c r="A18" s="145">
        <v>14</v>
      </c>
      <c r="B18" s="93"/>
      <c r="C18" s="32"/>
      <c r="D18" s="32"/>
      <c r="E18" s="32"/>
      <c r="F18" s="32"/>
      <c r="G18" s="32"/>
      <c r="H18" s="32"/>
      <c r="I18" s="32"/>
    </row>
    <row r="19" spans="1:9" x14ac:dyDescent="0.25">
      <c r="A19" s="145">
        <v>15</v>
      </c>
      <c r="B19" s="93"/>
      <c r="C19" s="32"/>
      <c r="D19" s="32"/>
      <c r="E19" s="32"/>
      <c r="F19" s="32"/>
      <c r="G19" s="32"/>
      <c r="H19" s="32"/>
      <c r="I19" s="32"/>
    </row>
    <row r="20" spans="1:9" x14ac:dyDescent="0.25">
      <c r="A20" s="145">
        <v>16</v>
      </c>
      <c r="B20" s="93"/>
      <c r="C20" s="32"/>
      <c r="D20" s="32"/>
      <c r="E20" s="32"/>
      <c r="F20" s="32"/>
      <c r="G20" s="32"/>
      <c r="H20" s="32"/>
      <c r="I20" s="32"/>
    </row>
    <row r="21" spans="1:9" x14ac:dyDescent="0.25">
      <c r="A21" s="145">
        <v>17</v>
      </c>
      <c r="B21" s="93"/>
      <c r="C21" s="32"/>
      <c r="D21" s="32"/>
      <c r="E21" s="32"/>
      <c r="F21" s="32"/>
      <c r="G21" s="32"/>
      <c r="H21" s="32"/>
      <c r="I21" s="32"/>
    </row>
    <row r="22" spans="1:9" x14ac:dyDescent="0.25">
      <c r="A22" s="145">
        <v>18</v>
      </c>
      <c r="B22" s="93"/>
      <c r="C22" s="32"/>
      <c r="D22" s="32"/>
      <c r="E22" s="32"/>
      <c r="F22" s="32"/>
      <c r="G22" s="32"/>
      <c r="H22" s="32"/>
      <c r="I22" s="32"/>
    </row>
    <row r="23" spans="1:9" x14ac:dyDescent="0.25">
      <c r="A23" s="145">
        <v>19</v>
      </c>
      <c r="B23" s="93"/>
      <c r="C23" s="32"/>
      <c r="D23" s="32"/>
      <c r="E23" s="32"/>
      <c r="F23" s="32"/>
      <c r="G23" s="32"/>
      <c r="H23" s="32"/>
      <c r="I23" s="32"/>
    </row>
    <row r="24" spans="1:9" x14ac:dyDescent="0.25">
      <c r="A24" s="145">
        <v>20</v>
      </c>
      <c r="B24" s="93"/>
      <c r="C24" s="32"/>
      <c r="D24" s="32"/>
      <c r="E24" s="32"/>
      <c r="F24" s="32"/>
      <c r="G24" s="56"/>
      <c r="H24" s="32"/>
      <c r="I24" s="32"/>
    </row>
    <row r="25" spans="1:9" x14ac:dyDescent="0.25">
      <c r="A25" s="145">
        <v>21</v>
      </c>
      <c r="B25" s="93"/>
      <c r="C25" s="32"/>
      <c r="D25" s="32"/>
      <c r="E25" s="32"/>
      <c r="F25" s="32"/>
      <c r="G25" s="56"/>
      <c r="H25" s="32"/>
      <c r="I25" s="32"/>
    </row>
    <row r="26" spans="1:9" x14ac:dyDescent="0.25">
      <c r="A26" s="145">
        <v>22</v>
      </c>
      <c r="B26" s="93"/>
      <c r="C26" s="32"/>
      <c r="D26" s="32"/>
      <c r="E26" s="32"/>
      <c r="F26" s="32"/>
      <c r="G26" s="32"/>
      <c r="H26" s="32"/>
      <c r="I26" s="32"/>
    </row>
    <row r="27" spans="1:9" x14ac:dyDescent="0.25">
      <c r="A27" s="145">
        <v>23</v>
      </c>
      <c r="B27" s="93"/>
      <c r="C27" s="32"/>
      <c r="D27" s="32"/>
      <c r="E27" s="32"/>
      <c r="F27" s="32"/>
      <c r="G27" s="32"/>
      <c r="H27" s="32"/>
      <c r="I27" s="32"/>
    </row>
    <row r="28" spans="1:9" x14ac:dyDescent="0.25">
      <c r="A28" s="145">
        <v>24</v>
      </c>
      <c r="B28" s="93"/>
      <c r="C28" s="32"/>
      <c r="D28" s="32"/>
      <c r="E28" s="32"/>
      <c r="F28" s="32"/>
      <c r="G28" s="32"/>
      <c r="H28" s="32"/>
      <c r="I28" s="32"/>
    </row>
    <row r="29" spans="1:9" x14ac:dyDescent="0.25">
      <c r="A29" s="145">
        <v>25</v>
      </c>
      <c r="B29" s="93"/>
      <c r="C29" s="32"/>
      <c r="D29" s="32"/>
      <c r="E29" s="32"/>
      <c r="F29" s="32"/>
      <c r="G29" s="32"/>
      <c r="H29" s="32"/>
      <c r="I29" s="32"/>
    </row>
    <row r="30" spans="1:9" x14ac:dyDescent="0.25">
      <c r="A30" s="145">
        <v>26</v>
      </c>
      <c r="B30" s="93"/>
      <c r="C30" s="32"/>
      <c r="D30" s="32"/>
      <c r="E30" s="32"/>
      <c r="F30" s="32"/>
      <c r="G30" s="32"/>
      <c r="H30" s="32"/>
      <c r="I30" s="32"/>
    </row>
    <row r="31" spans="1:9" x14ac:dyDescent="0.25">
      <c r="A31" s="145">
        <v>27</v>
      </c>
      <c r="B31" s="93"/>
      <c r="C31" s="32"/>
      <c r="D31" s="32"/>
      <c r="E31" s="32"/>
      <c r="F31" s="32"/>
      <c r="G31" s="32"/>
      <c r="H31" s="32"/>
      <c r="I31" s="32"/>
    </row>
    <row r="32" spans="1:9" x14ac:dyDescent="0.25">
      <c r="A32" s="145">
        <v>28</v>
      </c>
      <c r="B32" s="93"/>
      <c r="C32" s="32"/>
      <c r="D32" s="32"/>
      <c r="E32" s="32"/>
      <c r="F32" s="32"/>
      <c r="G32" s="32"/>
      <c r="H32" s="32"/>
      <c r="I32" s="32"/>
    </row>
    <row r="33" spans="1:9" x14ac:dyDescent="0.25">
      <c r="A33" s="145">
        <v>29</v>
      </c>
      <c r="B33" s="93"/>
      <c r="C33" s="32"/>
      <c r="D33" s="32"/>
      <c r="E33" s="32"/>
      <c r="F33" s="32"/>
      <c r="G33" s="32"/>
      <c r="H33" s="32"/>
      <c r="I33" s="32"/>
    </row>
    <row r="34" spans="1:9" x14ac:dyDescent="0.25">
      <c r="A34" s="145">
        <v>30</v>
      </c>
      <c r="B34" s="93"/>
      <c r="C34" s="32"/>
      <c r="D34" s="32"/>
      <c r="E34" s="32"/>
      <c r="F34" s="32"/>
      <c r="G34" s="32"/>
      <c r="H34" s="32"/>
      <c r="I34" s="32"/>
    </row>
    <row r="35" spans="1:9" x14ac:dyDescent="0.25">
      <c r="A35" s="145">
        <v>31</v>
      </c>
      <c r="B35" s="93"/>
      <c r="C35" s="32"/>
      <c r="D35" s="32"/>
      <c r="E35" s="32"/>
      <c r="F35" s="32"/>
      <c r="G35" s="32"/>
      <c r="H35" s="32"/>
      <c r="I35" s="32"/>
    </row>
    <row r="36" spans="1:9" x14ac:dyDescent="0.25">
      <c r="A36" s="145">
        <v>32</v>
      </c>
      <c r="B36" s="93"/>
      <c r="C36" s="32"/>
      <c r="D36" s="32"/>
      <c r="E36" s="32"/>
      <c r="F36" s="32"/>
      <c r="G36" s="32"/>
      <c r="H36" s="32"/>
      <c r="I36" s="32"/>
    </row>
    <row r="37" spans="1:9" x14ac:dyDescent="0.25">
      <c r="A37" s="145">
        <v>33</v>
      </c>
      <c r="B37" s="93"/>
      <c r="C37" s="32"/>
      <c r="D37" s="32"/>
      <c r="E37" s="32"/>
      <c r="F37" s="32"/>
      <c r="G37" s="32"/>
      <c r="H37" s="32"/>
      <c r="I37" s="32"/>
    </row>
    <row r="38" spans="1:9" x14ac:dyDescent="0.25">
      <c r="A38" s="145">
        <v>34</v>
      </c>
      <c r="B38" s="93"/>
      <c r="C38" s="32"/>
      <c r="D38" s="32"/>
      <c r="E38" s="32"/>
      <c r="F38" s="32"/>
      <c r="G38" s="32"/>
      <c r="H38" s="32"/>
      <c r="I38" s="32"/>
    </row>
    <row r="39" spans="1:9" x14ac:dyDescent="0.25">
      <c r="A39" s="145">
        <v>35</v>
      </c>
      <c r="B39" s="93"/>
      <c r="C39" s="32"/>
      <c r="D39" s="32"/>
      <c r="E39" s="32"/>
      <c r="F39" s="32"/>
      <c r="G39" s="32"/>
      <c r="H39" s="32"/>
      <c r="I39" s="32"/>
    </row>
    <row r="40" spans="1:9" x14ac:dyDescent="0.25">
      <c r="A40" s="145">
        <v>36</v>
      </c>
      <c r="B40" s="93"/>
      <c r="C40" s="32"/>
      <c r="D40" s="32"/>
      <c r="E40" s="32"/>
      <c r="F40" s="32"/>
      <c r="G40" s="32"/>
      <c r="H40" s="32"/>
      <c r="I40" s="32"/>
    </row>
    <row r="41" spans="1:9" x14ac:dyDescent="0.25">
      <c r="A41" s="145">
        <v>37</v>
      </c>
      <c r="B41" s="93"/>
      <c r="C41" s="32"/>
      <c r="D41" s="32"/>
      <c r="E41" s="32"/>
      <c r="F41" s="32"/>
      <c r="G41" s="32"/>
      <c r="H41" s="32"/>
      <c r="I41" s="32"/>
    </row>
    <row r="42" spans="1:9" x14ac:dyDescent="0.25">
      <c r="A42" s="145">
        <v>38</v>
      </c>
      <c r="B42" s="93"/>
      <c r="C42" s="32"/>
      <c r="D42" s="32"/>
      <c r="E42" s="32"/>
      <c r="F42" s="32"/>
      <c r="G42" s="32"/>
      <c r="H42" s="32"/>
      <c r="I42" s="32"/>
    </row>
    <row r="43" spans="1:9" x14ac:dyDescent="0.25">
      <c r="A43" s="145">
        <v>39</v>
      </c>
      <c r="B43" s="93"/>
      <c r="C43" s="32"/>
      <c r="D43" s="32"/>
      <c r="E43" s="32"/>
      <c r="F43" s="32"/>
      <c r="G43" s="32"/>
      <c r="H43" s="32"/>
      <c r="I43" s="32"/>
    </row>
    <row r="44" spans="1:9" x14ac:dyDescent="0.25">
      <c r="A44" s="145">
        <v>40</v>
      </c>
      <c r="B44" s="93"/>
      <c r="C44" s="32"/>
      <c r="D44" s="32"/>
      <c r="E44" s="32"/>
      <c r="F44" s="32"/>
      <c r="G44" s="32"/>
      <c r="H44" s="32"/>
      <c r="I44" s="32"/>
    </row>
  </sheetData>
  <mergeCells count="2">
    <mergeCell ref="B1:E1"/>
    <mergeCell ref="A1:A2"/>
  </mergeCells>
  <conditionalFormatting sqref="B5:I44">
    <cfRule type="expression" dxfId="9" priority="1">
      <formula>$G$1&lt;0.5</formula>
    </cfRule>
  </conditionalFormatting>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0E692-3E90-4E86-AB6A-FECEDCD1E31E}">
  <sheetPr codeName="Sheet17"/>
  <dimension ref="A1:G44"/>
  <sheetViews>
    <sheetView workbookViewId="0">
      <selection sqref="A1:A2"/>
    </sheetView>
  </sheetViews>
  <sheetFormatPr defaultColWidth="9.140625" defaultRowHeight="15" x14ac:dyDescent="0.25"/>
  <cols>
    <col min="1" max="1" width="8.5703125" style="55" customWidth="1"/>
    <col min="2" max="2" width="9.5703125" style="93" bestFit="1" customWidth="1"/>
    <col min="3" max="3" width="17.42578125" style="32" bestFit="1" customWidth="1"/>
    <col min="4" max="4" width="10.42578125" style="32" bestFit="1" customWidth="1"/>
    <col min="5" max="5" width="11" style="32" bestFit="1" customWidth="1"/>
    <col min="6" max="6" width="16" style="32" bestFit="1" customWidth="1"/>
    <col min="7" max="7" width="10.7109375" style="32" bestFit="1" customWidth="1"/>
    <col min="8" max="16384" width="9.140625" style="32"/>
  </cols>
  <sheetData>
    <row r="1" spans="1:7" ht="18.75" customHeight="1" thickBot="1" x14ac:dyDescent="0.3">
      <c r="A1" s="373" t="s">
        <v>591</v>
      </c>
      <c r="B1" s="367" t="s">
        <v>293</v>
      </c>
      <c r="C1" s="368"/>
      <c r="D1" s="368"/>
      <c r="E1" s="122"/>
      <c r="F1" s="175" t="s">
        <v>454</v>
      </c>
      <c r="G1" s="177">
        <f>ecleo</f>
        <v>0</v>
      </c>
    </row>
    <row r="2" spans="1:7" ht="15.75" thickTop="1" x14ac:dyDescent="0.25">
      <c r="A2" s="373"/>
      <c r="B2" s="68" t="s">
        <v>294</v>
      </c>
      <c r="C2" s="44" t="s">
        <v>295</v>
      </c>
      <c r="D2" s="44" t="s">
        <v>296</v>
      </c>
      <c r="E2" s="44" t="s">
        <v>297</v>
      </c>
      <c r="F2" s="44" t="s">
        <v>298</v>
      </c>
      <c r="G2" s="64" t="s">
        <v>299</v>
      </c>
    </row>
    <row r="3" spans="1:7" ht="15.75" thickBot="1" x14ac:dyDescent="0.3">
      <c r="A3" s="35"/>
      <c r="B3" s="67"/>
      <c r="C3" s="66"/>
      <c r="D3" s="284" t="s">
        <v>313</v>
      </c>
      <c r="E3" s="284" t="s">
        <v>313</v>
      </c>
      <c r="F3" s="284" t="s">
        <v>313</v>
      </c>
      <c r="G3" s="285" t="s">
        <v>313</v>
      </c>
    </row>
    <row r="4" spans="1:7" ht="15.75" hidden="1" thickBot="1" x14ac:dyDescent="0.3">
      <c r="A4" s="226"/>
      <c r="B4" s="206"/>
      <c r="C4" s="207"/>
      <c r="D4" s="281" t="s">
        <v>584</v>
      </c>
      <c r="E4" s="281" t="s">
        <v>584</v>
      </c>
      <c r="F4" s="281" t="s">
        <v>584</v>
      </c>
      <c r="G4" s="282" t="s">
        <v>584</v>
      </c>
    </row>
    <row r="5" spans="1:7" x14ac:dyDescent="0.25">
      <c r="A5" s="145">
        <v>1</v>
      </c>
      <c r="B5" s="227"/>
      <c r="C5" s="32" t="str">
        <f>IF(B5&lt;&gt;"",COUNT(F11B!$B:$B),"")</f>
        <v/>
      </c>
      <c r="D5" s="268"/>
      <c r="E5" s="268"/>
      <c r="F5" s="268"/>
      <c r="G5" s="65"/>
    </row>
    <row r="6" spans="1:7" x14ac:dyDescent="0.25">
      <c r="A6" s="145">
        <v>2</v>
      </c>
      <c r="B6" s="227"/>
      <c r="C6" s="32" t="str">
        <f>IF(B6&lt;&gt;"",COUNT(F11B!$C:$C),"")</f>
        <v/>
      </c>
    </row>
    <row r="7" spans="1:7" x14ac:dyDescent="0.25">
      <c r="A7" s="145">
        <v>3</v>
      </c>
      <c r="B7" s="227"/>
      <c r="C7" s="32" t="str">
        <f>IF(B7&lt;&gt;"",COUNT(F11B!$D:$D),"")</f>
        <v/>
      </c>
    </row>
    <row r="8" spans="1:7" x14ac:dyDescent="0.25">
      <c r="A8" s="145">
        <v>4</v>
      </c>
      <c r="B8" s="227"/>
      <c r="C8" s="32" t="str">
        <f>IF(B8&lt;&gt;"",COUNT(F11B!$E:$E),"")</f>
        <v/>
      </c>
    </row>
    <row r="9" spans="1:7" x14ac:dyDescent="0.25">
      <c r="A9" s="145">
        <v>5</v>
      </c>
      <c r="B9" s="227"/>
      <c r="C9" s="32" t="str">
        <f>IF(B9&lt;&gt;"",COUNT(F11B!$F:$F),"")</f>
        <v/>
      </c>
    </row>
    <row r="10" spans="1:7" x14ac:dyDescent="0.25">
      <c r="A10" s="145">
        <v>6</v>
      </c>
      <c r="B10" s="227"/>
      <c r="C10" s="32" t="str">
        <f>IF(B10&lt;&gt;"",COUNT(F11B!$G:$G),"")</f>
        <v/>
      </c>
    </row>
    <row r="11" spans="1:7" x14ac:dyDescent="0.25">
      <c r="A11" s="145">
        <v>7</v>
      </c>
      <c r="B11" s="227"/>
      <c r="C11" s="32" t="str">
        <f>IF(B11&lt;&gt;"",COUNT(F11B!$H:$H),"")</f>
        <v/>
      </c>
    </row>
    <row r="12" spans="1:7" x14ac:dyDescent="0.25">
      <c r="A12" s="145">
        <v>8</v>
      </c>
      <c r="B12" s="227"/>
      <c r="C12" s="32" t="str">
        <f>IF(B12&lt;&gt;"",COUNT(F11B!$I:$I),"")</f>
        <v/>
      </c>
    </row>
    <row r="13" spans="1:7" x14ac:dyDescent="0.25">
      <c r="A13" s="145">
        <v>9</v>
      </c>
      <c r="B13" s="227"/>
      <c r="C13" s="32" t="str">
        <f>IF(B13&lt;&gt;"",COUNT(F11B!$J:$J),"")</f>
        <v/>
      </c>
    </row>
    <row r="14" spans="1:7" x14ac:dyDescent="0.25">
      <c r="A14" s="145">
        <v>10</v>
      </c>
      <c r="B14" s="227"/>
      <c r="C14" s="32" t="str">
        <f>IF(B14&lt;&gt;"",COUNT(F11B!$K:$K),"")</f>
        <v/>
      </c>
    </row>
    <row r="15" spans="1:7" x14ac:dyDescent="0.25">
      <c r="A15" s="145">
        <v>11</v>
      </c>
      <c r="B15" s="227"/>
      <c r="C15" s="32" t="str">
        <f>IF(B15&lt;&gt;"",COUNT(F11B!$L:$L),"")</f>
        <v/>
      </c>
    </row>
    <row r="16" spans="1:7" x14ac:dyDescent="0.25">
      <c r="A16" s="145">
        <v>12</v>
      </c>
      <c r="B16" s="227"/>
      <c r="C16" s="32" t="str">
        <f>IF(B16&lt;&gt;"",COUNT(F11B!$M:$M),"")</f>
        <v/>
      </c>
    </row>
    <row r="17" spans="1:3" x14ac:dyDescent="0.25">
      <c r="A17" s="145">
        <v>13</v>
      </c>
      <c r="B17" s="227"/>
      <c r="C17" s="32" t="str">
        <f>IF(B17&lt;&gt;"",COUNT(F11B!$N:$N),"")</f>
        <v/>
      </c>
    </row>
    <row r="18" spans="1:3" x14ac:dyDescent="0.25">
      <c r="A18" s="145">
        <v>14</v>
      </c>
      <c r="B18" s="227"/>
      <c r="C18" s="32" t="str">
        <f>IF(B18&lt;&gt;"",COUNT(F11B!$O:$O),"")</f>
        <v/>
      </c>
    </row>
    <row r="19" spans="1:3" x14ac:dyDescent="0.25">
      <c r="A19" s="145">
        <v>15</v>
      </c>
      <c r="B19" s="227"/>
      <c r="C19" s="32" t="str">
        <f>IF(B19&lt;&gt;"",COUNT(F11B!$P:$P),"")</f>
        <v/>
      </c>
    </row>
    <row r="20" spans="1:3" x14ac:dyDescent="0.25">
      <c r="A20" s="145">
        <v>16</v>
      </c>
      <c r="B20" s="227"/>
      <c r="C20" s="32" t="str">
        <f>IF(B20&lt;&gt;"",COUNT(F11B!$Q:$Q),"")</f>
        <v/>
      </c>
    </row>
    <row r="21" spans="1:3" x14ac:dyDescent="0.25">
      <c r="A21" s="145">
        <v>17</v>
      </c>
      <c r="B21" s="227"/>
      <c r="C21" s="32" t="str">
        <f>IF(B21&lt;&gt;"",COUNT(F11B!$R:$R),"")</f>
        <v/>
      </c>
    </row>
    <row r="22" spans="1:3" x14ac:dyDescent="0.25">
      <c r="A22" s="145">
        <v>18</v>
      </c>
      <c r="B22" s="227"/>
      <c r="C22" s="32" t="str">
        <f>IF(B22&lt;&gt;"",COUNT(F11B!$S:$S),"")</f>
        <v/>
      </c>
    </row>
    <row r="23" spans="1:3" x14ac:dyDescent="0.25">
      <c r="A23" s="145">
        <v>19</v>
      </c>
      <c r="B23" s="227"/>
      <c r="C23" s="32" t="str">
        <f>IF(B23&lt;&gt;"",COUNT(F11B!$T:$T),"")</f>
        <v/>
      </c>
    </row>
    <row r="24" spans="1:3" x14ac:dyDescent="0.25">
      <c r="A24" s="145">
        <v>20</v>
      </c>
      <c r="B24" s="227"/>
      <c r="C24" s="32" t="str">
        <f>IF(B24&lt;&gt;"",COUNT(F11B!$U:$U),"")</f>
        <v/>
      </c>
    </row>
    <row r="25" spans="1:3" x14ac:dyDescent="0.25">
      <c r="A25" s="145">
        <v>21</v>
      </c>
      <c r="B25" s="227"/>
      <c r="C25" s="32" t="str">
        <f>IF(B25&lt;&gt;"",COUNT(F11B!$V:$V),"")</f>
        <v/>
      </c>
    </row>
    <row r="26" spans="1:3" x14ac:dyDescent="0.25">
      <c r="A26" s="145">
        <v>22</v>
      </c>
      <c r="B26" s="227"/>
      <c r="C26" s="32" t="str">
        <f>IF(B26&lt;&gt;"",COUNT(F11B!$W:$W),"")</f>
        <v/>
      </c>
    </row>
    <row r="27" spans="1:3" x14ac:dyDescent="0.25">
      <c r="A27" s="145">
        <v>23</v>
      </c>
      <c r="B27" s="227"/>
      <c r="C27" s="32" t="str">
        <f>IF(B27&lt;&gt;"",COUNT(F11B!$X:$X),"")</f>
        <v/>
      </c>
    </row>
    <row r="28" spans="1:3" x14ac:dyDescent="0.25">
      <c r="A28" s="145">
        <v>24</v>
      </c>
      <c r="B28" s="227"/>
      <c r="C28" s="32" t="str">
        <f>IF(B28&lt;&gt;"",COUNT(F11B!$Y:$Y),"")</f>
        <v/>
      </c>
    </row>
    <row r="29" spans="1:3" x14ac:dyDescent="0.25">
      <c r="A29" s="145">
        <v>25</v>
      </c>
      <c r="B29" s="227"/>
      <c r="C29" s="32" t="str">
        <f>IF(B29&lt;&gt;"",COUNT(F11B!$Z:$Z),"")</f>
        <v/>
      </c>
    </row>
    <row r="30" spans="1:3" x14ac:dyDescent="0.25">
      <c r="A30" s="145">
        <v>26</v>
      </c>
      <c r="B30" s="227"/>
      <c r="C30" s="32" t="str">
        <f>IF(B30&lt;&gt;"",COUNT(F11B!$AA:$AA),"")</f>
        <v/>
      </c>
    </row>
    <row r="31" spans="1:3" x14ac:dyDescent="0.25">
      <c r="A31" s="145">
        <v>27</v>
      </c>
      <c r="B31" s="227"/>
      <c r="C31" s="32" t="str">
        <f>IF(B31&lt;&gt;"",COUNT(F11B!$AB:$AB),"")</f>
        <v/>
      </c>
    </row>
    <row r="32" spans="1:3" x14ac:dyDescent="0.25">
      <c r="A32" s="145">
        <v>28</v>
      </c>
      <c r="B32" s="227"/>
      <c r="C32" s="32" t="str">
        <f>IF(B32&lt;&gt;"",COUNT(F11B!$AC:$AC),"")</f>
        <v/>
      </c>
    </row>
    <row r="33" spans="1:3" x14ac:dyDescent="0.25">
      <c r="A33" s="145">
        <v>29</v>
      </c>
      <c r="B33" s="227"/>
      <c r="C33" s="32" t="str">
        <f>IF(B33&lt;&gt;"",COUNT(F11B!$AD:$AD),"")</f>
        <v/>
      </c>
    </row>
    <row r="34" spans="1:3" x14ac:dyDescent="0.25">
      <c r="A34" s="145">
        <v>30</v>
      </c>
      <c r="B34" s="227"/>
      <c r="C34" s="32" t="str">
        <f>IF(B34&lt;&gt;"",COUNT(F11B!$AE:$AE),"")</f>
        <v/>
      </c>
    </row>
    <row r="35" spans="1:3" x14ac:dyDescent="0.25">
      <c r="A35" s="145">
        <v>31</v>
      </c>
      <c r="B35" s="227"/>
      <c r="C35" s="32" t="str">
        <f>IF(B35&lt;&gt;"",COUNT(F11B!$AF:$AF),"")</f>
        <v/>
      </c>
    </row>
    <row r="36" spans="1:3" x14ac:dyDescent="0.25">
      <c r="A36" s="145">
        <v>32</v>
      </c>
      <c r="B36" s="227"/>
      <c r="C36" s="32" t="str">
        <f>IF(B36&lt;&gt;"",COUNT(F11B!$AG:$AG),"")</f>
        <v/>
      </c>
    </row>
    <row r="37" spans="1:3" x14ac:dyDescent="0.25">
      <c r="A37" s="145">
        <v>33</v>
      </c>
      <c r="B37" s="227"/>
      <c r="C37" s="32" t="str">
        <f>IF(B37&lt;&gt;"",COUNT(F11B!$AH:$AH),"")</f>
        <v/>
      </c>
    </row>
    <row r="38" spans="1:3" x14ac:dyDescent="0.25">
      <c r="A38" s="145">
        <v>34</v>
      </c>
      <c r="B38" s="227"/>
      <c r="C38" s="32" t="str">
        <f>IF(B38&lt;&gt;"",COUNT(F11B!$AI:$AI),"")</f>
        <v/>
      </c>
    </row>
    <row r="39" spans="1:3" x14ac:dyDescent="0.25">
      <c r="A39" s="145">
        <v>35</v>
      </c>
      <c r="B39" s="227"/>
      <c r="C39" s="32" t="str">
        <f>IF(B39&lt;&gt;"",COUNT(F11B!$AJ:$AJ),"")</f>
        <v/>
      </c>
    </row>
    <row r="40" spans="1:3" x14ac:dyDescent="0.25">
      <c r="A40" s="145">
        <v>36</v>
      </c>
      <c r="B40" s="227"/>
      <c r="C40" s="32" t="str">
        <f>IF(B40&lt;&gt;"",COUNT(F11B!$AK:$AK),"")</f>
        <v/>
      </c>
    </row>
    <row r="41" spans="1:3" x14ac:dyDescent="0.25">
      <c r="A41" s="145">
        <v>37</v>
      </c>
      <c r="B41" s="227"/>
      <c r="C41" s="32" t="str">
        <f>IF(B41&lt;&gt;"",COUNT(F11B!$AL:$AL),"")</f>
        <v/>
      </c>
    </row>
    <row r="42" spans="1:3" x14ac:dyDescent="0.25">
      <c r="A42" s="145">
        <v>38</v>
      </c>
      <c r="B42" s="227"/>
      <c r="C42" s="32" t="str">
        <f>IF(B42&lt;&gt;"",COUNT(F11B!$AM:$AM),"")</f>
        <v/>
      </c>
    </row>
    <row r="43" spans="1:3" x14ac:dyDescent="0.25">
      <c r="A43" s="145">
        <v>39</v>
      </c>
      <c r="B43" s="227"/>
      <c r="C43" s="32" t="str">
        <f>IF(B43&lt;&gt;"",COUNT(F11B!$AN:$AN),"")</f>
        <v/>
      </c>
    </row>
    <row r="44" spans="1:3" x14ac:dyDescent="0.25">
      <c r="A44" s="145">
        <v>40</v>
      </c>
      <c r="B44" s="227"/>
      <c r="C44" s="32" t="str">
        <f>IF(B44&lt;&gt;"",COUNT(F11B!$AO:$AO),"")</f>
        <v/>
      </c>
    </row>
  </sheetData>
  <mergeCells count="2">
    <mergeCell ref="B1:D1"/>
    <mergeCell ref="A1:A2"/>
  </mergeCells>
  <conditionalFormatting sqref="C10:G44 D5:G9">
    <cfRule type="expression" dxfId="8" priority="6" stopIfTrue="1">
      <formula>$B5=0</formula>
    </cfRule>
  </conditionalFormatting>
  <conditionalFormatting sqref="D5:G44">
    <cfRule type="expression" dxfId="7" priority="5" stopIfTrue="1">
      <formula>$B5&gt;1</formula>
    </cfRule>
  </conditionalFormatting>
  <conditionalFormatting sqref="B6:B44">
    <cfRule type="expression" dxfId="6" priority="2">
      <formula>$B5&lt;1</formula>
    </cfRule>
  </conditionalFormatting>
  <conditionalFormatting sqref="C5:C9">
    <cfRule type="expression" dxfId="5" priority="1" stopIfTrue="1">
      <formula>$B5=0</formula>
    </cfRule>
  </conditionalFormatting>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EF09-41ED-449F-911D-4C7E44E4F52C}">
  <sheetPr codeName="Sheet32"/>
  <dimension ref="B1:AO2"/>
  <sheetViews>
    <sheetView workbookViewId="0"/>
  </sheetViews>
  <sheetFormatPr defaultColWidth="8.85546875" defaultRowHeight="15" x14ac:dyDescent="0.25"/>
  <cols>
    <col min="1" max="1" width="2.7109375" style="268" customWidth="1"/>
    <col min="2" max="2" width="8.85546875" style="269" customWidth="1"/>
    <col min="3" max="41" width="8.85546875" style="269"/>
    <col min="42" max="16384" width="8.85546875" style="268"/>
  </cols>
  <sheetData>
    <row r="1" spans="2:41" s="266" customFormat="1" ht="18" customHeight="1" x14ac:dyDescent="0.25">
      <c r="B1" s="270" t="s">
        <v>410</v>
      </c>
      <c r="C1" s="271" t="s">
        <v>411</v>
      </c>
      <c r="D1" s="271" t="s">
        <v>412</v>
      </c>
      <c r="E1" s="271" t="s">
        <v>413</v>
      </c>
      <c r="F1" s="271" t="s">
        <v>414</v>
      </c>
      <c r="G1" s="271" t="s">
        <v>415</v>
      </c>
      <c r="H1" s="271" t="s">
        <v>416</v>
      </c>
      <c r="I1" s="271" t="s">
        <v>417</v>
      </c>
      <c r="J1" s="271" t="s">
        <v>418</v>
      </c>
      <c r="K1" s="271" t="s">
        <v>419</v>
      </c>
      <c r="L1" s="271" t="s">
        <v>420</v>
      </c>
      <c r="M1" s="271" t="s">
        <v>421</v>
      </c>
      <c r="N1" s="271" t="s">
        <v>422</v>
      </c>
      <c r="O1" s="271" t="s">
        <v>423</v>
      </c>
      <c r="P1" s="271" t="s">
        <v>424</v>
      </c>
      <c r="Q1" s="271" t="s">
        <v>425</v>
      </c>
      <c r="R1" s="271" t="s">
        <v>426</v>
      </c>
      <c r="S1" s="271" t="s">
        <v>427</v>
      </c>
      <c r="T1" s="271" t="s">
        <v>428</v>
      </c>
      <c r="U1" s="271" t="s">
        <v>429</v>
      </c>
      <c r="V1" s="271" t="s">
        <v>430</v>
      </c>
      <c r="W1" s="271" t="s">
        <v>431</v>
      </c>
      <c r="X1" s="271" t="s">
        <v>432</v>
      </c>
      <c r="Y1" s="271" t="s">
        <v>433</v>
      </c>
      <c r="Z1" s="271" t="s">
        <v>434</v>
      </c>
      <c r="AA1" s="271" t="s">
        <v>435</v>
      </c>
      <c r="AB1" s="271" t="s">
        <v>436</v>
      </c>
      <c r="AC1" s="271" t="s">
        <v>437</v>
      </c>
      <c r="AD1" s="271" t="s">
        <v>438</v>
      </c>
      <c r="AE1" s="271" t="s">
        <v>439</v>
      </c>
      <c r="AF1" s="271" t="s">
        <v>440</v>
      </c>
      <c r="AG1" s="271" t="s">
        <v>441</v>
      </c>
      <c r="AH1" s="271" t="s">
        <v>442</v>
      </c>
      <c r="AI1" s="271" t="s">
        <v>443</v>
      </c>
      <c r="AJ1" s="271" t="s">
        <v>444</v>
      </c>
      <c r="AK1" s="271" t="s">
        <v>445</v>
      </c>
      <c r="AL1" s="271" t="s">
        <v>446</v>
      </c>
      <c r="AM1" s="271" t="s">
        <v>447</v>
      </c>
      <c r="AN1" s="271" t="s">
        <v>448</v>
      </c>
      <c r="AO1" s="272" t="s">
        <v>449</v>
      </c>
    </row>
    <row r="2" spans="2:41" s="267" customFormat="1" ht="30" customHeight="1" thickBot="1" x14ac:dyDescent="0.3">
      <c r="B2" s="273" t="s">
        <v>94</v>
      </c>
      <c r="C2" s="273" t="s">
        <v>94</v>
      </c>
      <c r="D2" s="273" t="s">
        <v>94</v>
      </c>
      <c r="E2" s="273" t="s">
        <v>94</v>
      </c>
      <c r="F2" s="273" t="s">
        <v>94</v>
      </c>
      <c r="G2" s="273" t="s">
        <v>94</v>
      </c>
      <c r="H2" s="273" t="s">
        <v>94</v>
      </c>
      <c r="I2" s="273" t="s">
        <v>94</v>
      </c>
      <c r="J2" s="273" t="s">
        <v>94</v>
      </c>
      <c r="K2" s="273" t="s">
        <v>94</v>
      </c>
      <c r="L2" s="273" t="s">
        <v>94</v>
      </c>
      <c r="M2" s="273" t="s">
        <v>94</v>
      </c>
      <c r="N2" s="273" t="s">
        <v>94</v>
      </c>
      <c r="O2" s="273" t="s">
        <v>94</v>
      </c>
      <c r="P2" s="273" t="s">
        <v>94</v>
      </c>
      <c r="Q2" s="273" t="s">
        <v>94</v>
      </c>
      <c r="R2" s="273" t="s">
        <v>94</v>
      </c>
      <c r="S2" s="273" t="s">
        <v>94</v>
      </c>
      <c r="T2" s="273" t="s">
        <v>94</v>
      </c>
      <c r="U2" s="273" t="s">
        <v>94</v>
      </c>
      <c r="V2" s="273" t="s">
        <v>94</v>
      </c>
      <c r="W2" s="273" t="s">
        <v>94</v>
      </c>
      <c r="X2" s="273" t="s">
        <v>94</v>
      </c>
      <c r="Y2" s="273" t="s">
        <v>94</v>
      </c>
      <c r="Z2" s="273" t="s">
        <v>94</v>
      </c>
      <c r="AA2" s="273" t="s">
        <v>94</v>
      </c>
      <c r="AB2" s="273" t="s">
        <v>94</v>
      </c>
      <c r="AC2" s="273" t="s">
        <v>94</v>
      </c>
      <c r="AD2" s="273" t="s">
        <v>94</v>
      </c>
      <c r="AE2" s="273" t="s">
        <v>94</v>
      </c>
      <c r="AF2" s="273" t="s">
        <v>94</v>
      </c>
      <c r="AG2" s="273" t="s">
        <v>94</v>
      </c>
      <c r="AH2" s="273" t="s">
        <v>94</v>
      </c>
      <c r="AI2" s="273" t="s">
        <v>94</v>
      </c>
      <c r="AJ2" s="273" t="s">
        <v>94</v>
      </c>
      <c r="AK2" s="273" t="s">
        <v>94</v>
      </c>
      <c r="AL2" s="273" t="s">
        <v>94</v>
      </c>
      <c r="AM2" s="273" t="s">
        <v>94</v>
      </c>
      <c r="AN2" s="273" t="s">
        <v>94</v>
      </c>
      <c r="AO2" s="273" t="s">
        <v>94</v>
      </c>
    </row>
  </sheetData>
  <phoneticPr fontId="4" type="noConversion"/>
  <pageMargins left="0.75" right="0.75" top="1" bottom="1" header="0.5" footer="0.5"/>
  <pageSetup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4F7BF37D-A212-4D59-8A18-E7A2A8D2D106}">
            <xm:f>F11A!$G$1=0</xm:f>
            <x14:dxf>
              <fill>
                <patternFill>
                  <bgColor theme="7" tint="-0.499984740745262"/>
                </patternFill>
              </fill>
            </x14:dxf>
          </x14:cfRule>
          <x14:cfRule type="expression" priority="2" id="{9D5A8265-6D33-4E2B-8686-E25D6F51C3D0}">
            <xm:f>(COLUMN(B3)-1)&gt;COUNT(F11A!$C:$C)</xm:f>
            <x14:dxf>
              <fill>
                <patternFill>
                  <bgColor theme="7" tint="-0.499984740745262"/>
                </patternFill>
              </fill>
            </x14:dxf>
          </x14:cfRule>
          <xm:sqref>B3:AO900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2B34-2C83-444F-9D36-0B724FB49DDD}">
  <sheetPr codeName="Sheet18"/>
  <dimension ref="A1:H29"/>
  <sheetViews>
    <sheetView workbookViewId="0"/>
  </sheetViews>
  <sheetFormatPr defaultColWidth="9.140625" defaultRowHeight="15" x14ac:dyDescent="0.25"/>
  <cols>
    <col min="1" max="1" width="8.28515625" style="32" customWidth="1"/>
    <col min="2" max="2" width="11.7109375" style="93" customWidth="1"/>
    <col min="3" max="3" width="11.7109375" style="32" customWidth="1"/>
    <col min="4" max="4" width="16.85546875" style="32" customWidth="1"/>
    <col min="5" max="8" width="11.7109375" style="32" customWidth="1"/>
    <col min="9" max="16384" width="9.140625" style="32"/>
  </cols>
  <sheetData>
    <row r="1" spans="1:8" x14ac:dyDescent="0.25">
      <c r="A1" s="277"/>
      <c r="B1" s="374" t="s">
        <v>300</v>
      </c>
      <c r="C1" s="375"/>
      <c r="D1" s="375"/>
      <c r="E1" s="375"/>
      <c r="F1" s="375"/>
      <c r="G1" s="375"/>
      <c r="H1" s="394"/>
    </row>
    <row r="2" spans="1:8" x14ac:dyDescent="0.25">
      <c r="A2" s="277"/>
      <c r="B2" s="191" t="s">
        <v>301</v>
      </c>
      <c r="C2" s="68"/>
      <c r="D2" s="192"/>
      <c r="E2" s="201" t="s">
        <v>555</v>
      </c>
      <c r="F2" s="44"/>
      <c r="G2" s="44"/>
      <c r="H2" s="44"/>
    </row>
    <row r="3" spans="1:8" ht="15.75" customHeight="1" x14ac:dyDescent="0.25">
      <c r="A3" s="277"/>
      <c r="B3" s="191" t="s">
        <v>302</v>
      </c>
      <c r="C3" s="68"/>
      <c r="D3" s="193">
        <f>COUNT('F12'!$B:$B )</f>
        <v>0</v>
      </c>
      <c r="E3" s="44"/>
      <c r="F3" s="44"/>
      <c r="G3" s="44"/>
      <c r="H3" s="44"/>
    </row>
    <row r="4" spans="1:8" ht="30.75" customHeight="1" thickBot="1" x14ac:dyDescent="0.3">
      <c r="A4" s="278" t="s">
        <v>712</v>
      </c>
      <c r="B4" s="23"/>
      <c r="C4" s="29"/>
      <c r="D4" s="29"/>
      <c r="E4" s="29"/>
      <c r="F4" s="29"/>
      <c r="G4" s="29"/>
      <c r="H4" s="30"/>
    </row>
    <row r="5" spans="1:8" ht="12.75" customHeight="1" x14ac:dyDescent="0.25">
      <c r="A5" s="145">
        <v>1</v>
      </c>
      <c r="B5" s="260"/>
      <c r="C5" s="261"/>
      <c r="D5" s="261"/>
      <c r="E5" s="261"/>
      <c r="F5" s="261"/>
      <c r="G5" s="261"/>
      <c r="H5" s="262"/>
    </row>
    <row r="6" spans="1:8" ht="12.75" customHeight="1" x14ac:dyDescent="0.25">
      <c r="A6" s="145">
        <v>2</v>
      </c>
    </row>
    <row r="7" spans="1:8" ht="12.75" customHeight="1" x14ac:dyDescent="0.25">
      <c r="A7" s="145">
        <v>3</v>
      </c>
    </row>
    <row r="8" spans="1:8" x14ac:dyDescent="0.25">
      <c r="A8" s="145">
        <v>4</v>
      </c>
    </row>
    <row r="9" spans="1:8" x14ac:dyDescent="0.25">
      <c r="A9" s="145">
        <v>5</v>
      </c>
    </row>
    <row r="10" spans="1:8" x14ac:dyDescent="0.25">
      <c r="A10" s="145">
        <v>6</v>
      </c>
    </row>
    <row r="11" spans="1:8" x14ac:dyDescent="0.25">
      <c r="A11" s="145">
        <v>7</v>
      </c>
    </row>
    <row r="12" spans="1:8" x14ac:dyDescent="0.25">
      <c r="A12" s="145">
        <v>8</v>
      </c>
    </row>
    <row r="13" spans="1:8" x14ac:dyDescent="0.25">
      <c r="A13" s="145">
        <v>9</v>
      </c>
    </row>
    <row r="14" spans="1:8" x14ac:dyDescent="0.25">
      <c r="A14" s="145">
        <v>10</v>
      </c>
    </row>
    <row r="15" spans="1:8" x14ac:dyDescent="0.25">
      <c r="A15" s="145">
        <v>11</v>
      </c>
    </row>
    <row r="16" spans="1:8" x14ac:dyDescent="0.25">
      <c r="A16" s="145">
        <v>12</v>
      </c>
    </row>
    <row r="17" spans="1:7" x14ac:dyDescent="0.25">
      <c r="A17" s="145">
        <v>13</v>
      </c>
      <c r="G17" s="268"/>
    </row>
    <row r="18" spans="1:7" x14ac:dyDescent="0.25">
      <c r="A18" s="145">
        <v>14</v>
      </c>
    </row>
    <row r="19" spans="1:7" x14ac:dyDescent="0.25">
      <c r="A19" s="145">
        <v>15</v>
      </c>
    </row>
    <row r="20" spans="1:7" x14ac:dyDescent="0.25">
      <c r="A20" s="145">
        <v>16</v>
      </c>
    </row>
    <row r="21" spans="1:7" x14ac:dyDescent="0.25">
      <c r="A21" s="145">
        <v>17</v>
      </c>
    </row>
    <row r="22" spans="1:7" x14ac:dyDescent="0.25">
      <c r="A22" s="145">
        <v>18</v>
      </c>
    </row>
    <row r="23" spans="1:7" x14ac:dyDescent="0.25">
      <c r="A23" s="145">
        <v>19</v>
      </c>
    </row>
    <row r="24" spans="1:7" x14ac:dyDescent="0.25">
      <c r="A24" s="145">
        <v>20</v>
      </c>
    </row>
    <row r="25" spans="1:7" x14ac:dyDescent="0.25">
      <c r="A25" s="145">
        <v>21</v>
      </c>
    </row>
    <row r="26" spans="1:7" x14ac:dyDescent="0.25">
      <c r="A26" s="145">
        <v>22</v>
      </c>
    </row>
    <row r="27" spans="1:7" x14ac:dyDescent="0.25">
      <c r="A27" s="145">
        <v>23</v>
      </c>
    </row>
    <row r="28" spans="1:7" x14ac:dyDescent="0.25">
      <c r="A28" s="145">
        <v>24</v>
      </c>
    </row>
    <row r="29" spans="1:7" x14ac:dyDescent="0.25">
      <c r="A29" s="145">
        <v>25</v>
      </c>
    </row>
  </sheetData>
  <mergeCells count="1">
    <mergeCell ref="B1:H1"/>
  </mergeCell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3A3F7-3CB6-4E67-BBF5-639961E029E5}">
  <sheetPr codeName="Sheet19"/>
  <dimension ref="A1:E75"/>
  <sheetViews>
    <sheetView workbookViewId="0"/>
  </sheetViews>
  <sheetFormatPr defaultColWidth="9.140625" defaultRowHeight="15" x14ac:dyDescent="0.25"/>
  <cols>
    <col min="1" max="1" width="2.85546875" style="13" customWidth="1"/>
    <col min="2" max="2" width="16.140625" style="77" customWidth="1"/>
    <col min="3" max="3" width="13.140625" style="31" bestFit="1" customWidth="1"/>
    <col min="4" max="4" width="11.5703125" style="31" customWidth="1"/>
    <col min="5" max="5" width="18.7109375" style="31" customWidth="1"/>
    <col min="6" max="16384" width="9.140625" style="31"/>
  </cols>
  <sheetData>
    <row r="1" spans="2:5" ht="15.75" thickBot="1" x14ac:dyDescent="0.3">
      <c r="B1" s="396" t="s">
        <v>303</v>
      </c>
      <c r="C1" s="397"/>
      <c r="D1" s="124" t="s">
        <v>456</v>
      </c>
      <c r="E1" s="45">
        <f>NUHS</f>
        <v>0</v>
      </c>
    </row>
    <row r="2" spans="2:5" ht="15.75" thickTop="1" x14ac:dyDescent="0.25">
      <c r="B2" s="370" t="s">
        <v>304</v>
      </c>
      <c r="C2" s="14" t="s">
        <v>305</v>
      </c>
      <c r="D2" s="395" t="s">
        <v>306</v>
      </c>
      <c r="E2" s="372" t="s">
        <v>307</v>
      </c>
    </row>
    <row r="3" spans="2:5" ht="15.75" thickBot="1" x14ac:dyDescent="0.3">
      <c r="B3" s="370"/>
      <c r="C3" s="145" t="s">
        <v>167</v>
      </c>
      <c r="D3" s="395"/>
      <c r="E3" s="372"/>
    </row>
    <row r="4" spans="2:5" x14ac:dyDescent="0.25">
      <c r="B4" s="260"/>
      <c r="C4" s="261"/>
      <c r="D4" s="261"/>
      <c r="E4" s="262"/>
    </row>
    <row r="5" spans="2:5" x14ac:dyDescent="0.25">
      <c r="B5" s="146"/>
      <c r="C5" s="147"/>
      <c r="D5" s="147"/>
      <c r="E5" s="147"/>
    </row>
    <row r="6" spans="2:5" x14ac:dyDescent="0.25">
      <c r="B6" s="146"/>
      <c r="C6" s="147"/>
      <c r="D6" s="147"/>
      <c r="E6" s="147"/>
    </row>
    <row r="7" spans="2:5" x14ac:dyDescent="0.25">
      <c r="B7" s="146"/>
      <c r="C7" s="147"/>
      <c r="D7" s="147"/>
      <c r="E7" s="147"/>
    </row>
    <row r="8" spans="2:5" x14ac:dyDescent="0.25">
      <c r="B8" s="146"/>
      <c r="C8" s="147"/>
      <c r="D8" s="147"/>
      <c r="E8" s="147"/>
    </row>
    <row r="9" spans="2:5" x14ac:dyDescent="0.25">
      <c r="B9" s="146"/>
      <c r="C9" s="147"/>
      <c r="D9" s="147"/>
      <c r="E9" s="147"/>
    </row>
    <row r="10" spans="2:5" x14ac:dyDescent="0.25">
      <c r="B10" s="146"/>
      <c r="C10" s="147"/>
      <c r="D10" s="147"/>
      <c r="E10" s="147"/>
    </row>
    <row r="11" spans="2:5" x14ac:dyDescent="0.25">
      <c r="B11" s="146"/>
      <c r="C11" s="147"/>
      <c r="D11" s="147"/>
      <c r="E11" s="147"/>
    </row>
    <row r="12" spans="2:5" x14ac:dyDescent="0.25">
      <c r="B12" s="146"/>
      <c r="C12" s="147"/>
      <c r="D12" s="147"/>
      <c r="E12" s="147"/>
    </row>
    <row r="13" spans="2:5" x14ac:dyDescent="0.25">
      <c r="B13" s="146"/>
      <c r="C13" s="147"/>
      <c r="D13" s="147"/>
      <c r="E13" s="147"/>
    </row>
    <row r="14" spans="2:5" x14ac:dyDescent="0.25">
      <c r="B14" s="146"/>
      <c r="C14" s="147"/>
      <c r="D14" s="147"/>
      <c r="E14" s="147"/>
    </row>
    <row r="15" spans="2:5" x14ac:dyDescent="0.25">
      <c r="B15" s="146"/>
      <c r="C15" s="147"/>
      <c r="D15" s="147"/>
      <c r="E15" s="147"/>
    </row>
    <row r="16" spans="2:5" x14ac:dyDescent="0.25">
      <c r="B16" s="146"/>
      <c r="C16" s="147"/>
      <c r="D16" s="147"/>
      <c r="E16" s="147"/>
    </row>
    <row r="17" spans="2:5" x14ac:dyDescent="0.25">
      <c r="B17" s="146"/>
      <c r="C17" s="147"/>
      <c r="D17" s="147"/>
      <c r="E17" s="147"/>
    </row>
    <row r="18" spans="2:5" x14ac:dyDescent="0.25">
      <c r="B18" s="146"/>
      <c r="C18" s="147"/>
      <c r="D18" s="147"/>
      <c r="E18" s="147"/>
    </row>
    <row r="19" spans="2:5" x14ac:dyDescent="0.25">
      <c r="B19" s="146"/>
      <c r="C19" s="147"/>
      <c r="D19" s="147"/>
      <c r="E19" s="147"/>
    </row>
    <row r="20" spans="2:5" x14ac:dyDescent="0.25">
      <c r="B20" s="146"/>
      <c r="C20" s="147"/>
      <c r="D20" s="147"/>
      <c r="E20" s="147"/>
    </row>
    <row r="21" spans="2:5" x14ac:dyDescent="0.25">
      <c r="B21" s="146"/>
      <c r="C21" s="147"/>
      <c r="D21" s="147"/>
      <c r="E21" s="147"/>
    </row>
    <row r="22" spans="2:5" x14ac:dyDescent="0.25">
      <c r="B22" s="146"/>
      <c r="C22" s="147"/>
      <c r="D22" s="147"/>
      <c r="E22" s="147"/>
    </row>
    <row r="23" spans="2:5" x14ac:dyDescent="0.25">
      <c r="B23" s="146"/>
      <c r="C23" s="147"/>
      <c r="D23" s="147"/>
      <c r="E23" s="147"/>
    </row>
    <row r="24" spans="2:5" x14ac:dyDescent="0.25">
      <c r="B24" s="146"/>
      <c r="C24" s="147"/>
      <c r="D24" s="147"/>
      <c r="E24" s="147"/>
    </row>
    <row r="25" spans="2:5" x14ac:dyDescent="0.25">
      <c r="B25" s="146"/>
      <c r="C25" s="147"/>
      <c r="D25" s="147"/>
      <c r="E25" s="147"/>
    </row>
    <row r="26" spans="2:5" x14ac:dyDescent="0.25">
      <c r="B26" s="146"/>
      <c r="C26" s="147"/>
      <c r="D26" s="147"/>
      <c r="E26" s="147"/>
    </row>
    <row r="27" spans="2:5" x14ac:dyDescent="0.25">
      <c r="B27" s="146"/>
      <c r="C27" s="147"/>
      <c r="D27" s="147"/>
      <c r="E27" s="147"/>
    </row>
    <row r="28" spans="2:5" x14ac:dyDescent="0.25">
      <c r="B28" s="146"/>
      <c r="C28" s="147"/>
      <c r="D28" s="147"/>
      <c r="E28" s="147"/>
    </row>
    <row r="29" spans="2:5" x14ac:dyDescent="0.25">
      <c r="B29" s="146"/>
      <c r="C29" s="147"/>
      <c r="D29" s="147"/>
      <c r="E29" s="147"/>
    </row>
    <row r="30" spans="2:5" x14ac:dyDescent="0.25">
      <c r="B30" s="146"/>
      <c r="C30" s="147"/>
      <c r="D30" s="147"/>
      <c r="E30" s="147"/>
    </row>
    <row r="31" spans="2:5" x14ac:dyDescent="0.25">
      <c r="B31" s="146"/>
      <c r="C31" s="147"/>
      <c r="D31" s="147"/>
      <c r="E31" s="147"/>
    </row>
    <row r="32" spans="2:5" x14ac:dyDescent="0.25">
      <c r="B32" s="146"/>
      <c r="C32" s="147"/>
      <c r="D32" s="147"/>
      <c r="E32" s="147"/>
    </row>
    <row r="33" spans="2:5" x14ac:dyDescent="0.25">
      <c r="B33" s="146"/>
      <c r="C33" s="147"/>
      <c r="D33" s="147"/>
      <c r="E33" s="147"/>
    </row>
    <row r="34" spans="2:5" x14ac:dyDescent="0.25">
      <c r="B34" s="146"/>
      <c r="C34" s="147"/>
      <c r="D34" s="147"/>
      <c r="E34" s="147"/>
    </row>
    <row r="35" spans="2:5" x14ac:dyDescent="0.25">
      <c r="B35" s="146"/>
      <c r="C35" s="147"/>
      <c r="D35" s="147"/>
      <c r="E35" s="147"/>
    </row>
    <row r="36" spans="2:5" x14ac:dyDescent="0.25">
      <c r="B36" s="146"/>
      <c r="C36" s="147"/>
      <c r="D36" s="147"/>
      <c r="E36" s="147"/>
    </row>
    <row r="37" spans="2:5" x14ac:dyDescent="0.25">
      <c r="B37" s="146"/>
      <c r="C37" s="147"/>
      <c r="D37" s="147"/>
      <c r="E37" s="147"/>
    </row>
    <row r="38" spans="2:5" x14ac:dyDescent="0.25">
      <c r="B38" s="146"/>
      <c r="C38" s="147"/>
      <c r="D38" s="147"/>
      <c r="E38" s="147"/>
    </row>
    <row r="39" spans="2:5" x14ac:dyDescent="0.25">
      <c r="B39" s="146"/>
      <c r="C39" s="147"/>
      <c r="D39" s="147"/>
      <c r="E39" s="147"/>
    </row>
    <row r="40" spans="2:5" x14ac:dyDescent="0.25">
      <c r="B40" s="146"/>
      <c r="C40" s="147"/>
      <c r="D40" s="147"/>
      <c r="E40" s="147"/>
    </row>
    <row r="41" spans="2:5" x14ac:dyDescent="0.25">
      <c r="B41" s="146"/>
      <c r="C41" s="147"/>
      <c r="D41" s="147"/>
      <c r="E41" s="147"/>
    </row>
    <row r="42" spans="2:5" x14ac:dyDescent="0.25">
      <c r="B42" s="146"/>
      <c r="C42" s="147"/>
      <c r="D42" s="147"/>
      <c r="E42" s="147"/>
    </row>
    <row r="43" spans="2:5" x14ac:dyDescent="0.25">
      <c r="B43" s="146"/>
      <c r="C43" s="147"/>
      <c r="D43" s="147"/>
      <c r="E43" s="147"/>
    </row>
    <row r="44" spans="2:5" x14ac:dyDescent="0.25">
      <c r="B44" s="146"/>
      <c r="C44" s="147"/>
      <c r="D44" s="147"/>
      <c r="E44" s="147"/>
    </row>
    <row r="45" spans="2:5" x14ac:dyDescent="0.25">
      <c r="B45" s="146"/>
      <c r="C45" s="147"/>
      <c r="D45" s="147"/>
      <c r="E45" s="147"/>
    </row>
    <row r="46" spans="2:5" x14ac:dyDescent="0.25">
      <c r="B46" s="146"/>
      <c r="C46" s="147"/>
      <c r="D46" s="147"/>
      <c r="E46" s="147"/>
    </row>
    <row r="47" spans="2:5" x14ac:dyDescent="0.25">
      <c r="B47" s="146"/>
      <c r="C47" s="147"/>
      <c r="D47" s="147"/>
      <c r="E47" s="147"/>
    </row>
    <row r="48" spans="2:5" x14ac:dyDescent="0.25">
      <c r="B48" s="146"/>
      <c r="C48" s="147"/>
      <c r="D48" s="147"/>
      <c r="E48" s="147"/>
    </row>
    <row r="49" spans="1:5" x14ac:dyDescent="0.25">
      <c r="B49" s="146"/>
      <c r="C49" s="147"/>
      <c r="D49" s="147"/>
      <c r="E49" s="147"/>
    </row>
    <row r="50" spans="1:5" x14ac:dyDescent="0.25">
      <c r="B50" s="146"/>
      <c r="C50" s="147"/>
      <c r="D50" s="147"/>
      <c r="E50" s="147"/>
    </row>
    <row r="51" spans="1:5" x14ac:dyDescent="0.25">
      <c r="B51" s="146"/>
      <c r="C51" s="147"/>
      <c r="D51" s="147"/>
      <c r="E51" s="147"/>
    </row>
    <row r="52" spans="1:5" x14ac:dyDescent="0.25">
      <c r="B52" s="146"/>
      <c r="C52" s="147"/>
      <c r="D52" s="147"/>
      <c r="E52" s="147"/>
    </row>
    <row r="53" spans="1:5" x14ac:dyDescent="0.25">
      <c r="A53" s="31"/>
      <c r="B53" s="146"/>
      <c r="C53" s="147"/>
      <c r="D53" s="147"/>
      <c r="E53" s="147"/>
    </row>
    <row r="54" spans="1:5" x14ac:dyDescent="0.25">
      <c r="A54" s="31"/>
      <c r="B54" s="146"/>
      <c r="C54" s="147"/>
      <c r="D54" s="147"/>
      <c r="E54" s="147"/>
    </row>
    <row r="55" spans="1:5" x14ac:dyDescent="0.25">
      <c r="A55" s="31"/>
      <c r="B55" s="146"/>
      <c r="C55" s="147"/>
      <c r="D55" s="147"/>
      <c r="E55" s="147"/>
    </row>
    <row r="56" spans="1:5" x14ac:dyDescent="0.25">
      <c r="A56" s="31"/>
      <c r="B56" s="146"/>
      <c r="C56" s="147"/>
      <c r="D56" s="147"/>
      <c r="E56" s="147"/>
    </row>
    <row r="57" spans="1:5" x14ac:dyDescent="0.25">
      <c r="A57" s="31"/>
      <c r="B57" s="146"/>
      <c r="C57" s="147"/>
      <c r="D57" s="147"/>
      <c r="E57" s="147"/>
    </row>
    <row r="58" spans="1:5" x14ac:dyDescent="0.25">
      <c r="A58" s="31"/>
      <c r="B58" s="146"/>
      <c r="C58" s="147"/>
      <c r="D58" s="147"/>
      <c r="E58" s="147"/>
    </row>
    <row r="59" spans="1:5" x14ac:dyDescent="0.25">
      <c r="A59" s="31"/>
      <c r="B59" s="146"/>
      <c r="C59" s="147"/>
      <c r="D59" s="147"/>
      <c r="E59" s="147"/>
    </row>
    <row r="60" spans="1:5" x14ac:dyDescent="0.25">
      <c r="A60" s="31"/>
      <c r="B60" s="146"/>
      <c r="C60" s="147"/>
      <c r="D60" s="147"/>
      <c r="E60" s="147"/>
    </row>
    <row r="61" spans="1:5" x14ac:dyDescent="0.25">
      <c r="A61" s="31"/>
      <c r="B61" s="146"/>
      <c r="C61" s="147"/>
      <c r="D61" s="147"/>
      <c r="E61" s="147"/>
    </row>
    <row r="62" spans="1:5" x14ac:dyDescent="0.25">
      <c r="A62" s="31"/>
      <c r="B62" s="146"/>
      <c r="C62" s="147"/>
      <c r="D62" s="147"/>
      <c r="E62" s="147"/>
    </row>
    <row r="63" spans="1:5" x14ac:dyDescent="0.25">
      <c r="A63" s="31"/>
      <c r="B63" s="146"/>
      <c r="C63" s="147"/>
      <c r="D63" s="147"/>
      <c r="E63" s="147"/>
    </row>
    <row r="64" spans="1:5" x14ac:dyDescent="0.25">
      <c r="A64" s="31"/>
      <c r="B64" s="146"/>
      <c r="C64" s="147"/>
      <c r="D64" s="147"/>
      <c r="E64" s="147"/>
    </row>
    <row r="65" spans="1:5" x14ac:dyDescent="0.25">
      <c r="A65" s="31"/>
      <c r="B65" s="146"/>
      <c r="C65" s="147"/>
      <c r="D65" s="147"/>
      <c r="E65" s="147"/>
    </row>
    <row r="66" spans="1:5" x14ac:dyDescent="0.25">
      <c r="A66" s="31"/>
      <c r="B66" s="146"/>
      <c r="C66" s="147"/>
      <c r="D66" s="147"/>
      <c r="E66" s="147"/>
    </row>
    <row r="67" spans="1:5" x14ac:dyDescent="0.25">
      <c r="A67" s="31"/>
      <c r="B67" s="146"/>
      <c r="C67" s="147"/>
      <c r="D67" s="147"/>
      <c r="E67" s="147"/>
    </row>
    <row r="68" spans="1:5" x14ac:dyDescent="0.25">
      <c r="A68" s="31"/>
      <c r="B68" s="146"/>
      <c r="C68" s="147"/>
      <c r="D68" s="147"/>
      <c r="E68" s="147"/>
    </row>
    <row r="69" spans="1:5" x14ac:dyDescent="0.25">
      <c r="A69" s="31"/>
      <c r="B69" s="146"/>
      <c r="C69" s="147"/>
      <c r="D69" s="147"/>
      <c r="E69" s="147"/>
    </row>
    <row r="70" spans="1:5" x14ac:dyDescent="0.25">
      <c r="A70" s="31"/>
      <c r="B70" s="146"/>
      <c r="C70" s="147"/>
      <c r="D70" s="147"/>
      <c r="E70" s="147"/>
    </row>
    <row r="71" spans="1:5" x14ac:dyDescent="0.25">
      <c r="A71" s="31"/>
      <c r="B71" s="146"/>
      <c r="C71" s="147"/>
      <c r="D71" s="147"/>
      <c r="E71" s="147"/>
    </row>
    <row r="72" spans="1:5" x14ac:dyDescent="0.25">
      <c r="A72" s="31"/>
      <c r="B72" s="146"/>
      <c r="C72" s="147"/>
      <c r="D72" s="147"/>
      <c r="E72" s="147"/>
    </row>
    <row r="73" spans="1:5" x14ac:dyDescent="0.25">
      <c r="A73" s="31"/>
      <c r="B73" s="146"/>
      <c r="C73" s="147"/>
      <c r="D73" s="147"/>
      <c r="E73" s="147"/>
    </row>
    <row r="74" spans="1:5" x14ac:dyDescent="0.25">
      <c r="A74" s="31"/>
      <c r="B74" s="146"/>
      <c r="C74" s="147"/>
      <c r="D74" s="147"/>
      <c r="E74" s="147"/>
    </row>
    <row r="75" spans="1:5" x14ac:dyDescent="0.25">
      <c r="A75" s="31"/>
      <c r="B75" s="146"/>
      <c r="C75" s="147"/>
      <c r="D75" s="147"/>
      <c r="E75" s="147"/>
    </row>
  </sheetData>
  <mergeCells count="4">
    <mergeCell ref="D2:D3"/>
    <mergeCell ref="E2:E3"/>
    <mergeCell ref="B1:C1"/>
    <mergeCell ref="B2:B3"/>
  </mergeCells>
  <conditionalFormatting sqref="E4">
    <cfRule type="expression" dxfId="2" priority="1">
      <formula>$E$1&lt;0.5</formula>
    </cfRule>
  </conditionalFormatting>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7D942-A207-4032-849E-689D5CF74448}">
  <sheetPr codeName="Sheet8"/>
  <dimension ref="B1:L24"/>
  <sheetViews>
    <sheetView workbookViewId="0"/>
  </sheetViews>
  <sheetFormatPr defaultColWidth="8.85546875" defaultRowHeight="15" x14ac:dyDescent="0.25"/>
  <cols>
    <col min="1" max="1" width="2.7109375" style="15" customWidth="1"/>
    <col min="2" max="2" width="41.85546875" style="27" customWidth="1"/>
    <col min="3" max="3" width="6.7109375" style="15" customWidth="1"/>
    <col min="4" max="4" width="10.7109375" style="15" customWidth="1"/>
    <col min="5" max="5" width="9" style="15" customWidth="1"/>
    <col min="6" max="6" width="9.42578125" style="15" customWidth="1"/>
    <col min="7" max="7" width="8.28515625" style="15" customWidth="1"/>
    <col min="8" max="8" width="10" style="15" customWidth="1"/>
    <col min="9" max="9" width="6" style="15" customWidth="1"/>
    <col min="10" max="10" width="10.140625" style="27" customWidth="1"/>
    <col min="11" max="12" width="10.140625" style="15" customWidth="1"/>
    <col min="13" max="16384" width="8.85546875" style="15"/>
  </cols>
  <sheetData>
    <row r="1" spans="2:12" s="21" customFormat="1" ht="18" customHeight="1" thickBot="1" x14ac:dyDescent="0.3">
      <c r="B1" s="374" t="s">
        <v>352</v>
      </c>
      <c r="C1" s="375"/>
      <c r="D1" s="375"/>
      <c r="E1" s="375"/>
      <c r="F1" s="122"/>
      <c r="G1" s="122"/>
      <c r="H1" s="125" t="s">
        <v>89</v>
      </c>
      <c r="I1" s="45">
        <f>NCP</f>
        <v>0</v>
      </c>
      <c r="J1" s="374" t="s">
        <v>357</v>
      </c>
      <c r="K1" s="375"/>
      <c r="L1" s="394"/>
    </row>
    <row r="2" spans="2:12" s="16" customFormat="1" ht="47.25" customHeight="1" thickTop="1" x14ac:dyDescent="0.25">
      <c r="B2" s="23" t="s">
        <v>369</v>
      </c>
      <c r="C2" s="29" t="s">
        <v>344</v>
      </c>
      <c r="D2" s="29" t="s">
        <v>345</v>
      </c>
      <c r="E2" s="29" t="s">
        <v>346</v>
      </c>
      <c r="F2" s="29" t="s">
        <v>348</v>
      </c>
      <c r="G2" s="29" t="s">
        <v>349</v>
      </c>
      <c r="H2" s="29" t="s">
        <v>351</v>
      </c>
      <c r="I2" s="29" t="s">
        <v>353</v>
      </c>
      <c r="J2" s="23" t="s">
        <v>354</v>
      </c>
      <c r="K2" s="29" t="s">
        <v>355</v>
      </c>
      <c r="L2" s="30" t="s">
        <v>356</v>
      </c>
    </row>
    <row r="3" spans="2:12" s="25" customFormat="1" ht="18" customHeight="1" thickBot="1" x14ac:dyDescent="0.3">
      <c r="B3" s="67"/>
      <c r="C3" s="66"/>
      <c r="D3" s="66"/>
      <c r="E3" s="91" t="s">
        <v>347</v>
      </c>
      <c r="F3" s="106" t="s">
        <v>350</v>
      </c>
      <c r="G3" s="107" t="s">
        <v>132</v>
      </c>
      <c r="H3" s="91" t="s">
        <v>131</v>
      </c>
      <c r="I3" s="91" t="s">
        <v>313</v>
      </c>
      <c r="J3" s="67"/>
      <c r="K3" s="66" t="s">
        <v>358</v>
      </c>
      <c r="L3" s="92" t="s">
        <v>313</v>
      </c>
    </row>
    <row r="4" spans="2:12" x14ac:dyDescent="0.25">
      <c r="B4" s="93"/>
      <c r="C4" s="32"/>
      <c r="D4" s="32"/>
      <c r="E4" s="32"/>
      <c r="F4" s="32"/>
      <c r="G4" s="32"/>
      <c r="H4" s="32"/>
      <c r="I4" s="32"/>
      <c r="J4" s="93"/>
      <c r="K4" s="32"/>
      <c r="L4" s="32"/>
    </row>
    <row r="5" spans="2:12" x14ac:dyDescent="0.25">
      <c r="B5" s="93"/>
      <c r="C5" s="32"/>
      <c r="D5" s="32"/>
      <c r="E5" s="32"/>
      <c r="F5" s="32"/>
      <c r="G5" s="32"/>
      <c r="H5" s="32"/>
      <c r="I5" s="32"/>
      <c r="J5" s="93"/>
      <c r="K5" s="32"/>
      <c r="L5" s="32"/>
    </row>
    <row r="6" spans="2:12" x14ac:dyDescent="0.25">
      <c r="B6" s="93"/>
      <c r="C6" s="32"/>
      <c r="D6" s="32"/>
      <c r="E6" s="32"/>
      <c r="F6" s="32"/>
      <c r="G6" s="32"/>
      <c r="H6" s="32"/>
      <c r="I6" s="32"/>
      <c r="J6" s="93"/>
      <c r="K6" s="32"/>
      <c r="L6" s="32"/>
    </row>
    <row r="7" spans="2:12" x14ac:dyDescent="0.25">
      <c r="B7" s="93"/>
      <c r="C7" s="32"/>
      <c r="D7" s="32"/>
      <c r="E7" s="32"/>
      <c r="F7" s="32"/>
      <c r="G7" s="32"/>
      <c r="H7" s="32"/>
      <c r="I7" s="32"/>
      <c r="J7" s="93"/>
      <c r="K7" s="32"/>
      <c r="L7" s="32"/>
    </row>
    <row r="8" spans="2:12" x14ac:dyDescent="0.25">
      <c r="B8" s="93"/>
      <c r="C8" s="32"/>
      <c r="D8" s="32"/>
      <c r="E8" s="32"/>
      <c r="F8" s="32"/>
      <c r="G8" s="32"/>
      <c r="H8" s="32"/>
      <c r="I8" s="32"/>
      <c r="J8" s="93"/>
      <c r="K8" s="32"/>
      <c r="L8" s="32"/>
    </row>
    <row r="9" spans="2:12" x14ac:dyDescent="0.25">
      <c r="B9" s="93"/>
      <c r="C9" s="32"/>
      <c r="D9" s="32"/>
      <c r="E9" s="32"/>
      <c r="F9" s="32"/>
      <c r="G9" s="32"/>
      <c r="H9" s="32"/>
      <c r="I9" s="32"/>
      <c r="J9" s="93"/>
      <c r="K9" s="32"/>
      <c r="L9" s="32"/>
    </row>
    <row r="10" spans="2:12" x14ac:dyDescent="0.25">
      <c r="B10" s="93"/>
      <c r="C10" s="32"/>
      <c r="D10" s="32"/>
      <c r="E10" s="32"/>
      <c r="F10" s="32"/>
      <c r="G10" s="32"/>
      <c r="H10" s="32"/>
      <c r="I10" s="32"/>
      <c r="J10" s="93"/>
      <c r="K10" s="32"/>
      <c r="L10" s="32"/>
    </row>
    <row r="11" spans="2:12" x14ac:dyDescent="0.25">
      <c r="B11" s="93"/>
      <c r="C11" s="32"/>
      <c r="D11" s="32"/>
      <c r="E11" s="32"/>
      <c r="F11" s="32"/>
      <c r="G11" s="32"/>
      <c r="H11" s="32"/>
      <c r="I11" s="32"/>
      <c r="J11" s="93"/>
      <c r="K11" s="32"/>
      <c r="L11" s="32"/>
    </row>
    <row r="12" spans="2:12" x14ac:dyDescent="0.25">
      <c r="B12" s="93"/>
      <c r="C12" s="32"/>
      <c r="D12" s="32"/>
      <c r="E12" s="32"/>
      <c r="F12" s="32"/>
      <c r="G12" s="32"/>
      <c r="H12" s="32"/>
      <c r="I12" s="32"/>
      <c r="J12" s="93"/>
      <c r="K12" s="32"/>
      <c r="L12" s="32"/>
    </row>
    <row r="13" spans="2:12" x14ac:dyDescent="0.25">
      <c r="B13" s="93"/>
      <c r="C13" s="32"/>
      <c r="D13" s="32"/>
      <c r="E13" s="32"/>
      <c r="F13" s="32"/>
      <c r="G13" s="32"/>
      <c r="H13" s="32"/>
      <c r="I13" s="32"/>
      <c r="J13" s="93"/>
      <c r="K13" s="32"/>
      <c r="L13" s="32"/>
    </row>
    <row r="14" spans="2:12" x14ac:dyDescent="0.25">
      <c r="B14" s="93"/>
      <c r="C14" s="32"/>
      <c r="D14" s="32"/>
      <c r="E14" s="32"/>
      <c r="F14" s="32"/>
      <c r="G14" s="32"/>
      <c r="H14" s="32"/>
      <c r="I14" s="32"/>
      <c r="J14" s="93"/>
      <c r="K14" s="32"/>
      <c r="L14" s="32"/>
    </row>
    <row r="15" spans="2:12" x14ac:dyDescent="0.25">
      <c r="B15" s="93"/>
      <c r="C15" s="32"/>
      <c r="D15" s="32"/>
      <c r="E15" s="32"/>
      <c r="F15" s="32"/>
      <c r="G15" s="32"/>
      <c r="H15" s="32"/>
      <c r="I15" s="32"/>
      <c r="J15" s="93"/>
      <c r="K15" s="32"/>
      <c r="L15" s="32"/>
    </row>
    <row r="16" spans="2:12" x14ac:dyDescent="0.25">
      <c r="B16" s="93"/>
      <c r="C16" s="32"/>
      <c r="D16" s="32"/>
      <c r="E16" s="32"/>
      <c r="F16" s="32"/>
      <c r="G16" s="32"/>
      <c r="H16" s="32"/>
      <c r="I16" s="32"/>
      <c r="J16" s="93"/>
      <c r="K16" s="32"/>
      <c r="L16" s="32"/>
    </row>
    <row r="17" spans="2:12" x14ac:dyDescent="0.25">
      <c r="B17" s="93"/>
      <c r="C17" s="32"/>
      <c r="D17" s="32"/>
      <c r="E17" s="32"/>
      <c r="F17" s="32"/>
      <c r="G17" s="32"/>
      <c r="H17" s="32"/>
      <c r="I17" s="32"/>
      <c r="J17" s="93"/>
      <c r="K17" s="32"/>
      <c r="L17" s="32"/>
    </row>
    <row r="18" spans="2:12" x14ac:dyDescent="0.25">
      <c r="B18" s="93"/>
      <c r="C18" s="32"/>
      <c r="D18" s="32"/>
      <c r="E18" s="32"/>
      <c r="F18" s="32"/>
      <c r="G18" s="32"/>
      <c r="H18" s="32"/>
      <c r="I18" s="32"/>
      <c r="J18" s="93"/>
      <c r="K18" s="32"/>
      <c r="L18" s="32"/>
    </row>
    <row r="19" spans="2:12" x14ac:dyDescent="0.25">
      <c r="B19" s="93"/>
      <c r="C19" s="32"/>
      <c r="D19" s="32"/>
      <c r="E19" s="32"/>
      <c r="F19" s="32"/>
      <c r="G19" s="32"/>
      <c r="H19" s="32"/>
      <c r="I19" s="32"/>
      <c r="J19" s="93"/>
      <c r="K19" s="32"/>
      <c r="L19" s="32"/>
    </row>
    <row r="20" spans="2:12" x14ac:dyDescent="0.25">
      <c r="B20" s="93"/>
      <c r="C20" s="32"/>
      <c r="D20" s="32"/>
      <c r="E20" s="32"/>
      <c r="F20" s="32"/>
      <c r="G20" s="32"/>
      <c r="H20" s="32"/>
      <c r="I20" s="32"/>
      <c r="J20" s="93"/>
      <c r="K20" s="32"/>
      <c r="L20" s="32"/>
    </row>
    <row r="21" spans="2:12" x14ac:dyDescent="0.25">
      <c r="B21" s="93"/>
      <c r="C21" s="32"/>
      <c r="D21" s="32"/>
      <c r="E21" s="32"/>
      <c r="F21" s="32"/>
      <c r="G21" s="32"/>
      <c r="H21" s="32"/>
      <c r="I21" s="32"/>
      <c r="J21" s="93"/>
      <c r="K21" s="32"/>
      <c r="L21" s="32"/>
    </row>
    <row r="22" spans="2:12" x14ac:dyDescent="0.25">
      <c r="B22" s="93"/>
      <c r="C22" s="32"/>
      <c r="D22" s="32"/>
      <c r="E22" s="32"/>
      <c r="F22" s="32"/>
      <c r="G22" s="32"/>
      <c r="H22" s="32"/>
      <c r="I22" s="32"/>
      <c r="J22" s="93"/>
      <c r="K22" s="32"/>
      <c r="L22" s="32"/>
    </row>
    <row r="23" spans="2:12" x14ac:dyDescent="0.25">
      <c r="B23" s="93"/>
      <c r="C23" s="32"/>
      <c r="D23" s="32"/>
      <c r="E23" s="32"/>
      <c r="F23" s="32"/>
      <c r="G23" s="32"/>
      <c r="H23" s="32"/>
      <c r="I23" s="32"/>
      <c r="J23" s="93"/>
      <c r="K23" s="32"/>
      <c r="L23" s="32"/>
    </row>
    <row r="24" spans="2:12" x14ac:dyDescent="0.25">
      <c r="B24" s="93"/>
      <c r="C24" s="32"/>
      <c r="D24" s="32"/>
      <c r="E24" s="32"/>
      <c r="F24" s="32"/>
      <c r="G24" s="32"/>
      <c r="H24" s="32"/>
      <c r="I24" s="32"/>
      <c r="J24" s="93"/>
      <c r="K24" s="32"/>
      <c r="L24" s="32"/>
    </row>
  </sheetData>
  <mergeCells count="2">
    <mergeCell ref="J1:L1"/>
    <mergeCell ref="B1:E1"/>
  </mergeCells>
  <conditionalFormatting sqref="B4:L24">
    <cfRule type="expression" dxfId="1" priority="1">
      <formula>$I$1&lt;1</formula>
    </cfRule>
  </conditionalFormatting>
  <pageMargins left="0.75" right="0.75" top="1" bottom="1" header="0.5" footer="0.5"/>
  <pageSetup orientation="portrait" horizontalDpi="0" verticalDpi="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0C946-2025-4283-B1E8-1D3BCEBF805A}">
  <sheetPr codeName="Sheet26"/>
  <dimension ref="B1:U33"/>
  <sheetViews>
    <sheetView workbookViewId="0"/>
  </sheetViews>
  <sheetFormatPr defaultColWidth="8.85546875" defaultRowHeight="15" x14ac:dyDescent="0.25"/>
  <cols>
    <col min="1" max="1" width="2.7109375" style="15" customWidth="1"/>
    <col min="2" max="2" width="8.85546875" style="28" customWidth="1"/>
    <col min="3" max="11" width="8.85546875" style="27"/>
    <col min="12" max="12" width="8.85546875" style="129"/>
    <col min="13" max="21" width="8.85546875" style="130"/>
    <col min="22" max="16384" width="8.85546875" style="15"/>
  </cols>
  <sheetData>
    <row r="1" spans="2:21" s="21" customFormat="1" ht="18" customHeight="1" x14ac:dyDescent="0.25">
      <c r="B1" s="94" t="s">
        <v>359</v>
      </c>
      <c r="C1" s="90" t="s">
        <v>360</v>
      </c>
      <c r="D1" s="90" t="s">
        <v>361</v>
      </c>
      <c r="E1" s="90" t="s">
        <v>362</v>
      </c>
      <c r="F1" s="90" t="s">
        <v>363</v>
      </c>
      <c r="G1" s="90" t="s">
        <v>364</v>
      </c>
      <c r="H1" s="90" t="s">
        <v>365</v>
      </c>
      <c r="I1" s="90" t="s">
        <v>366</v>
      </c>
      <c r="J1" s="90" t="s">
        <v>367</v>
      </c>
      <c r="K1" s="94" t="s">
        <v>368</v>
      </c>
      <c r="L1" s="131" t="s">
        <v>461</v>
      </c>
      <c r="M1" s="131" t="s">
        <v>462</v>
      </c>
      <c r="N1" s="131" t="s">
        <v>463</v>
      </c>
      <c r="O1" s="131" t="s">
        <v>464</v>
      </c>
      <c r="P1" s="131" t="s">
        <v>465</v>
      </c>
      <c r="Q1" s="131" t="s">
        <v>466</v>
      </c>
      <c r="R1" s="131" t="s">
        <v>467</v>
      </c>
      <c r="S1" s="131" t="s">
        <v>468</v>
      </c>
      <c r="T1" s="131" t="s">
        <v>469</v>
      </c>
      <c r="U1" s="132" t="s">
        <v>470</v>
      </c>
    </row>
    <row r="2" spans="2:21" s="16" customFormat="1" ht="47.25" customHeight="1" x14ac:dyDescent="0.25">
      <c r="B2" s="22" t="s">
        <v>370</v>
      </c>
      <c r="C2" s="22" t="s">
        <v>370</v>
      </c>
      <c r="D2" s="22" t="s">
        <v>370</v>
      </c>
      <c r="E2" s="23" t="s">
        <v>370</v>
      </c>
      <c r="F2" s="23" t="s">
        <v>370</v>
      </c>
      <c r="G2" s="23" t="s">
        <v>370</v>
      </c>
      <c r="H2" s="23" t="s">
        <v>370</v>
      </c>
      <c r="I2" s="23" t="s">
        <v>370</v>
      </c>
      <c r="J2" s="23" t="s">
        <v>370</v>
      </c>
      <c r="K2" s="22" t="s">
        <v>370</v>
      </c>
      <c r="L2" s="133" t="s">
        <v>370</v>
      </c>
      <c r="M2" s="133" t="s">
        <v>370</v>
      </c>
      <c r="N2" s="133" t="s">
        <v>370</v>
      </c>
      <c r="O2" s="134" t="s">
        <v>370</v>
      </c>
      <c r="P2" s="134" t="s">
        <v>370</v>
      </c>
      <c r="Q2" s="134" t="s">
        <v>370</v>
      </c>
      <c r="R2" s="134" t="s">
        <v>370</v>
      </c>
      <c r="S2" s="134" t="s">
        <v>370</v>
      </c>
      <c r="T2" s="134" t="s">
        <v>370</v>
      </c>
      <c r="U2" s="134" t="s">
        <v>370</v>
      </c>
    </row>
    <row r="3" spans="2:21" s="25" customFormat="1" ht="18" customHeight="1" thickBot="1" x14ac:dyDescent="0.3">
      <c r="B3" s="108"/>
      <c r="C3" s="67"/>
      <c r="D3" s="67"/>
      <c r="E3" s="67"/>
      <c r="F3" s="67"/>
      <c r="G3" s="67"/>
      <c r="H3" s="67"/>
      <c r="I3" s="67"/>
      <c r="J3" s="67"/>
      <c r="K3" s="108"/>
      <c r="L3" s="135"/>
      <c r="M3" s="136"/>
      <c r="N3" s="136"/>
      <c r="O3" s="136"/>
      <c r="P3" s="136"/>
      <c r="Q3" s="136"/>
      <c r="R3" s="136"/>
      <c r="S3" s="136"/>
      <c r="T3" s="136"/>
      <c r="U3" s="136"/>
    </row>
    <row r="4" spans="2:21" x14ac:dyDescent="0.25">
      <c r="C4" s="93"/>
      <c r="D4" s="93"/>
      <c r="E4" s="93"/>
      <c r="F4" s="93"/>
      <c r="G4" s="93"/>
      <c r="H4" s="93"/>
      <c r="I4" s="93"/>
      <c r="J4" s="93"/>
      <c r="K4" s="93"/>
      <c r="L4" s="137"/>
      <c r="M4" s="138"/>
      <c r="N4" s="138"/>
      <c r="O4" s="138"/>
    </row>
    <row r="5" spans="2:21" x14ac:dyDescent="0.25">
      <c r="C5" s="93"/>
      <c r="D5" s="93"/>
      <c r="E5" s="93"/>
      <c r="F5" s="93"/>
      <c r="G5" s="93"/>
      <c r="H5" s="93"/>
      <c r="I5" s="93"/>
      <c r="J5" s="93"/>
      <c r="K5" s="93"/>
      <c r="L5" s="137"/>
    </row>
    <row r="6" spans="2:21" x14ac:dyDescent="0.25">
      <c r="C6" s="93"/>
      <c r="D6" s="93"/>
      <c r="E6" s="93"/>
      <c r="F6" s="93"/>
      <c r="G6" s="93"/>
      <c r="H6" s="93"/>
      <c r="I6" s="93"/>
      <c r="J6" s="93"/>
      <c r="K6" s="93"/>
      <c r="L6" s="137"/>
    </row>
    <row r="7" spans="2:21" x14ac:dyDescent="0.25">
      <c r="C7" s="93"/>
      <c r="D7" s="93"/>
      <c r="E7" s="93"/>
      <c r="F7" s="93"/>
      <c r="G7" s="93"/>
      <c r="H7" s="93"/>
      <c r="I7" s="93"/>
      <c r="J7" s="93"/>
      <c r="K7" s="93"/>
      <c r="L7" s="137"/>
    </row>
    <row r="8" spans="2:21" x14ac:dyDescent="0.25">
      <c r="C8" s="93"/>
      <c r="D8" s="93"/>
      <c r="E8" s="93"/>
      <c r="F8" s="93"/>
      <c r="G8" s="93"/>
      <c r="H8" s="93"/>
      <c r="I8" s="93"/>
      <c r="J8" s="93"/>
      <c r="K8" s="93"/>
      <c r="L8" s="137"/>
    </row>
    <row r="9" spans="2:21" x14ac:dyDescent="0.25">
      <c r="C9" s="93"/>
      <c r="D9" s="93"/>
      <c r="E9" s="93"/>
      <c r="F9" s="93"/>
      <c r="G9" s="93"/>
      <c r="H9" s="93"/>
      <c r="I9" s="93"/>
      <c r="J9" s="93"/>
      <c r="K9" s="93"/>
      <c r="L9" s="137"/>
    </row>
    <row r="10" spans="2:21" x14ac:dyDescent="0.25">
      <c r="C10" s="93"/>
      <c r="D10" s="93"/>
      <c r="E10" s="93"/>
      <c r="F10" s="93"/>
      <c r="G10" s="93"/>
      <c r="H10" s="93"/>
      <c r="I10" s="93"/>
      <c r="J10" s="93"/>
      <c r="K10" s="93"/>
      <c r="L10" s="137"/>
    </row>
    <row r="11" spans="2:21" x14ac:dyDescent="0.25">
      <c r="C11" s="93"/>
      <c r="D11" s="93"/>
      <c r="E11" s="93"/>
      <c r="F11" s="93"/>
      <c r="G11" s="93"/>
      <c r="H11" s="93"/>
      <c r="I11" s="93"/>
      <c r="J11" s="93"/>
      <c r="K11" s="93"/>
      <c r="L11" s="137"/>
    </row>
    <row r="12" spans="2:21" x14ac:dyDescent="0.25">
      <c r="C12" s="93"/>
      <c r="D12" s="93"/>
      <c r="E12" s="93"/>
      <c r="F12" s="93"/>
      <c r="G12" s="93"/>
      <c r="H12" s="93"/>
      <c r="I12" s="93"/>
      <c r="J12" s="93"/>
      <c r="K12" s="93"/>
      <c r="L12" s="137"/>
    </row>
    <row r="13" spans="2:21" x14ac:dyDescent="0.25">
      <c r="C13" s="93"/>
      <c r="D13" s="93"/>
      <c r="E13" s="93"/>
      <c r="F13" s="93"/>
      <c r="G13" s="93"/>
      <c r="H13" s="93"/>
      <c r="I13" s="93"/>
      <c r="J13" s="93"/>
      <c r="K13" s="93"/>
      <c r="L13" s="137"/>
    </row>
    <row r="14" spans="2:21" x14ac:dyDescent="0.25">
      <c r="C14" s="93"/>
      <c r="D14" s="93"/>
      <c r="E14" s="93"/>
      <c r="F14" s="93"/>
      <c r="G14" s="93"/>
      <c r="H14" s="93"/>
      <c r="I14" s="93"/>
      <c r="J14" s="93"/>
      <c r="K14" s="93"/>
      <c r="L14" s="137"/>
    </row>
    <row r="15" spans="2:21" x14ac:dyDescent="0.25">
      <c r="C15" s="93"/>
      <c r="D15" s="93"/>
      <c r="E15" s="93"/>
      <c r="F15" s="93"/>
      <c r="G15" s="93"/>
      <c r="H15" s="93"/>
      <c r="I15" s="93"/>
      <c r="J15" s="93"/>
      <c r="K15" s="93"/>
      <c r="L15" s="137"/>
    </row>
    <row r="16" spans="2:21" x14ac:dyDescent="0.25">
      <c r="C16" s="93"/>
      <c r="D16" s="93"/>
      <c r="E16" s="93"/>
      <c r="F16" s="93"/>
      <c r="G16" s="93"/>
      <c r="H16" s="93"/>
      <c r="I16" s="93"/>
      <c r="J16" s="93"/>
      <c r="K16" s="93"/>
      <c r="L16" s="137"/>
    </row>
    <row r="17" spans="3:12" x14ac:dyDescent="0.25">
      <c r="C17" s="93"/>
      <c r="D17" s="93"/>
      <c r="E17" s="93"/>
      <c r="F17" s="93"/>
      <c r="G17" s="93"/>
      <c r="H17" s="93"/>
      <c r="I17" s="93"/>
      <c r="J17" s="93"/>
      <c r="K17" s="93"/>
      <c r="L17" s="137"/>
    </row>
    <row r="18" spans="3:12" x14ac:dyDescent="0.25">
      <c r="C18" s="93"/>
      <c r="D18" s="93"/>
      <c r="E18" s="93"/>
      <c r="F18" s="93"/>
      <c r="G18" s="93"/>
      <c r="H18" s="93"/>
      <c r="I18" s="93"/>
      <c r="J18" s="93"/>
      <c r="K18" s="93"/>
      <c r="L18" s="137"/>
    </row>
    <row r="19" spans="3:12" x14ac:dyDescent="0.25">
      <c r="C19" s="93"/>
      <c r="D19" s="93"/>
      <c r="E19" s="93"/>
      <c r="F19" s="93"/>
      <c r="G19" s="93"/>
      <c r="H19" s="93"/>
      <c r="I19" s="93"/>
      <c r="J19" s="93"/>
      <c r="K19" s="93"/>
      <c r="L19" s="137"/>
    </row>
    <row r="20" spans="3:12" x14ac:dyDescent="0.25">
      <c r="C20" s="93"/>
      <c r="D20" s="93"/>
      <c r="E20" s="93"/>
      <c r="F20" s="93"/>
      <c r="G20" s="93"/>
      <c r="H20" s="93"/>
      <c r="I20" s="93"/>
      <c r="J20" s="93"/>
      <c r="K20" s="93"/>
      <c r="L20" s="137"/>
    </row>
    <row r="21" spans="3:12" x14ac:dyDescent="0.25">
      <c r="C21" s="93"/>
      <c r="D21" s="93"/>
      <c r="E21" s="93"/>
      <c r="F21" s="93"/>
      <c r="G21" s="93"/>
      <c r="H21" s="93"/>
      <c r="I21" s="93"/>
      <c r="J21" s="93"/>
      <c r="K21" s="93"/>
      <c r="L21" s="137"/>
    </row>
    <row r="22" spans="3:12" x14ac:dyDescent="0.25">
      <c r="C22" s="93"/>
      <c r="D22" s="93"/>
      <c r="E22" s="93"/>
      <c r="F22" s="93"/>
      <c r="G22" s="93"/>
      <c r="H22" s="93"/>
      <c r="I22" s="93"/>
      <c r="J22" s="93"/>
      <c r="K22" s="93"/>
      <c r="L22" s="137"/>
    </row>
    <row r="23" spans="3:12" x14ac:dyDescent="0.25">
      <c r="C23" s="93"/>
      <c r="D23" s="93"/>
      <c r="E23" s="93"/>
      <c r="F23" s="93"/>
      <c r="G23" s="93"/>
      <c r="H23" s="93"/>
      <c r="I23" s="93"/>
      <c r="J23" s="93"/>
      <c r="K23" s="93"/>
      <c r="L23" s="137"/>
    </row>
    <row r="24" spans="3:12" x14ac:dyDescent="0.25">
      <c r="C24" s="93"/>
      <c r="D24" s="93"/>
      <c r="E24" s="93"/>
      <c r="F24" s="93"/>
      <c r="G24" s="93"/>
      <c r="H24" s="93"/>
      <c r="I24" s="93"/>
      <c r="J24" s="93"/>
      <c r="K24" s="93"/>
      <c r="L24" s="137"/>
    </row>
    <row r="25" spans="3:12" x14ac:dyDescent="0.25">
      <c r="C25" s="93"/>
      <c r="D25" s="93"/>
      <c r="E25" s="93"/>
      <c r="F25" s="93"/>
      <c r="G25" s="93"/>
      <c r="H25" s="93"/>
      <c r="I25" s="93"/>
      <c r="J25" s="93"/>
      <c r="K25" s="93"/>
      <c r="L25" s="137"/>
    </row>
    <row r="26" spans="3:12" x14ac:dyDescent="0.25">
      <c r="C26" s="93"/>
      <c r="D26" s="93"/>
      <c r="E26" s="93"/>
      <c r="F26" s="93"/>
      <c r="G26" s="93"/>
      <c r="H26" s="93"/>
      <c r="I26" s="93"/>
      <c r="J26" s="93"/>
      <c r="K26" s="93"/>
      <c r="L26" s="137"/>
    </row>
    <row r="27" spans="3:12" x14ac:dyDescent="0.25">
      <c r="C27" s="93"/>
      <c r="D27" s="93"/>
      <c r="E27" s="93"/>
      <c r="F27" s="93"/>
      <c r="G27" s="93"/>
      <c r="H27" s="93"/>
      <c r="I27" s="93"/>
      <c r="J27" s="93"/>
      <c r="K27" s="93"/>
      <c r="L27" s="137"/>
    </row>
    <row r="28" spans="3:12" x14ac:dyDescent="0.25">
      <c r="C28" s="93"/>
      <c r="D28" s="93"/>
      <c r="E28" s="93"/>
      <c r="F28" s="93"/>
      <c r="G28" s="93"/>
      <c r="H28" s="93"/>
      <c r="I28" s="93"/>
      <c r="J28" s="93"/>
      <c r="K28" s="93"/>
      <c r="L28" s="137"/>
    </row>
    <row r="29" spans="3:12" x14ac:dyDescent="0.25">
      <c r="C29" s="93"/>
      <c r="D29" s="93"/>
      <c r="E29" s="93"/>
      <c r="F29" s="93"/>
      <c r="G29" s="93"/>
      <c r="H29" s="93"/>
      <c r="I29" s="93"/>
      <c r="J29" s="93"/>
      <c r="K29" s="93"/>
      <c r="L29" s="137"/>
    </row>
    <row r="30" spans="3:12" x14ac:dyDescent="0.25">
      <c r="C30" s="93"/>
      <c r="D30" s="93"/>
      <c r="E30" s="93"/>
      <c r="F30" s="93"/>
      <c r="G30" s="93"/>
      <c r="H30" s="93"/>
      <c r="I30" s="93"/>
      <c r="J30" s="93"/>
      <c r="K30" s="93"/>
      <c r="L30" s="137"/>
    </row>
    <row r="31" spans="3:12" x14ac:dyDescent="0.25">
      <c r="C31" s="93"/>
      <c r="D31" s="93"/>
      <c r="E31" s="93"/>
      <c r="F31" s="93"/>
      <c r="G31" s="93"/>
      <c r="H31" s="93"/>
      <c r="I31" s="93"/>
      <c r="J31" s="93"/>
      <c r="K31" s="93"/>
      <c r="L31" s="137"/>
    </row>
    <row r="32" spans="3:12" x14ac:dyDescent="0.25">
      <c r="C32" s="93"/>
      <c r="D32" s="93"/>
      <c r="E32" s="93"/>
      <c r="F32" s="93"/>
      <c r="G32" s="93"/>
      <c r="H32" s="93"/>
      <c r="I32" s="93"/>
      <c r="J32" s="93"/>
      <c r="K32" s="93"/>
      <c r="L32" s="137"/>
    </row>
    <row r="33" spans="3:12" x14ac:dyDescent="0.25">
      <c r="C33" s="93"/>
      <c r="D33" s="93"/>
      <c r="E33" s="93"/>
      <c r="F33" s="93"/>
      <c r="G33" s="93"/>
      <c r="H33" s="93"/>
      <c r="I33" s="93"/>
      <c r="J33" s="93"/>
      <c r="K33" s="93"/>
      <c r="L33" s="137"/>
    </row>
  </sheetData>
  <phoneticPr fontId="4" type="noConversion"/>
  <pageMargins left="0.75" right="0.75" top="1" bottom="1" header="0.5" footer="0.5"/>
  <pageSetup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AD9BEF52-BAD7-407A-BCEA-C61BCC506D0F}">
            <xm:f>(COLUMN(B4)-1)&gt;COUNT(F14AB!$C:$C)</xm:f>
            <x14:dxf>
              <fill>
                <patternFill>
                  <bgColor theme="7" tint="-0.499984740745262"/>
                </patternFill>
              </fill>
            </x14:dxf>
          </x14:cfRule>
          <xm:sqref>B4:U900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CF82C-481A-44CF-8AAF-8029B1988E74}">
  <sheetPr codeName="Sheet9">
    <tabColor theme="5" tint="0.79998168889431442"/>
  </sheetPr>
  <dimension ref="A1:H3431"/>
  <sheetViews>
    <sheetView workbookViewId="0"/>
  </sheetViews>
  <sheetFormatPr defaultColWidth="9.140625" defaultRowHeight="15" x14ac:dyDescent="0.25"/>
  <cols>
    <col min="1" max="8" width="11" style="2" customWidth="1"/>
    <col min="9" max="16384" width="9.140625" style="1"/>
  </cols>
  <sheetData>
    <row r="1" spans="1:8" x14ac:dyDescent="0.25">
      <c r="A1" s="340" t="s">
        <v>745</v>
      </c>
      <c r="B1" s="340"/>
      <c r="C1" s="340"/>
      <c r="D1" s="340"/>
      <c r="E1" s="340"/>
      <c r="F1" s="340"/>
      <c r="G1" s="340"/>
      <c r="H1" s="340"/>
    </row>
    <row r="2" spans="1:8" x14ac:dyDescent="0.25">
      <c r="A2" s="340" t="s">
        <v>746</v>
      </c>
      <c r="B2" s="340"/>
      <c r="C2" s="340"/>
      <c r="D2" s="340"/>
      <c r="E2" s="340"/>
      <c r="F2" s="340"/>
      <c r="G2" s="340"/>
      <c r="H2" s="340"/>
    </row>
    <row r="3" spans="1:8" x14ac:dyDescent="0.25">
      <c r="A3" s="340" t="s">
        <v>747</v>
      </c>
      <c r="B3" s="340"/>
      <c r="C3" s="340"/>
      <c r="D3" s="340"/>
      <c r="E3" s="340"/>
      <c r="F3" s="340"/>
      <c r="G3" s="340"/>
      <c r="H3" s="340"/>
    </row>
    <row r="4" spans="1:8" x14ac:dyDescent="0.25">
      <c r="A4" s="340" t="s">
        <v>748</v>
      </c>
      <c r="B4" s="340"/>
      <c r="C4" s="340"/>
      <c r="D4" s="340"/>
      <c r="E4" s="340"/>
      <c r="F4" s="340"/>
      <c r="G4" s="340"/>
      <c r="H4" s="340"/>
    </row>
    <row r="5" spans="1:8" x14ac:dyDescent="0.25">
      <c r="A5" s="340" t="s">
        <v>749</v>
      </c>
      <c r="B5" s="340"/>
      <c r="C5" s="340"/>
      <c r="D5" s="340"/>
      <c r="E5" s="340"/>
      <c r="F5" s="340"/>
      <c r="G5" s="340"/>
      <c r="H5" s="340"/>
    </row>
    <row r="6" spans="1:8" x14ac:dyDescent="0.25">
      <c r="A6" s="340" t="s">
        <v>750</v>
      </c>
      <c r="B6" s="340"/>
      <c r="C6" s="340"/>
      <c r="D6" s="340"/>
      <c r="E6" s="340"/>
      <c r="F6" s="340"/>
      <c r="G6" s="340"/>
      <c r="H6" s="340"/>
    </row>
    <row r="7" spans="1:8" x14ac:dyDescent="0.25">
      <c r="A7" s="340">
        <v>7</v>
      </c>
      <c r="B7" s="340">
        <v>12</v>
      </c>
      <c r="C7" s="340">
        <v>2020</v>
      </c>
      <c r="D7" s="340"/>
      <c r="E7" s="340"/>
      <c r="F7" s="340"/>
      <c r="G7" s="340"/>
      <c r="H7" s="340"/>
    </row>
    <row r="8" spans="1:8" x14ac:dyDescent="0.25">
      <c r="A8" s="340">
        <v>1</v>
      </c>
      <c r="B8" s="340">
        <v>1</v>
      </c>
      <c r="C8" s="340">
        <v>2</v>
      </c>
      <c r="D8" s="340">
        <v>0</v>
      </c>
      <c r="E8" s="340">
        <v>0</v>
      </c>
      <c r="F8" s="340">
        <v>0</v>
      </c>
      <c r="G8" s="340">
        <v>0</v>
      </c>
      <c r="H8" s="340">
        <v>0</v>
      </c>
    </row>
    <row r="9" spans="1:8" x14ac:dyDescent="0.25">
      <c r="A9" s="340">
        <v>266</v>
      </c>
      <c r="B9" s="340">
        <v>331</v>
      </c>
      <c r="C9" s="340">
        <v>128</v>
      </c>
      <c r="D9" s="340">
        <v>267</v>
      </c>
      <c r="E9" s="340">
        <v>112</v>
      </c>
      <c r="F9" s="340">
        <v>0</v>
      </c>
      <c r="G9" s="340">
        <v>1</v>
      </c>
      <c r="H9" s="340">
        <v>22</v>
      </c>
    </row>
    <row r="10" spans="1:8" x14ac:dyDescent="0.25">
      <c r="A10" s="340">
        <v>3</v>
      </c>
      <c r="B10" s="340">
        <v>4</v>
      </c>
      <c r="C10" s="340">
        <v>0</v>
      </c>
      <c r="D10" s="340">
        <v>2</v>
      </c>
      <c r="E10" s="340">
        <v>1</v>
      </c>
      <c r="F10" s="340">
        <v>4</v>
      </c>
      <c r="G10" s="340">
        <v>0</v>
      </c>
      <c r="H10" s="340">
        <v>0</v>
      </c>
    </row>
    <row r="11" spans="1:8" x14ac:dyDescent="0.25">
      <c r="A11" s="340">
        <v>60</v>
      </c>
      <c r="B11" s="340">
        <v>55</v>
      </c>
      <c r="C11" s="340">
        <v>29.9</v>
      </c>
      <c r="D11" s="340">
        <v>28</v>
      </c>
      <c r="E11" s="340">
        <v>26</v>
      </c>
      <c r="F11" s="340">
        <v>28</v>
      </c>
      <c r="G11" s="340">
        <v>26</v>
      </c>
      <c r="H11" s="340">
        <v>30</v>
      </c>
    </row>
    <row r="12" spans="1:8" x14ac:dyDescent="0.25">
      <c r="A12" s="340">
        <v>100</v>
      </c>
      <c r="B12" s="340">
        <v>0</v>
      </c>
      <c r="C12" s="340">
        <v>0</v>
      </c>
      <c r="D12" s="340">
        <v>0</v>
      </c>
      <c r="E12" s="340">
        <v>0</v>
      </c>
      <c r="F12" s="340">
        <v>0</v>
      </c>
      <c r="G12" s="340">
        <v>1</v>
      </c>
      <c r="H12" s="340">
        <v>0.2</v>
      </c>
    </row>
    <row r="13" spans="1:8" x14ac:dyDescent="0.25">
      <c r="A13" s="340">
        <v>70</v>
      </c>
      <c r="B13" s="340">
        <v>70</v>
      </c>
      <c r="C13" s="340">
        <v>71</v>
      </c>
      <c r="D13" s="340">
        <v>1</v>
      </c>
      <c r="E13" s="340">
        <v>0</v>
      </c>
      <c r="F13" s="340"/>
      <c r="G13" s="340"/>
      <c r="H13" s="340"/>
    </row>
    <row r="14" spans="1:8" x14ac:dyDescent="0.25">
      <c r="A14" s="340">
        <v>71</v>
      </c>
      <c r="B14" s="340">
        <v>71</v>
      </c>
      <c r="C14" s="340">
        <v>72</v>
      </c>
      <c r="D14" s="340">
        <v>1</v>
      </c>
      <c r="E14" s="340">
        <v>0</v>
      </c>
      <c r="F14" s="340"/>
      <c r="G14" s="340"/>
      <c r="H14" s="340"/>
    </row>
    <row r="15" spans="1:8" x14ac:dyDescent="0.25">
      <c r="A15" s="340">
        <v>72</v>
      </c>
      <c r="B15" s="340">
        <v>72</v>
      </c>
      <c r="C15" s="340">
        <v>100</v>
      </c>
      <c r="D15" s="340">
        <v>1</v>
      </c>
      <c r="E15" s="340">
        <v>0</v>
      </c>
      <c r="F15" s="340"/>
      <c r="G15" s="340"/>
      <c r="H15" s="340"/>
    </row>
    <row r="16" spans="1:8" x14ac:dyDescent="0.25">
      <c r="A16" s="340">
        <v>74</v>
      </c>
      <c r="B16" s="340">
        <v>71</v>
      </c>
      <c r="C16" s="340">
        <v>75</v>
      </c>
      <c r="D16" s="340">
        <v>1</v>
      </c>
      <c r="E16" s="340">
        <v>0</v>
      </c>
      <c r="F16" s="340"/>
      <c r="G16" s="340"/>
      <c r="H16" s="340"/>
    </row>
    <row r="17" spans="1:8" x14ac:dyDescent="0.25">
      <c r="A17" s="340">
        <v>75</v>
      </c>
      <c r="B17" s="340">
        <v>75</v>
      </c>
      <c r="C17" s="340">
        <v>102</v>
      </c>
      <c r="D17" s="340">
        <v>1</v>
      </c>
      <c r="E17" s="340">
        <v>0</v>
      </c>
      <c r="F17" s="340"/>
      <c r="G17" s="340"/>
      <c r="H17" s="340"/>
    </row>
    <row r="18" spans="1:8" x14ac:dyDescent="0.25">
      <c r="A18" s="340">
        <v>100</v>
      </c>
      <c r="B18" s="340">
        <v>100</v>
      </c>
      <c r="C18" s="340">
        <v>101</v>
      </c>
      <c r="D18" s="340">
        <v>1</v>
      </c>
      <c r="E18" s="340">
        <v>0</v>
      </c>
      <c r="F18" s="340"/>
      <c r="G18" s="340"/>
      <c r="H18" s="340"/>
    </row>
    <row r="19" spans="1:8" x14ac:dyDescent="0.25">
      <c r="A19" s="340">
        <v>102</v>
      </c>
      <c r="B19" s="340">
        <v>102</v>
      </c>
      <c r="C19" s="340">
        <v>103</v>
      </c>
      <c r="D19" s="340">
        <v>1</v>
      </c>
      <c r="E19" s="340">
        <v>0</v>
      </c>
      <c r="F19" s="340"/>
      <c r="G19" s="340"/>
      <c r="H19" s="340"/>
    </row>
    <row r="20" spans="1:8" x14ac:dyDescent="0.25">
      <c r="A20" s="340">
        <v>103</v>
      </c>
      <c r="B20" s="340">
        <v>101</v>
      </c>
      <c r="C20" s="340">
        <v>104</v>
      </c>
      <c r="D20" s="340">
        <v>1</v>
      </c>
      <c r="E20" s="340">
        <v>0</v>
      </c>
      <c r="F20" s="340"/>
      <c r="G20" s="340"/>
      <c r="H20" s="340"/>
    </row>
    <row r="21" spans="1:8" x14ac:dyDescent="0.25">
      <c r="A21" s="340">
        <v>104</v>
      </c>
      <c r="B21" s="340">
        <v>103</v>
      </c>
      <c r="C21" s="340">
        <v>104</v>
      </c>
      <c r="D21" s="340">
        <v>1</v>
      </c>
      <c r="E21" s="340">
        <v>0</v>
      </c>
      <c r="F21" s="340"/>
      <c r="G21" s="340"/>
      <c r="H21" s="340"/>
    </row>
    <row r="22" spans="1:8" x14ac:dyDescent="0.25">
      <c r="A22" s="340">
        <v>105</v>
      </c>
      <c r="B22" s="340">
        <v>104</v>
      </c>
      <c r="C22" s="340">
        <v>106</v>
      </c>
      <c r="D22" s="340">
        <v>1</v>
      </c>
      <c r="E22" s="340">
        <v>0</v>
      </c>
      <c r="F22" s="340"/>
      <c r="G22" s="340"/>
      <c r="H22" s="340"/>
    </row>
    <row r="23" spans="1:8" x14ac:dyDescent="0.25">
      <c r="A23" s="340">
        <v>107</v>
      </c>
      <c r="B23" s="340">
        <v>106</v>
      </c>
      <c r="C23" s="340">
        <v>108</v>
      </c>
      <c r="D23" s="340">
        <v>1</v>
      </c>
      <c r="E23" s="340">
        <v>0</v>
      </c>
      <c r="F23" s="340"/>
      <c r="G23" s="340"/>
      <c r="H23" s="340"/>
    </row>
    <row r="24" spans="1:8" x14ac:dyDescent="0.25">
      <c r="A24" s="340">
        <v>108</v>
      </c>
      <c r="B24" s="340">
        <v>108</v>
      </c>
      <c r="C24" s="340">
        <v>109</v>
      </c>
      <c r="D24" s="340">
        <v>2</v>
      </c>
      <c r="E24" s="340">
        <v>0</v>
      </c>
      <c r="F24" s="340"/>
      <c r="G24" s="340"/>
      <c r="H24" s="340"/>
    </row>
    <row r="25" spans="1:8" x14ac:dyDescent="0.25">
      <c r="A25" s="340">
        <v>111</v>
      </c>
      <c r="B25" s="340">
        <v>109</v>
      </c>
      <c r="C25" s="340">
        <v>128</v>
      </c>
      <c r="D25" s="340">
        <v>1</v>
      </c>
      <c r="E25" s="340">
        <v>0</v>
      </c>
      <c r="F25" s="340"/>
      <c r="G25" s="340"/>
      <c r="H25" s="340"/>
    </row>
    <row r="26" spans="1:8" x14ac:dyDescent="0.25">
      <c r="A26" s="340">
        <v>128</v>
      </c>
      <c r="B26" s="340">
        <v>128</v>
      </c>
      <c r="C26" s="340">
        <v>129</v>
      </c>
      <c r="D26" s="340">
        <v>1</v>
      </c>
      <c r="E26" s="340">
        <v>0</v>
      </c>
      <c r="F26" s="340"/>
      <c r="G26" s="340"/>
      <c r="H26" s="340"/>
    </row>
    <row r="27" spans="1:8" x14ac:dyDescent="0.25">
      <c r="A27" s="340">
        <v>129</v>
      </c>
      <c r="B27" s="340">
        <v>129</v>
      </c>
      <c r="C27" s="340">
        <v>111</v>
      </c>
      <c r="D27" s="340">
        <v>1</v>
      </c>
      <c r="E27" s="340">
        <v>0</v>
      </c>
      <c r="F27" s="340"/>
      <c r="G27" s="340"/>
      <c r="H27" s="340"/>
    </row>
    <row r="28" spans="1:8" x14ac:dyDescent="0.25">
      <c r="A28" s="340">
        <v>112</v>
      </c>
      <c r="B28" s="340">
        <v>111</v>
      </c>
      <c r="C28" s="340">
        <v>112</v>
      </c>
      <c r="D28" s="340">
        <v>2</v>
      </c>
      <c r="E28" s="340">
        <v>0</v>
      </c>
      <c r="F28" s="340"/>
      <c r="G28" s="340"/>
      <c r="H28" s="340"/>
    </row>
    <row r="29" spans="1:8" x14ac:dyDescent="0.25">
      <c r="A29" s="340">
        <v>114</v>
      </c>
      <c r="B29" s="340">
        <v>112</v>
      </c>
      <c r="C29" s="340">
        <v>114</v>
      </c>
      <c r="D29" s="340">
        <v>1</v>
      </c>
      <c r="E29" s="340">
        <v>0</v>
      </c>
      <c r="F29" s="340"/>
      <c r="G29" s="340"/>
      <c r="H29" s="340"/>
    </row>
    <row r="30" spans="1:8" x14ac:dyDescent="0.25">
      <c r="A30" s="340">
        <v>117</v>
      </c>
      <c r="B30" s="340">
        <v>114</v>
      </c>
      <c r="C30" s="340">
        <v>117</v>
      </c>
      <c r="D30" s="340">
        <v>1</v>
      </c>
      <c r="E30" s="340">
        <v>0</v>
      </c>
      <c r="F30" s="340"/>
      <c r="G30" s="340"/>
      <c r="H30" s="340"/>
    </row>
    <row r="31" spans="1:8" x14ac:dyDescent="0.25">
      <c r="A31" s="340">
        <v>118</v>
      </c>
      <c r="B31" s="340">
        <v>118</v>
      </c>
      <c r="C31" s="340">
        <v>119</v>
      </c>
      <c r="D31" s="340">
        <v>1</v>
      </c>
      <c r="E31" s="340">
        <v>0</v>
      </c>
      <c r="F31" s="340"/>
      <c r="G31" s="340"/>
      <c r="H31" s="340"/>
    </row>
    <row r="32" spans="1:8" x14ac:dyDescent="0.25">
      <c r="A32" s="340">
        <v>119</v>
      </c>
      <c r="B32" s="340">
        <v>119</v>
      </c>
      <c r="C32" s="340">
        <v>110</v>
      </c>
      <c r="D32" s="340">
        <v>1</v>
      </c>
      <c r="E32" s="340">
        <v>0</v>
      </c>
      <c r="F32" s="340"/>
      <c r="G32" s="340"/>
      <c r="H32" s="340"/>
    </row>
    <row r="33" spans="1:8" x14ac:dyDescent="0.25">
      <c r="A33" s="340">
        <v>120</v>
      </c>
      <c r="B33" s="340">
        <v>110</v>
      </c>
      <c r="C33" s="340">
        <v>120</v>
      </c>
      <c r="D33" s="340">
        <v>1</v>
      </c>
      <c r="E33" s="340">
        <v>0</v>
      </c>
      <c r="F33" s="340"/>
      <c r="G33" s="340"/>
      <c r="H33" s="340"/>
    </row>
    <row r="34" spans="1:8" x14ac:dyDescent="0.25">
      <c r="A34" s="340">
        <v>122</v>
      </c>
      <c r="B34" s="340">
        <v>122</v>
      </c>
      <c r="C34" s="340">
        <v>123</v>
      </c>
      <c r="D34" s="340">
        <v>1</v>
      </c>
      <c r="E34" s="340">
        <v>0</v>
      </c>
      <c r="F34" s="340"/>
      <c r="G34" s="340"/>
      <c r="H34" s="340"/>
    </row>
    <row r="35" spans="1:8" x14ac:dyDescent="0.25">
      <c r="A35" s="340">
        <v>123</v>
      </c>
      <c r="B35" s="340">
        <v>123</v>
      </c>
      <c r="C35" s="340">
        <v>113</v>
      </c>
      <c r="D35" s="340">
        <v>1</v>
      </c>
      <c r="E35" s="340">
        <v>0</v>
      </c>
      <c r="F35" s="340"/>
      <c r="G35" s="340"/>
      <c r="H35" s="340"/>
    </row>
    <row r="36" spans="1:8" x14ac:dyDescent="0.25">
      <c r="A36" s="340">
        <v>124</v>
      </c>
      <c r="B36" s="340">
        <v>113</v>
      </c>
      <c r="C36" s="340">
        <v>125</v>
      </c>
      <c r="D36" s="340">
        <v>1</v>
      </c>
      <c r="E36" s="340">
        <v>0</v>
      </c>
      <c r="F36" s="340"/>
      <c r="G36" s="340"/>
      <c r="H36" s="340"/>
    </row>
    <row r="37" spans="1:8" x14ac:dyDescent="0.25">
      <c r="A37" s="340">
        <v>200</v>
      </c>
      <c r="B37" s="340">
        <v>117</v>
      </c>
      <c r="C37" s="340">
        <v>200</v>
      </c>
      <c r="D37" s="340">
        <v>1</v>
      </c>
      <c r="E37" s="340">
        <v>0</v>
      </c>
      <c r="F37" s="340"/>
      <c r="G37" s="340"/>
      <c r="H37" s="340"/>
    </row>
    <row r="38" spans="1:8" x14ac:dyDescent="0.25">
      <c r="A38" s="340">
        <v>201</v>
      </c>
      <c r="B38" s="340">
        <v>200</v>
      </c>
      <c r="C38" s="340">
        <v>201</v>
      </c>
      <c r="D38" s="340">
        <v>1</v>
      </c>
      <c r="E38" s="340">
        <v>0</v>
      </c>
      <c r="F38" s="340"/>
      <c r="G38" s="340"/>
      <c r="H38" s="340"/>
    </row>
    <row r="39" spans="1:8" x14ac:dyDescent="0.25">
      <c r="A39" s="340">
        <v>202</v>
      </c>
      <c r="B39" s="340">
        <v>201</v>
      </c>
      <c r="C39" s="340">
        <v>202</v>
      </c>
      <c r="D39" s="340">
        <v>1</v>
      </c>
      <c r="E39" s="340">
        <v>0</v>
      </c>
      <c r="F39" s="340"/>
      <c r="G39" s="340"/>
      <c r="H39" s="340"/>
    </row>
    <row r="40" spans="1:8" x14ac:dyDescent="0.25">
      <c r="A40" s="340">
        <v>203</v>
      </c>
      <c r="B40" s="340">
        <v>202</v>
      </c>
      <c r="C40" s="340">
        <v>203</v>
      </c>
      <c r="D40" s="340">
        <v>2</v>
      </c>
      <c r="E40" s="340">
        <v>0</v>
      </c>
      <c r="F40" s="340"/>
      <c r="G40" s="340"/>
      <c r="H40" s="340"/>
    </row>
    <row r="41" spans="1:8" x14ac:dyDescent="0.25">
      <c r="A41" s="340">
        <v>204</v>
      </c>
      <c r="B41" s="340">
        <v>117</v>
      </c>
      <c r="C41" s="340">
        <v>204</v>
      </c>
      <c r="D41" s="340">
        <v>1</v>
      </c>
      <c r="E41" s="340">
        <v>0</v>
      </c>
      <c r="F41" s="340"/>
      <c r="G41" s="340"/>
      <c r="H41" s="340"/>
    </row>
    <row r="42" spans="1:8" x14ac:dyDescent="0.25">
      <c r="A42" s="340">
        <v>205</v>
      </c>
      <c r="B42" s="340">
        <v>204</v>
      </c>
      <c r="C42" s="340">
        <v>205</v>
      </c>
      <c r="D42" s="340">
        <v>1</v>
      </c>
      <c r="E42" s="340">
        <v>0</v>
      </c>
      <c r="F42" s="340"/>
      <c r="G42" s="340"/>
      <c r="H42" s="340"/>
    </row>
    <row r="43" spans="1:8" x14ac:dyDescent="0.25">
      <c r="A43" s="340">
        <v>206</v>
      </c>
      <c r="B43" s="340">
        <v>205</v>
      </c>
      <c r="C43" s="340">
        <v>206</v>
      </c>
      <c r="D43" s="340">
        <v>1</v>
      </c>
      <c r="E43" s="340">
        <v>0</v>
      </c>
      <c r="F43" s="340"/>
      <c r="G43" s="340"/>
      <c r="H43" s="340"/>
    </row>
    <row r="44" spans="1:8" x14ac:dyDescent="0.25">
      <c r="A44" s="340">
        <v>207</v>
      </c>
      <c r="B44" s="340">
        <v>206</v>
      </c>
      <c r="C44" s="340">
        <v>207</v>
      </c>
      <c r="D44" s="340">
        <v>2</v>
      </c>
      <c r="E44" s="340">
        <v>0</v>
      </c>
      <c r="F44" s="340"/>
      <c r="G44" s="340"/>
      <c r="H44" s="340"/>
    </row>
    <row r="45" spans="1:8" x14ac:dyDescent="0.25">
      <c r="A45" s="340">
        <v>208</v>
      </c>
      <c r="B45" s="340">
        <v>203</v>
      </c>
      <c r="C45" s="340">
        <v>209</v>
      </c>
      <c r="D45" s="340">
        <v>1</v>
      </c>
      <c r="E45" s="340">
        <v>0</v>
      </c>
      <c r="F45" s="340"/>
      <c r="G45" s="340"/>
      <c r="H45" s="340"/>
    </row>
    <row r="46" spans="1:8" x14ac:dyDescent="0.25">
      <c r="A46" s="340">
        <v>209</v>
      </c>
      <c r="B46" s="340">
        <v>207</v>
      </c>
      <c r="C46" s="340">
        <v>209</v>
      </c>
      <c r="D46" s="340">
        <v>1</v>
      </c>
      <c r="E46" s="340">
        <v>0</v>
      </c>
      <c r="F46" s="340"/>
      <c r="G46" s="340"/>
      <c r="H46" s="340"/>
    </row>
    <row r="47" spans="1:8" x14ac:dyDescent="0.25">
      <c r="A47" s="340">
        <v>210</v>
      </c>
      <c r="B47" s="340">
        <v>209</v>
      </c>
      <c r="C47" s="340">
        <v>210</v>
      </c>
      <c r="D47" s="340">
        <v>1</v>
      </c>
      <c r="E47" s="340">
        <v>0</v>
      </c>
      <c r="F47" s="340"/>
      <c r="G47" s="340"/>
      <c r="H47" s="340"/>
    </row>
    <row r="48" spans="1:8" x14ac:dyDescent="0.25">
      <c r="A48" s="340">
        <v>211</v>
      </c>
      <c r="B48" s="340">
        <v>210</v>
      </c>
      <c r="C48" s="340">
        <v>212</v>
      </c>
      <c r="D48" s="340">
        <v>1</v>
      </c>
      <c r="E48" s="340">
        <v>0</v>
      </c>
      <c r="F48" s="340"/>
      <c r="G48" s="340"/>
      <c r="H48" s="340"/>
    </row>
    <row r="49" spans="1:8" x14ac:dyDescent="0.25">
      <c r="A49" s="340">
        <v>212</v>
      </c>
      <c r="B49" s="340">
        <v>212</v>
      </c>
      <c r="C49" s="340">
        <v>213</v>
      </c>
      <c r="D49" s="340">
        <v>1</v>
      </c>
      <c r="E49" s="340">
        <v>0</v>
      </c>
      <c r="F49" s="340"/>
      <c r="G49" s="340"/>
      <c r="H49" s="340"/>
    </row>
    <row r="50" spans="1:8" x14ac:dyDescent="0.25">
      <c r="A50" s="340">
        <v>215</v>
      </c>
      <c r="B50" s="340">
        <v>213</v>
      </c>
      <c r="C50" s="340">
        <v>238</v>
      </c>
      <c r="D50" s="340">
        <v>1</v>
      </c>
      <c r="E50" s="340">
        <v>0</v>
      </c>
      <c r="F50" s="340"/>
      <c r="G50" s="340"/>
      <c r="H50" s="340"/>
    </row>
    <row r="51" spans="1:8" x14ac:dyDescent="0.25">
      <c r="A51" s="340">
        <v>238</v>
      </c>
      <c r="B51" s="340">
        <v>238</v>
      </c>
      <c r="C51" s="340">
        <v>239</v>
      </c>
      <c r="D51" s="340">
        <v>1</v>
      </c>
      <c r="E51" s="340">
        <v>0</v>
      </c>
      <c r="F51" s="340"/>
      <c r="G51" s="340"/>
      <c r="H51" s="340"/>
    </row>
    <row r="52" spans="1:8" x14ac:dyDescent="0.25">
      <c r="A52" s="340">
        <v>239</v>
      </c>
      <c r="B52" s="340">
        <v>239</v>
      </c>
      <c r="C52" s="340">
        <v>215</v>
      </c>
      <c r="D52" s="340">
        <v>1</v>
      </c>
      <c r="E52" s="340">
        <v>0</v>
      </c>
      <c r="F52" s="340"/>
      <c r="G52" s="340"/>
      <c r="H52" s="340"/>
    </row>
    <row r="53" spans="1:8" x14ac:dyDescent="0.25">
      <c r="A53" s="340">
        <v>216</v>
      </c>
      <c r="B53" s="340">
        <v>215</v>
      </c>
      <c r="C53" s="340">
        <v>216</v>
      </c>
      <c r="D53" s="340">
        <v>1</v>
      </c>
      <c r="E53" s="340">
        <v>0</v>
      </c>
      <c r="F53" s="340"/>
      <c r="G53" s="340"/>
      <c r="H53" s="340"/>
    </row>
    <row r="54" spans="1:8" x14ac:dyDescent="0.25">
      <c r="A54" s="340">
        <v>218</v>
      </c>
      <c r="B54" s="340">
        <v>216</v>
      </c>
      <c r="C54" s="340">
        <v>218</v>
      </c>
      <c r="D54" s="340">
        <v>2</v>
      </c>
      <c r="E54" s="340">
        <v>0</v>
      </c>
      <c r="F54" s="340"/>
      <c r="G54" s="340"/>
      <c r="H54" s="340"/>
    </row>
    <row r="55" spans="1:8" x14ac:dyDescent="0.25">
      <c r="A55" s="340">
        <v>219</v>
      </c>
      <c r="B55" s="340">
        <v>218</v>
      </c>
      <c r="C55" s="340">
        <v>219</v>
      </c>
      <c r="D55" s="340">
        <v>1</v>
      </c>
      <c r="E55" s="340">
        <v>0</v>
      </c>
      <c r="F55" s="340"/>
      <c r="G55" s="340"/>
      <c r="H55" s="340"/>
    </row>
    <row r="56" spans="1:8" x14ac:dyDescent="0.25">
      <c r="A56" s="340">
        <v>220</v>
      </c>
      <c r="B56" s="340">
        <v>219</v>
      </c>
      <c r="C56" s="340">
        <v>220</v>
      </c>
      <c r="D56" s="340">
        <v>1</v>
      </c>
      <c r="E56" s="340">
        <v>0</v>
      </c>
      <c r="F56" s="340"/>
      <c r="G56" s="340"/>
      <c r="H56" s="340"/>
    </row>
    <row r="57" spans="1:8" x14ac:dyDescent="0.25">
      <c r="A57" s="340">
        <v>221</v>
      </c>
      <c r="B57" s="340">
        <v>219</v>
      </c>
      <c r="C57" s="340">
        <v>221</v>
      </c>
      <c r="D57" s="340">
        <v>1</v>
      </c>
      <c r="E57" s="340">
        <v>0</v>
      </c>
      <c r="F57" s="340"/>
      <c r="G57" s="340"/>
      <c r="H57" s="340"/>
    </row>
    <row r="58" spans="1:8" x14ac:dyDescent="0.25">
      <c r="A58" s="340">
        <v>224</v>
      </c>
      <c r="B58" s="340">
        <v>220</v>
      </c>
      <c r="C58" s="340">
        <v>224</v>
      </c>
      <c r="D58" s="340">
        <v>2</v>
      </c>
      <c r="E58" s="340">
        <v>0</v>
      </c>
      <c r="F58" s="340"/>
      <c r="G58" s="340"/>
      <c r="H58" s="340"/>
    </row>
    <row r="59" spans="1:8" x14ac:dyDescent="0.25">
      <c r="A59" s="340">
        <v>225</v>
      </c>
      <c r="B59" s="340">
        <v>221</v>
      </c>
      <c r="C59" s="340">
        <v>225</v>
      </c>
      <c r="D59" s="340">
        <v>2</v>
      </c>
      <c r="E59" s="340">
        <v>0</v>
      </c>
      <c r="F59" s="340"/>
      <c r="G59" s="340"/>
      <c r="H59" s="340"/>
    </row>
    <row r="60" spans="1:8" x14ac:dyDescent="0.25">
      <c r="A60" s="340">
        <v>226</v>
      </c>
      <c r="B60" s="340">
        <v>224</v>
      </c>
      <c r="C60" s="340">
        <v>228</v>
      </c>
      <c r="D60" s="340">
        <v>1</v>
      </c>
      <c r="E60" s="340">
        <v>0</v>
      </c>
      <c r="F60" s="340"/>
      <c r="G60" s="340"/>
      <c r="H60" s="340"/>
    </row>
    <row r="61" spans="1:8" x14ac:dyDescent="0.25">
      <c r="A61" s="340">
        <v>227</v>
      </c>
      <c r="B61" s="340">
        <v>225</v>
      </c>
      <c r="C61" s="340">
        <v>229</v>
      </c>
      <c r="D61" s="340">
        <v>1</v>
      </c>
      <c r="E61" s="340">
        <v>0</v>
      </c>
      <c r="F61" s="340"/>
      <c r="G61" s="340"/>
      <c r="H61" s="340"/>
    </row>
    <row r="62" spans="1:8" x14ac:dyDescent="0.25">
      <c r="A62" s="340">
        <v>228</v>
      </c>
      <c r="B62" s="340">
        <v>228</v>
      </c>
      <c r="C62" s="340">
        <v>300</v>
      </c>
      <c r="D62" s="340">
        <v>1</v>
      </c>
      <c r="E62" s="340">
        <v>0</v>
      </c>
      <c r="F62" s="340"/>
      <c r="G62" s="340"/>
      <c r="H62" s="340"/>
    </row>
    <row r="63" spans="1:8" x14ac:dyDescent="0.25">
      <c r="A63" s="340">
        <v>229</v>
      </c>
      <c r="B63" s="340">
        <v>229</v>
      </c>
      <c r="C63" s="340">
        <v>301</v>
      </c>
      <c r="D63" s="340">
        <v>1</v>
      </c>
      <c r="E63" s="340">
        <v>0</v>
      </c>
      <c r="F63" s="340"/>
      <c r="G63" s="340"/>
      <c r="H63" s="340"/>
    </row>
    <row r="64" spans="1:8" x14ac:dyDescent="0.25">
      <c r="A64" s="340">
        <v>230</v>
      </c>
      <c r="B64" s="340">
        <v>230</v>
      </c>
      <c r="C64" s="340">
        <v>231</v>
      </c>
      <c r="D64" s="340">
        <v>1</v>
      </c>
      <c r="E64" s="340">
        <v>0</v>
      </c>
      <c r="F64" s="340"/>
      <c r="G64" s="340"/>
      <c r="H64" s="340"/>
    </row>
    <row r="65" spans="1:8" x14ac:dyDescent="0.25">
      <c r="A65" s="340">
        <v>231</v>
      </c>
      <c r="B65" s="340">
        <v>231</v>
      </c>
      <c r="C65" s="340">
        <v>217</v>
      </c>
      <c r="D65" s="340">
        <v>1</v>
      </c>
      <c r="E65" s="340">
        <v>0</v>
      </c>
      <c r="F65" s="340"/>
      <c r="G65" s="340"/>
      <c r="H65" s="340"/>
    </row>
    <row r="66" spans="1:8" x14ac:dyDescent="0.25">
      <c r="A66" s="340">
        <v>232</v>
      </c>
      <c r="B66" s="340">
        <v>217</v>
      </c>
      <c r="C66" s="340">
        <v>233</v>
      </c>
      <c r="D66" s="340">
        <v>1</v>
      </c>
      <c r="E66" s="340">
        <v>0</v>
      </c>
      <c r="F66" s="340"/>
      <c r="G66" s="340"/>
      <c r="H66" s="340"/>
    </row>
    <row r="67" spans="1:8" x14ac:dyDescent="0.25">
      <c r="A67" s="340">
        <v>276</v>
      </c>
      <c r="B67" s="340">
        <v>257</v>
      </c>
      <c r="C67" s="340">
        <v>277</v>
      </c>
      <c r="D67" s="340">
        <v>1</v>
      </c>
      <c r="E67" s="340">
        <v>0</v>
      </c>
      <c r="F67" s="340"/>
      <c r="G67" s="340"/>
      <c r="H67" s="340"/>
    </row>
    <row r="68" spans="1:8" x14ac:dyDescent="0.25">
      <c r="A68" s="340">
        <v>277</v>
      </c>
      <c r="B68" s="340">
        <v>277</v>
      </c>
      <c r="C68" s="340">
        <v>214</v>
      </c>
      <c r="D68" s="340">
        <v>1</v>
      </c>
      <c r="E68" s="340">
        <v>0</v>
      </c>
      <c r="F68" s="340"/>
      <c r="G68" s="340"/>
      <c r="H68" s="340"/>
    </row>
    <row r="69" spans="1:8" x14ac:dyDescent="0.25">
      <c r="A69" s="340">
        <v>278</v>
      </c>
      <c r="B69" s="340">
        <v>214</v>
      </c>
      <c r="C69" s="340">
        <v>279</v>
      </c>
      <c r="D69" s="340">
        <v>1</v>
      </c>
      <c r="E69" s="340">
        <v>0</v>
      </c>
      <c r="F69" s="340"/>
      <c r="G69" s="340"/>
      <c r="H69" s="340"/>
    </row>
    <row r="70" spans="1:8" x14ac:dyDescent="0.25">
      <c r="A70" s="340">
        <v>300</v>
      </c>
      <c r="B70" s="340">
        <v>300</v>
      </c>
      <c r="C70" s="340">
        <v>302</v>
      </c>
      <c r="D70" s="340">
        <v>1</v>
      </c>
      <c r="E70" s="340">
        <v>0</v>
      </c>
      <c r="F70" s="340"/>
      <c r="G70" s="340"/>
      <c r="H70" s="340"/>
    </row>
    <row r="71" spans="1:8" x14ac:dyDescent="0.25">
      <c r="A71" s="340">
        <v>301</v>
      </c>
      <c r="B71" s="340">
        <v>301</v>
      </c>
      <c r="C71" s="340">
        <v>302</v>
      </c>
      <c r="D71" s="340">
        <v>1</v>
      </c>
      <c r="E71" s="340">
        <v>0</v>
      </c>
      <c r="F71" s="340"/>
      <c r="G71" s="340"/>
      <c r="H71" s="340"/>
    </row>
    <row r="72" spans="1:8" x14ac:dyDescent="0.25">
      <c r="A72" s="340">
        <v>302</v>
      </c>
      <c r="B72" s="340">
        <v>302</v>
      </c>
      <c r="C72" s="340">
        <v>303</v>
      </c>
      <c r="D72" s="340">
        <v>1</v>
      </c>
      <c r="E72" s="340">
        <v>0</v>
      </c>
      <c r="F72" s="340"/>
      <c r="G72" s="340"/>
      <c r="H72" s="340"/>
    </row>
    <row r="73" spans="1:8" x14ac:dyDescent="0.25">
      <c r="A73" s="340">
        <v>303</v>
      </c>
      <c r="B73" s="340">
        <v>303</v>
      </c>
      <c r="C73" s="340">
        <v>304</v>
      </c>
      <c r="D73" s="340">
        <v>1</v>
      </c>
      <c r="E73" s="340">
        <v>0</v>
      </c>
      <c r="F73" s="340"/>
      <c r="G73" s="340"/>
      <c r="H73" s="340"/>
    </row>
    <row r="74" spans="1:8" x14ac:dyDescent="0.25">
      <c r="A74" s="340">
        <v>304</v>
      </c>
      <c r="B74" s="340">
        <v>304</v>
      </c>
      <c r="C74" s="340">
        <v>306</v>
      </c>
      <c r="D74" s="340">
        <v>1</v>
      </c>
      <c r="E74" s="340">
        <v>0</v>
      </c>
      <c r="F74" s="340"/>
      <c r="G74" s="340"/>
      <c r="H74" s="340"/>
    </row>
    <row r="75" spans="1:8" x14ac:dyDescent="0.25">
      <c r="A75" s="340">
        <v>306</v>
      </c>
      <c r="B75" s="340">
        <v>306</v>
      </c>
      <c r="C75" s="340">
        <v>307</v>
      </c>
      <c r="D75" s="340">
        <v>1</v>
      </c>
      <c r="E75" s="340">
        <v>0</v>
      </c>
      <c r="F75" s="340"/>
      <c r="G75" s="340"/>
      <c r="H75" s="340"/>
    </row>
    <row r="76" spans="1:8" x14ac:dyDescent="0.25">
      <c r="A76" s="340">
        <v>307</v>
      </c>
      <c r="B76" s="340">
        <v>307</v>
      </c>
      <c r="C76" s="340">
        <v>308</v>
      </c>
      <c r="D76" s="340">
        <v>1</v>
      </c>
      <c r="E76" s="340">
        <v>0</v>
      </c>
      <c r="F76" s="340"/>
      <c r="G76" s="340"/>
      <c r="H76" s="340"/>
    </row>
    <row r="77" spans="1:8" x14ac:dyDescent="0.25">
      <c r="A77" s="340">
        <v>308</v>
      </c>
      <c r="B77" s="340">
        <v>308</v>
      </c>
      <c r="C77" s="340">
        <v>309</v>
      </c>
      <c r="D77" s="340">
        <v>1</v>
      </c>
      <c r="E77" s="340">
        <v>0</v>
      </c>
      <c r="F77" s="340"/>
      <c r="G77" s="340"/>
      <c r="H77" s="340"/>
    </row>
    <row r="78" spans="1:8" x14ac:dyDescent="0.25">
      <c r="A78" s="340">
        <v>309</v>
      </c>
      <c r="B78" s="340">
        <v>309</v>
      </c>
      <c r="C78" s="340">
        <v>310</v>
      </c>
      <c r="D78" s="340">
        <v>1</v>
      </c>
      <c r="E78" s="340">
        <v>0</v>
      </c>
      <c r="F78" s="340"/>
      <c r="G78" s="340"/>
      <c r="H78" s="340"/>
    </row>
    <row r="79" spans="1:8" x14ac:dyDescent="0.25">
      <c r="A79" s="340">
        <v>310</v>
      </c>
      <c r="B79" s="340">
        <v>310</v>
      </c>
      <c r="C79" s="340">
        <v>311</v>
      </c>
      <c r="D79" s="340">
        <v>1</v>
      </c>
      <c r="E79" s="340">
        <v>0</v>
      </c>
      <c r="F79" s="340"/>
      <c r="G79" s="340"/>
      <c r="H79" s="340"/>
    </row>
    <row r="80" spans="1:8" x14ac:dyDescent="0.25">
      <c r="A80" s="340">
        <v>311</v>
      </c>
      <c r="B80" s="340">
        <v>311</v>
      </c>
      <c r="C80" s="340">
        <v>312</v>
      </c>
      <c r="D80" s="340">
        <v>1</v>
      </c>
      <c r="E80" s="340">
        <v>0</v>
      </c>
      <c r="F80" s="340"/>
      <c r="G80" s="340"/>
      <c r="H80" s="340"/>
    </row>
    <row r="81" spans="1:8" x14ac:dyDescent="0.25">
      <c r="A81" s="340">
        <v>312</v>
      </c>
      <c r="B81" s="340">
        <v>312</v>
      </c>
      <c r="C81" s="340">
        <v>313</v>
      </c>
      <c r="D81" s="340">
        <v>1</v>
      </c>
      <c r="E81" s="340">
        <v>0</v>
      </c>
      <c r="F81" s="340"/>
      <c r="G81" s="340"/>
      <c r="H81" s="340"/>
    </row>
    <row r="82" spans="1:8" x14ac:dyDescent="0.25">
      <c r="A82" s="340">
        <v>363</v>
      </c>
      <c r="B82" s="340">
        <v>306</v>
      </c>
      <c r="C82" s="340">
        <v>353</v>
      </c>
      <c r="D82" s="340">
        <v>1</v>
      </c>
      <c r="E82" s="340">
        <v>0</v>
      </c>
      <c r="F82" s="340"/>
      <c r="G82" s="340"/>
      <c r="H82" s="340"/>
    </row>
    <row r="83" spans="1:8" x14ac:dyDescent="0.25">
      <c r="A83" s="340">
        <v>400</v>
      </c>
      <c r="B83" s="340">
        <v>313</v>
      </c>
      <c r="C83" s="340">
        <v>405</v>
      </c>
      <c r="D83" s="340">
        <v>3</v>
      </c>
      <c r="E83" s="340">
        <v>0</v>
      </c>
      <c r="F83" s="340"/>
      <c r="G83" s="340"/>
      <c r="H83" s="340"/>
    </row>
    <row r="84" spans="1:8" x14ac:dyDescent="0.25">
      <c r="A84" s="340">
        <v>405</v>
      </c>
      <c r="B84" s="340">
        <v>405</v>
      </c>
      <c r="C84" s="340">
        <v>408</v>
      </c>
      <c r="D84" s="340">
        <v>3</v>
      </c>
      <c r="E84" s="340">
        <v>0</v>
      </c>
      <c r="F84" s="340"/>
      <c r="G84" s="340"/>
      <c r="H84" s="340"/>
    </row>
    <row r="85" spans="1:8" x14ac:dyDescent="0.25">
      <c r="A85" s="340">
        <v>409</v>
      </c>
      <c r="B85" s="340">
        <v>408</v>
      </c>
      <c r="C85" s="340">
        <v>415</v>
      </c>
      <c r="D85" s="340">
        <v>2</v>
      </c>
      <c r="E85" s="340">
        <v>0</v>
      </c>
      <c r="F85" s="340"/>
      <c r="G85" s="340"/>
      <c r="H85" s="340"/>
    </row>
    <row r="86" spans="1:8" x14ac:dyDescent="0.25">
      <c r="A86" s="340">
        <v>415</v>
      </c>
      <c r="B86" s="340">
        <v>415</v>
      </c>
      <c r="C86" s="340">
        <v>420</v>
      </c>
      <c r="D86" s="340">
        <v>1</v>
      </c>
      <c r="E86" s="340">
        <v>0</v>
      </c>
      <c r="F86" s="340"/>
      <c r="G86" s="340"/>
      <c r="H86" s="340"/>
    </row>
    <row r="87" spans="1:8" x14ac:dyDescent="0.25">
      <c r="A87" s="340">
        <v>416</v>
      </c>
      <c r="B87" s="340">
        <v>415</v>
      </c>
      <c r="C87" s="340">
        <v>422</v>
      </c>
      <c r="D87" s="340">
        <v>1</v>
      </c>
      <c r="E87" s="340">
        <v>0</v>
      </c>
      <c r="F87" s="340"/>
      <c r="G87" s="340"/>
      <c r="H87" s="340"/>
    </row>
    <row r="88" spans="1:8" x14ac:dyDescent="0.25">
      <c r="A88" s="340">
        <v>428</v>
      </c>
      <c r="B88" s="340">
        <v>420</v>
      </c>
      <c r="C88" s="340">
        <v>430</v>
      </c>
      <c r="D88" s="340">
        <v>2</v>
      </c>
      <c r="E88" s="340">
        <v>0</v>
      </c>
      <c r="F88" s="340"/>
      <c r="G88" s="340"/>
      <c r="H88" s="340"/>
    </row>
    <row r="89" spans="1:8" x14ac:dyDescent="0.25">
      <c r="A89" s="340">
        <v>430</v>
      </c>
      <c r="B89" s="340">
        <v>430</v>
      </c>
      <c r="C89" s="340">
        <v>431</v>
      </c>
      <c r="D89" s="340">
        <v>1</v>
      </c>
      <c r="E89" s="340">
        <v>0</v>
      </c>
      <c r="F89" s="340"/>
      <c r="G89" s="340"/>
      <c r="H89" s="340"/>
    </row>
    <row r="90" spans="1:8" x14ac:dyDescent="0.25">
      <c r="A90" s="340">
        <v>431</v>
      </c>
      <c r="B90" s="340">
        <v>431</v>
      </c>
      <c r="C90" s="340">
        <v>432</v>
      </c>
      <c r="D90" s="340">
        <v>1</v>
      </c>
      <c r="E90" s="340">
        <v>0</v>
      </c>
      <c r="F90" s="340"/>
      <c r="G90" s="340"/>
      <c r="H90" s="340"/>
    </row>
    <row r="91" spans="1:8" x14ac:dyDescent="0.25">
      <c r="A91" s="340">
        <v>432</v>
      </c>
      <c r="B91" s="340">
        <v>432</v>
      </c>
      <c r="C91" s="340">
        <v>433</v>
      </c>
      <c r="D91" s="340">
        <v>1</v>
      </c>
      <c r="E91" s="340">
        <v>0</v>
      </c>
      <c r="F91" s="340"/>
      <c r="G91" s="340"/>
      <c r="H91" s="340"/>
    </row>
    <row r="92" spans="1:8" x14ac:dyDescent="0.25">
      <c r="A92" s="340">
        <v>433</v>
      </c>
      <c r="B92" s="340">
        <v>433</v>
      </c>
      <c r="C92" s="340">
        <v>434</v>
      </c>
      <c r="D92" s="340">
        <v>1</v>
      </c>
      <c r="E92" s="340">
        <v>0</v>
      </c>
      <c r="F92" s="340"/>
      <c r="G92" s="340"/>
      <c r="H92" s="340"/>
    </row>
    <row r="93" spans="1:8" x14ac:dyDescent="0.25">
      <c r="A93" s="340">
        <v>434</v>
      </c>
      <c r="B93" s="340">
        <v>434</v>
      </c>
      <c r="C93" s="340">
        <v>504</v>
      </c>
      <c r="D93" s="340">
        <v>2</v>
      </c>
      <c r="E93" s="340">
        <v>0</v>
      </c>
      <c r="F93" s="340"/>
      <c r="G93" s="340"/>
      <c r="H93" s="340"/>
    </row>
    <row r="94" spans="1:8" x14ac:dyDescent="0.25">
      <c r="A94" s="340">
        <v>437</v>
      </c>
      <c r="B94" s="340">
        <v>422</v>
      </c>
      <c r="C94" s="340">
        <v>439</v>
      </c>
      <c r="D94" s="340">
        <v>2</v>
      </c>
      <c r="E94" s="340">
        <v>0</v>
      </c>
      <c r="F94" s="340"/>
      <c r="G94" s="340"/>
      <c r="H94" s="340"/>
    </row>
    <row r="95" spans="1:8" x14ac:dyDescent="0.25">
      <c r="A95" s="340">
        <v>439</v>
      </c>
      <c r="B95" s="340">
        <v>439</v>
      </c>
      <c r="C95" s="340">
        <v>440</v>
      </c>
      <c r="D95" s="340">
        <v>1</v>
      </c>
      <c r="E95" s="340">
        <v>0</v>
      </c>
      <c r="F95" s="340"/>
      <c r="G95" s="340"/>
      <c r="H95" s="340"/>
    </row>
    <row r="96" spans="1:8" x14ac:dyDescent="0.25">
      <c r="A96" s="340">
        <v>440</v>
      </c>
      <c r="B96" s="340">
        <v>440</v>
      </c>
      <c r="C96" s="340">
        <v>441</v>
      </c>
      <c r="D96" s="340">
        <v>1</v>
      </c>
      <c r="E96" s="340">
        <v>0</v>
      </c>
      <c r="F96" s="340"/>
      <c r="G96" s="340"/>
      <c r="H96" s="340"/>
    </row>
    <row r="97" spans="1:8" x14ac:dyDescent="0.25">
      <c r="A97" s="340">
        <v>441</v>
      </c>
      <c r="B97" s="340">
        <v>441</v>
      </c>
      <c r="C97" s="340">
        <v>442</v>
      </c>
      <c r="D97" s="340">
        <v>1</v>
      </c>
      <c r="E97" s="340">
        <v>0</v>
      </c>
      <c r="F97" s="340"/>
      <c r="G97" s="340"/>
      <c r="H97" s="340"/>
    </row>
    <row r="98" spans="1:8" x14ac:dyDescent="0.25">
      <c r="A98" s="340">
        <v>442</v>
      </c>
      <c r="B98" s="340">
        <v>442</v>
      </c>
      <c r="C98" s="340">
        <v>443</v>
      </c>
      <c r="D98" s="340">
        <v>1</v>
      </c>
      <c r="E98" s="340">
        <v>0</v>
      </c>
      <c r="F98" s="340"/>
      <c r="G98" s="340"/>
      <c r="H98" s="340"/>
    </row>
    <row r="99" spans="1:8" x14ac:dyDescent="0.25">
      <c r="A99" s="340">
        <v>443</v>
      </c>
      <c r="B99" s="340">
        <v>443</v>
      </c>
      <c r="C99" s="340">
        <v>510</v>
      </c>
      <c r="D99" s="340">
        <v>2</v>
      </c>
      <c r="E99" s="340">
        <v>0</v>
      </c>
      <c r="F99" s="340"/>
      <c r="G99" s="340"/>
      <c r="H99" s="340"/>
    </row>
    <row r="100" spans="1:8" x14ac:dyDescent="0.25">
      <c r="A100" s="340">
        <v>504</v>
      </c>
      <c r="B100" s="340">
        <v>504</v>
      </c>
      <c r="C100" s="340">
        <v>525</v>
      </c>
      <c r="D100" s="340">
        <v>2</v>
      </c>
      <c r="E100" s="340">
        <v>0</v>
      </c>
      <c r="F100" s="340"/>
      <c r="G100" s="340"/>
      <c r="H100" s="340"/>
    </row>
    <row r="101" spans="1:8" x14ac:dyDescent="0.25">
      <c r="A101" s="340">
        <v>510</v>
      </c>
      <c r="B101" s="340">
        <v>510</v>
      </c>
      <c r="C101" s="340">
        <v>525</v>
      </c>
      <c r="D101" s="340">
        <v>2</v>
      </c>
      <c r="E101" s="340">
        <v>0</v>
      </c>
      <c r="F101" s="340"/>
      <c r="G101" s="340"/>
      <c r="H101" s="340"/>
    </row>
    <row r="102" spans="1:8" x14ac:dyDescent="0.25">
      <c r="A102" s="340">
        <v>524</v>
      </c>
      <c r="B102" s="340">
        <v>525</v>
      </c>
      <c r="C102" s="340">
        <v>524</v>
      </c>
      <c r="D102" s="340">
        <v>1</v>
      </c>
      <c r="E102" s="340">
        <v>0</v>
      </c>
      <c r="F102" s="340"/>
      <c r="G102" s="340"/>
      <c r="H102" s="340"/>
    </row>
    <row r="103" spans="1:8" x14ac:dyDescent="0.25">
      <c r="A103" s="340">
        <v>525</v>
      </c>
      <c r="B103" s="340">
        <v>524</v>
      </c>
      <c r="C103" s="340">
        <v>526</v>
      </c>
      <c r="D103" s="340">
        <v>1</v>
      </c>
      <c r="E103" s="340">
        <v>0</v>
      </c>
      <c r="F103" s="340"/>
      <c r="G103" s="340"/>
      <c r="H103" s="340"/>
    </row>
    <row r="104" spans="1:8" x14ac:dyDescent="0.25">
      <c r="A104" s="340">
        <v>526</v>
      </c>
      <c r="B104" s="340">
        <v>526</v>
      </c>
      <c r="C104" s="340">
        <v>527</v>
      </c>
      <c r="D104" s="340">
        <v>1</v>
      </c>
      <c r="E104" s="340">
        <v>0</v>
      </c>
      <c r="F104" s="340"/>
      <c r="G104" s="340"/>
      <c r="H104" s="340"/>
    </row>
    <row r="105" spans="1:8" x14ac:dyDescent="0.25">
      <c r="A105" s="340">
        <v>527</v>
      </c>
      <c r="B105" s="340">
        <v>527</v>
      </c>
      <c r="C105" s="340">
        <v>533</v>
      </c>
      <c r="D105" s="340">
        <v>1</v>
      </c>
      <c r="E105" s="340">
        <v>0</v>
      </c>
      <c r="F105" s="340"/>
      <c r="G105" s="340"/>
      <c r="H105" s="340"/>
    </row>
    <row r="106" spans="1:8" x14ac:dyDescent="0.25">
      <c r="A106" s="340">
        <v>533</v>
      </c>
      <c r="B106" s="340">
        <v>533</v>
      </c>
      <c r="C106" s="340">
        <v>550</v>
      </c>
      <c r="D106" s="340">
        <v>1</v>
      </c>
      <c r="E106" s="340">
        <v>0</v>
      </c>
      <c r="F106" s="340"/>
      <c r="G106" s="340"/>
      <c r="H106" s="340"/>
    </row>
    <row r="107" spans="1:8" x14ac:dyDescent="0.25">
      <c r="A107" s="340">
        <v>528</v>
      </c>
      <c r="B107" s="340">
        <v>526</v>
      </c>
      <c r="C107" s="340">
        <v>530</v>
      </c>
      <c r="D107" s="340">
        <v>1</v>
      </c>
      <c r="E107" s="340">
        <v>0</v>
      </c>
      <c r="F107" s="340"/>
      <c r="G107" s="340"/>
      <c r="H107" s="340"/>
    </row>
    <row r="108" spans="1:8" x14ac:dyDescent="0.25">
      <c r="A108" s="340">
        <v>529</v>
      </c>
      <c r="B108" s="340">
        <v>527</v>
      </c>
      <c r="C108" s="340">
        <v>540</v>
      </c>
      <c r="D108" s="340">
        <v>1</v>
      </c>
      <c r="E108" s="340">
        <v>0</v>
      </c>
      <c r="F108" s="340"/>
      <c r="G108" s="340"/>
      <c r="H108" s="340"/>
    </row>
    <row r="109" spans="1:8" x14ac:dyDescent="0.25">
      <c r="A109" s="340">
        <v>550</v>
      </c>
      <c r="B109" s="340">
        <v>550</v>
      </c>
      <c r="C109" s="340">
        <v>551</v>
      </c>
      <c r="D109" s="340">
        <v>2</v>
      </c>
      <c r="E109" s="340">
        <v>0</v>
      </c>
      <c r="F109" s="340"/>
      <c r="G109" s="340"/>
      <c r="H109" s="340"/>
    </row>
    <row r="110" spans="1:8" x14ac:dyDescent="0.25">
      <c r="A110" s="340">
        <v>552</v>
      </c>
      <c r="B110" s="340">
        <v>550</v>
      </c>
      <c r="C110" s="340">
        <v>553</v>
      </c>
      <c r="D110" s="340">
        <v>2</v>
      </c>
      <c r="E110" s="340">
        <v>0</v>
      </c>
      <c r="F110" s="340"/>
      <c r="G110" s="340"/>
      <c r="H110" s="340"/>
    </row>
    <row r="111" spans="1:8" x14ac:dyDescent="0.25">
      <c r="A111" s="340">
        <v>600</v>
      </c>
      <c r="B111" s="340">
        <v>551</v>
      </c>
      <c r="C111" s="340">
        <v>560</v>
      </c>
      <c r="D111" s="340">
        <v>2</v>
      </c>
      <c r="E111" s="340">
        <v>0</v>
      </c>
      <c r="F111" s="340"/>
      <c r="G111" s="340"/>
      <c r="H111" s="340"/>
    </row>
    <row r="112" spans="1:8" x14ac:dyDescent="0.25">
      <c r="A112" s="340">
        <v>560</v>
      </c>
      <c r="B112" s="340">
        <v>560</v>
      </c>
      <c r="C112" s="340">
        <v>562</v>
      </c>
      <c r="D112" s="340">
        <v>1</v>
      </c>
      <c r="E112" s="340">
        <v>0</v>
      </c>
      <c r="F112" s="340"/>
      <c r="G112" s="340"/>
      <c r="H112" s="340"/>
    </row>
    <row r="113" spans="1:8" x14ac:dyDescent="0.25">
      <c r="A113" s="340">
        <v>562</v>
      </c>
      <c r="B113" s="340">
        <v>562</v>
      </c>
      <c r="C113" s="340">
        <v>564</v>
      </c>
      <c r="D113" s="340">
        <v>1</v>
      </c>
      <c r="E113" s="340">
        <v>0</v>
      </c>
      <c r="F113" s="340"/>
      <c r="G113" s="340"/>
      <c r="H113" s="340"/>
    </row>
    <row r="114" spans="1:8" x14ac:dyDescent="0.25">
      <c r="A114" s="340">
        <v>564</v>
      </c>
      <c r="B114" s="340">
        <v>564</v>
      </c>
      <c r="C114" s="340">
        <v>566</v>
      </c>
      <c r="D114" s="340">
        <v>1</v>
      </c>
      <c r="E114" s="340">
        <v>0</v>
      </c>
      <c r="F114" s="340"/>
      <c r="G114" s="340"/>
      <c r="H114" s="340"/>
    </row>
    <row r="115" spans="1:8" x14ac:dyDescent="0.25">
      <c r="A115" s="340">
        <v>566</v>
      </c>
      <c r="B115" s="340">
        <v>566</v>
      </c>
      <c r="C115" s="340">
        <v>568</v>
      </c>
      <c r="D115" s="340">
        <v>1</v>
      </c>
      <c r="E115" s="340">
        <v>0</v>
      </c>
      <c r="F115" s="340"/>
      <c r="G115" s="340"/>
      <c r="H115" s="340"/>
    </row>
    <row r="116" spans="1:8" x14ac:dyDescent="0.25">
      <c r="A116" s="340">
        <v>568</v>
      </c>
      <c r="B116" s="340">
        <v>568</v>
      </c>
      <c r="C116" s="340">
        <v>570</v>
      </c>
      <c r="D116" s="340">
        <v>2</v>
      </c>
      <c r="E116" s="340">
        <v>0</v>
      </c>
      <c r="F116" s="340"/>
      <c r="G116" s="340"/>
      <c r="H116" s="340"/>
    </row>
    <row r="117" spans="1:8" x14ac:dyDescent="0.25">
      <c r="A117" s="340">
        <v>570</v>
      </c>
      <c r="B117" s="340">
        <v>570</v>
      </c>
      <c r="C117" s="340">
        <v>572</v>
      </c>
      <c r="D117" s="340">
        <v>3</v>
      </c>
      <c r="E117" s="340">
        <v>0</v>
      </c>
      <c r="F117" s="340"/>
      <c r="G117" s="340"/>
      <c r="H117" s="340"/>
    </row>
    <row r="118" spans="1:8" x14ac:dyDescent="0.25">
      <c r="A118" s="340">
        <v>572</v>
      </c>
      <c r="B118" s="340">
        <v>572</v>
      </c>
      <c r="C118" s="340">
        <v>574</v>
      </c>
      <c r="D118" s="340">
        <v>1</v>
      </c>
      <c r="E118" s="340">
        <v>0</v>
      </c>
      <c r="F118" s="340"/>
      <c r="G118" s="340"/>
      <c r="H118" s="340"/>
    </row>
    <row r="119" spans="1:8" x14ac:dyDescent="0.25">
      <c r="A119" s="340">
        <v>574</v>
      </c>
      <c r="B119" s="340">
        <v>574</v>
      </c>
      <c r="C119" s="340">
        <v>576</v>
      </c>
      <c r="D119" s="340">
        <v>1</v>
      </c>
      <c r="E119" s="340">
        <v>0</v>
      </c>
      <c r="F119" s="340"/>
      <c r="G119" s="340"/>
      <c r="H119" s="340"/>
    </row>
    <row r="120" spans="1:8" x14ac:dyDescent="0.25">
      <c r="A120" s="340">
        <v>576</v>
      </c>
      <c r="B120" s="340">
        <v>576</v>
      </c>
      <c r="C120" s="340">
        <v>578</v>
      </c>
      <c r="D120" s="340">
        <v>1</v>
      </c>
      <c r="E120" s="340">
        <v>0</v>
      </c>
      <c r="F120" s="340"/>
      <c r="G120" s="340"/>
      <c r="H120" s="340"/>
    </row>
    <row r="121" spans="1:8" x14ac:dyDescent="0.25">
      <c r="A121" s="340">
        <v>578</v>
      </c>
      <c r="B121" s="340">
        <v>578</v>
      </c>
      <c r="C121" s="340">
        <v>580</v>
      </c>
      <c r="D121" s="340">
        <v>1</v>
      </c>
      <c r="E121" s="340">
        <v>0</v>
      </c>
      <c r="F121" s="340"/>
      <c r="G121" s="340"/>
      <c r="H121" s="340"/>
    </row>
    <row r="122" spans="1:8" x14ac:dyDescent="0.25">
      <c r="A122" s="340">
        <v>580</v>
      </c>
      <c r="B122" s="340">
        <v>580</v>
      </c>
      <c r="C122" s="340">
        <v>582</v>
      </c>
      <c r="D122" s="340">
        <v>1</v>
      </c>
      <c r="E122" s="340">
        <v>0</v>
      </c>
      <c r="F122" s="340"/>
      <c r="G122" s="340"/>
      <c r="H122" s="340"/>
    </row>
    <row r="123" spans="1:8" x14ac:dyDescent="0.25">
      <c r="A123" s="340">
        <v>582</v>
      </c>
      <c r="B123" s="340">
        <v>582</v>
      </c>
      <c r="C123" s="340">
        <v>584</v>
      </c>
      <c r="D123" s="340">
        <v>1</v>
      </c>
      <c r="E123" s="340">
        <v>0</v>
      </c>
      <c r="F123" s="340"/>
      <c r="G123" s="340"/>
      <c r="H123" s="340"/>
    </row>
    <row r="124" spans="1:8" x14ac:dyDescent="0.25">
      <c r="A124" s="340">
        <v>584</v>
      </c>
      <c r="B124" s="340">
        <v>584</v>
      </c>
      <c r="C124" s="340">
        <v>586</v>
      </c>
      <c r="D124" s="340">
        <v>1</v>
      </c>
      <c r="E124" s="340">
        <v>0</v>
      </c>
      <c r="F124" s="340"/>
      <c r="G124" s="340"/>
      <c r="H124" s="340"/>
    </row>
    <row r="125" spans="1:8" x14ac:dyDescent="0.25">
      <c r="A125" s="340">
        <v>586</v>
      </c>
      <c r="B125" s="340">
        <v>586</v>
      </c>
      <c r="C125" s="340">
        <v>588</v>
      </c>
      <c r="D125" s="340">
        <v>1</v>
      </c>
      <c r="E125" s="340">
        <v>0</v>
      </c>
      <c r="F125" s="340"/>
      <c r="G125" s="340"/>
      <c r="H125" s="340"/>
    </row>
    <row r="126" spans="1:8" x14ac:dyDescent="0.25">
      <c r="A126" s="340">
        <v>588</v>
      </c>
      <c r="B126" s="340">
        <v>588</v>
      </c>
      <c r="C126" s="340">
        <v>590</v>
      </c>
      <c r="D126" s="340">
        <v>1</v>
      </c>
      <c r="E126" s="340">
        <v>0</v>
      </c>
      <c r="F126" s="340"/>
      <c r="G126" s="340"/>
      <c r="H126" s="340"/>
    </row>
    <row r="127" spans="1:8" x14ac:dyDescent="0.25">
      <c r="A127" s="340">
        <v>590</v>
      </c>
      <c r="B127" s="340">
        <v>590</v>
      </c>
      <c r="C127" s="340">
        <v>610</v>
      </c>
      <c r="D127" s="340">
        <v>2</v>
      </c>
      <c r="E127" s="340">
        <v>0</v>
      </c>
      <c r="F127" s="340"/>
      <c r="G127" s="340"/>
      <c r="H127" s="340"/>
    </row>
    <row r="128" spans="1:8" x14ac:dyDescent="0.25">
      <c r="A128" s="340">
        <v>610</v>
      </c>
      <c r="B128" s="340">
        <v>610</v>
      </c>
      <c r="C128" s="340">
        <v>613</v>
      </c>
      <c r="D128" s="340">
        <v>1</v>
      </c>
      <c r="E128" s="340">
        <v>0</v>
      </c>
      <c r="F128" s="340"/>
      <c r="G128" s="340"/>
      <c r="H128" s="340"/>
    </row>
    <row r="129" spans="1:8" x14ac:dyDescent="0.25">
      <c r="A129" s="340">
        <v>620</v>
      </c>
      <c r="B129" s="340">
        <v>553</v>
      </c>
      <c r="C129" s="340">
        <v>460</v>
      </c>
      <c r="D129" s="340">
        <v>2</v>
      </c>
      <c r="E129" s="340">
        <v>0</v>
      </c>
      <c r="F129" s="340"/>
      <c r="G129" s="340"/>
      <c r="H129" s="340"/>
    </row>
    <row r="130" spans="1:8" x14ac:dyDescent="0.25">
      <c r="A130" s="340">
        <v>460</v>
      </c>
      <c r="B130" s="340">
        <v>460</v>
      </c>
      <c r="C130" s="340">
        <v>462</v>
      </c>
      <c r="D130" s="340">
        <v>1</v>
      </c>
      <c r="E130" s="340">
        <v>0</v>
      </c>
      <c r="F130" s="340"/>
      <c r="G130" s="340"/>
      <c r="H130" s="340"/>
    </row>
    <row r="131" spans="1:8" x14ac:dyDescent="0.25">
      <c r="A131" s="340">
        <v>462</v>
      </c>
      <c r="B131" s="340">
        <v>462</v>
      </c>
      <c r="C131" s="340">
        <v>464</v>
      </c>
      <c r="D131" s="340">
        <v>1</v>
      </c>
      <c r="E131" s="340">
        <v>0</v>
      </c>
      <c r="F131" s="340"/>
      <c r="G131" s="340"/>
      <c r="H131" s="340"/>
    </row>
    <row r="132" spans="1:8" x14ac:dyDescent="0.25">
      <c r="A132" s="340">
        <v>464</v>
      </c>
      <c r="B132" s="340">
        <v>464</v>
      </c>
      <c r="C132" s="340">
        <v>466</v>
      </c>
      <c r="D132" s="340">
        <v>1</v>
      </c>
      <c r="E132" s="340">
        <v>0</v>
      </c>
      <c r="F132" s="340"/>
      <c r="G132" s="340"/>
      <c r="H132" s="340"/>
    </row>
    <row r="133" spans="1:8" x14ac:dyDescent="0.25">
      <c r="A133" s="340">
        <v>466</v>
      </c>
      <c r="B133" s="340">
        <v>466</v>
      </c>
      <c r="C133" s="340">
        <v>468</v>
      </c>
      <c r="D133" s="340">
        <v>1</v>
      </c>
      <c r="E133" s="340">
        <v>0</v>
      </c>
      <c r="F133" s="340"/>
      <c r="G133" s="340"/>
      <c r="H133" s="340"/>
    </row>
    <row r="134" spans="1:8" x14ac:dyDescent="0.25">
      <c r="A134" s="340">
        <v>468</v>
      </c>
      <c r="B134" s="340">
        <v>468</v>
      </c>
      <c r="C134" s="340">
        <v>470</v>
      </c>
      <c r="D134" s="340">
        <v>2</v>
      </c>
      <c r="E134" s="340">
        <v>0</v>
      </c>
      <c r="F134" s="340"/>
      <c r="G134" s="340"/>
      <c r="H134" s="340"/>
    </row>
    <row r="135" spans="1:8" x14ac:dyDescent="0.25">
      <c r="A135" s="340">
        <v>470</v>
      </c>
      <c r="B135" s="340">
        <v>470</v>
      </c>
      <c r="C135" s="340">
        <v>472</v>
      </c>
      <c r="D135" s="340">
        <v>3</v>
      </c>
      <c r="E135" s="340">
        <v>0</v>
      </c>
      <c r="F135" s="340"/>
      <c r="G135" s="340"/>
      <c r="H135" s="340"/>
    </row>
    <row r="136" spans="1:8" x14ac:dyDescent="0.25">
      <c r="A136" s="340">
        <v>472</v>
      </c>
      <c r="B136" s="340">
        <v>472</v>
      </c>
      <c r="C136" s="340">
        <v>474</v>
      </c>
      <c r="D136" s="340">
        <v>1</v>
      </c>
      <c r="E136" s="340">
        <v>0</v>
      </c>
      <c r="F136" s="340"/>
      <c r="G136" s="340"/>
      <c r="H136" s="340"/>
    </row>
    <row r="137" spans="1:8" x14ac:dyDescent="0.25">
      <c r="A137" s="340">
        <v>474</v>
      </c>
      <c r="B137" s="340">
        <v>474</v>
      </c>
      <c r="C137" s="340">
        <v>476</v>
      </c>
      <c r="D137" s="340">
        <v>1</v>
      </c>
      <c r="E137" s="340">
        <v>0</v>
      </c>
      <c r="F137" s="340"/>
      <c r="G137" s="340"/>
      <c r="H137" s="340"/>
    </row>
    <row r="138" spans="1:8" x14ac:dyDescent="0.25">
      <c r="A138" s="340">
        <v>476</v>
      </c>
      <c r="B138" s="340">
        <v>476</v>
      </c>
      <c r="C138" s="340">
        <v>478</v>
      </c>
      <c r="D138" s="340">
        <v>1</v>
      </c>
      <c r="E138" s="340">
        <v>0</v>
      </c>
      <c r="F138" s="340"/>
      <c r="G138" s="340"/>
      <c r="H138" s="340"/>
    </row>
    <row r="139" spans="1:8" x14ac:dyDescent="0.25">
      <c r="A139" s="340">
        <v>478</v>
      </c>
      <c r="B139" s="340">
        <v>478</v>
      </c>
      <c r="C139" s="340">
        <v>480</v>
      </c>
      <c r="D139" s="340">
        <v>1</v>
      </c>
      <c r="E139" s="340">
        <v>0</v>
      </c>
      <c r="F139" s="340"/>
      <c r="G139" s="340"/>
      <c r="H139" s="340"/>
    </row>
    <row r="140" spans="1:8" x14ac:dyDescent="0.25">
      <c r="A140" s="340">
        <v>480</v>
      </c>
      <c r="B140" s="340">
        <v>480</v>
      </c>
      <c r="C140" s="340">
        <v>482</v>
      </c>
      <c r="D140" s="340">
        <v>1</v>
      </c>
      <c r="E140" s="340">
        <v>0</v>
      </c>
      <c r="F140" s="340"/>
      <c r="G140" s="340"/>
      <c r="H140" s="340"/>
    </row>
    <row r="141" spans="1:8" x14ac:dyDescent="0.25">
      <c r="A141" s="340">
        <v>482</v>
      </c>
      <c r="B141" s="340">
        <v>482</v>
      </c>
      <c r="C141" s="340">
        <v>484</v>
      </c>
      <c r="D141" s="340">
        <v>1</v>
      </c>
      <c r="E141" s="340">
        <v>0</v>
      </c>
      <c r="F141" s="340"/>
      <c r="G141" s="340"/>
      <c r="H141" s="340"/>
    </row>
    <row r="142" spans="1:8" x14ac:dyDescent="0.25">
      <c r="A142" s="340">
        <v>484</v>
      </c>
      <c r="B142" s="340">
        <v>484</v>
      </c>
      <c r="C142" s="340">
        <v>486</v>
      </c>
      <c r="D142" s="340">
        <v>1</v>
      </c>
      <c r="E142" s="340">
        <v>0</v>
      </c>
      <c r="F142" s="340"/>
      <c r="G142" s="340"/>
      <c r="H142" s="340"/>
    </row>
    <row r="143" spans="1:8" x14ac:dyDescent="0.25">
      <c r="A143" s="340">
        <v>486</v>
      </c>
      <c r="B143" s="340">
        <v>486</v>
      </c>
      <c r="C143" s="340">
        <v>488</v>
      </c>
      <c r="D143" s="340">
        <v>1</v>
      </c>
      <c r="E143" s="340">
        <v>0</v>
      </c>
      <c r="F143" s="340"/>
      <c r="G143" s="340"/>
      <c r="H143" s="340"/>
    </row>
    <row r="144" spans="1:8" x14ac:dyDescent="0.25">
      <c r="A144" s="340">
        <v>488</v>
      </c>
      <c r="B144" s="340">
        <v>488</v>
      </c>
      <c r="C144" s="340">
        <v>490</v>
      </c>
      <c r="D144" s="340">
        <v>1</v>
      </c>
      <c r="E144" s="340">
        <v>0</v>
      </c>
      <c r="F144" s="340"/>
      <c r="G144" s="340"/>
      <c r="H144" s="340"/>
    </row>
    <row r="145" spans="1:8" x14ac:dyDescent="0.25">
      <c r="A145" s="340">
        <v>490</v>
      </c>
      <c r="B145" s="340">
        <v>490</v>
      </c>
      <c r="C145" s="340">
        <v>630</v>
      </c>
      <c r="D145" s="340">
        <v>2</v>
      </c>
      <c r="E145" s="340">
        <v>0</v>
      </c>
      <c r="F145" s="340"/>
      <c r="G145" s="340"/>
      <c r="H145" s="340"/>
    </row>
    <row r="146" spans="1:8" x14ac:dyDescent="0.25">
      <c r="A146" s="340">
        <v>630</v>
      </c>
      <c r="B146" s="340">
        <v>630</v>
      </c>
      <c r="C146" s="340">
        <v>633</v>
      </c>
      <c r="D146" s="340">
        <v>1</v>
      </c>
      <c r="E146" s="340">
        <v>0</v>
      </c>
      <c r="F146" s="340"/>
      <c r="G146" s="340"/>
      <c r="H146" s="340"/>
    </row>
    <row r="147" spans="1:8" x14ac:dyDescent="0.25">
      <c r="A147" s="340">
        <v>613</v>
      </c>
      <c r="B147" s="340">
        <v>613</v>
      </c>
      <c r="C147" s="340">
        <v>614</v>
      </c>
      <c r="D147" s="340">
        <v>1</v>
      </c>
      <c r="E147" s="340">
        <v>0</v>
      </c>
      <c r="F147" s="340"/>
      <c r="G147" s="340"/>
      <c r="H147" s="340"/>
    </row>
    <row r="148" spans="1:8" x14ac:dyDescent="0.25">
      <c r="A148" s="340">
        <v>633</v>
      </c>
      <c r="B148" s="340">
        <v>633</v>
      </c>
      <c r="C148" s="340">
        <v>614</v>
      </c>
      <c r="D148" s="340">
        <v>1</v>
      </c>
      <c r="E148" s="340">
        <v>0</v>
      </c>
      <c r="F148" s="340"/>
      <c r="G148" s="340"/>
      <c r="H148" s="340"/>
    </row>
    <row r="149" spans="1:8" x14ac:dyDescent="0.25">
      <c r="A149" s="340">
        <v>614</v>
      </c>
      <c r="B149" s="340">
        <v>614</v>
      </c>
      <c r="C149" s="340">
        <v>616</v>
      </c>
      <c r="D149" s="340">
        <v>2</v>
      </c>
      <c r="E149" s="340">
        <v>0</v>
      </c>
      <c r="F149" s="340"/>
      <c r="G149" s="340"/>
      <c r="H149" s="340"/>
    </row>
    <row r="150" spans="1:8" x14ac:dyDescent="0.25">
      <c r="A150" s="340">
        <v>616</v>
      </c>
      <c r="B150" s="340">
        <v>616</v>
      </c>
      <c r="C150" s="340">
        <v>618</v>
      </c>
      <c r="D150" s="340">
        <v>2</v>
      </c>
      <c r="E150" s="340">
        <v>0</v>
      </c>
      <c r="F150" s="340"/>
      <c r="G150" s="340"/>
      <c r="H150" s="340"/>
    </row>
    <row r="151" spans="1:8" x14ac:dyDescent="0.25">
      <c r="A151" s="340">
        <v>635</v>
      </c>
      <c r="B151" s="340">
        <v>616</v>
      </c>
      <c r="C151" s="340">
        <v>637</v>
      </c>
      <c r="D151" s="340">
        <v>2</v>
      </c>
      <c r="E151" s="340">
        <v>0</v>
      </c>
      <c r="F151" s="340"/>
      <c r="G151" s="340"/>
      <c r="H151" s="340"/>
    </row>
    <row r="152" spans="1:8" x14ac:dyDescent="0.25">
      <c r="A152" s="340">
        <v>618</v>
      </c>
      <c r="B152" s="340">
        <v>618</v>
      </c>
      <c r="C152" s="340">
        <v>668</v>
      </c>
      <c r="D152" s="340">
        <v>1</v>
      </c>
      <c r="E152" s="340">
        <v>0</v>
      </c>
      <c r="F152" s="340"/>
      <c r="G152" s="340"/>
      <c r="H152" s="340"/>
    </row>
    <row r="153" spans="1:8" x14ac:dyDescent="0.25">
      <c r="A153" s="340">
        <v>637</v>
      </c>
      <c r="B153" s="340">
        <v>637</v>
      </c>
      <c r="C153" s="340">
        <v>669</v>
      </c>
      <c r="D153" s="340">
        <v>1</v>
      </c>
      <c r="E153" s="340">
        <v>0</v>
      </c>
      <c r="F153" s="340"/>
      <c r="G153" s="340"/>
      <c r="H153" s="340"/>
    </row>
    <row r="154" spans="1:8" x14ac:dyDescent="0.25">
      <c r="A154" s="340">
        <v>669</v>
      </c>
      <c r="B154" s="340">
        <v>668</v>
      </c>
      <c r="C154" s="340">
        <v>669</v>
      </c>
      <c r="D154" s="340">
        <v>1</v>
      </c>
      <c r="E154" s="340">
        <v>0</v>
      </c>
      <c r="F154" s="340"/>
      <c r="G154" s="340"/>
      <c r="H154" s="340"/>
    </row>
    <row r="155" spans="1:8" x14ac:dyDescent="0.25">
      <c r="A155" s="340">
        <v>619</v>
      </c>
      <c r="B155" s="340">
        <v>668</v>
      </c>
      <c r="C155" s="340">
        <v>670</v>
      </c>
      <c r="D155" s="340">
        <v>1</v>
      </c>
      <c r="E155" s="340">
        <v>0</v>
      </c>
      <c r="F155" s="340"/>
      <c r="G155" s="340"/>
      <c r="H155" s="340"/>
    </row>
    <row r="156" spans="1:8" x14ac:dyDescent="0.25">
      <c r="A156" s="340">
        <v>638</v>
      </c>
      <c r="B156" s="340">
        <v>669</v>
      </c>
      <c r="C156" s="340">
        <v>670</v>
      </c>
      <c r="D156" s="340">
        <v>1</v>
      </c>
      <c r="E156" s="340">
        <v>0</v>
      </c>
      <c r="F156" s="340"/>
      <c r="G156" s="340"/>
      <c r="H156" s="340"/>
    </row>
    <row r="157" spans="1:8" x14ac:dyDescent="0.25">
      <c r="A157" s="340">
        <v>680</v>
      </c>
      <c r="B157" s="340">
        <v>670</v>
      </c>
      <c r="C157" s="340">
        <v>680</v>
      </c>
      <c r="D157" s="340">
        <v>1</v>
      </c>
      <c r="E157" s="340">
        <v>0</v>
      </c>
      <c r="F157" s="340"/>
      <c r="G157" s="340"/>
      <c r="H157" s="340"/>
    </row>
    <row r="158" spans="1:8" x14ac:dyDescent="0.25">
      <c r="A158" s="340">
        <v>670</v>
      </c>
      <c r="B158" s="340">
        <v>680</v>
      </c>
      <c r="C158" s="340">
        <v>671</v>
      </c>
      <c r="D158" s="340">
        <v>1</v>
      </c>
      <c r="E158" s="340">
        <v>0</v>
      </c>
      <c r="F158" s="340"/>
      <c r="G158" s="340"/>
      <c r="H158" s="340"/>
    </row>
    <row r="159" spans="1:8" x14ac:dyDescent="0.25">
      <c r="A159" s="340">
        <v>671</v>
      </c>
      <c r="B159" s="340">
        <v>671</v>
      </c>
      <c r="C159" s="340">
        <v>672</v>
      </c>
      <c r="D159" s="340">
        <v>1</v>
      </c>
      <c r="E159" s="340">
        <v>0</v>
      </c>
      <c r="F159" s="340"/>
      <c r="G159" s="340"/>
      <c r="H159" s="340"/>
    </row>
    <row r="160" spans="1:8" x14ac:dyDescent="0.25">
      <c r="A160" s="340">
        <v>686</v>
      </c>
      <c r="B160" s="340">
        <v>685</v>
      </c>
      <c r="C160" s="340">
        <v>686</v>
      </c>
      <c r="D160" s="340">
        <v>1</v>
      </c>
      <c r="E160" s="340">
        <v>0</v>
      </c>
      <c r="F160" s="340"/>
      <c r="G160" s="340"/>
      <c r="H160" s="340"/>
    </row>
    <row r="161" spans="1:8" x14ac:dyDescent="0.25">
      <c r="A161" s="340">
        <v>687</v>
      </c>
      <c r="B161" s="340">
        <v>685</v>
      </c>
      <c r="C161" s="340">
        <v>687</v>
      </c>
      <c r="D161" s="340">
        <v>1</v>
      </c>
      <c r="E161" s="340">
        <v>0</v>
      </c>
      <c r="F161" s="340"/>
      <c r="G161" s="340"/>
      <c r="H161" s="340"/>
    </row>
    <row r="162" spans="1:8" x14ac:dyDescent="0.25">
      <c r="A162" s="340">
        <v>672</v>
      </c>
      <c r="B162" s="340">
        <v>672</v>
      </c>
      <c r="C162" s="340">
        <v>682</v>
      </c>
      <c r="D162" s="340">
        <v>1</v>
      </c>
      <c r="E162" s="340">
        <v>0</v>
      </c>
      <c r="F162" s="340"/>
      <c r="G162" s="340"/>
      <c r="H162" s="340"/>
    </row>
    <row r="163" spans="1:8" x14ac:dyDescent="0.25">
      <c r="A163" s="340">
        <v>682</v>
      </c>
      <c r="B163" s="340">
        <v>682</v>
      </c>
      <c r="C163" s="340">
        <v>700</v>
      </c>
      <c r="D163" s="340">
        <v>1</v>
      </c>
      <c r="E163" s="340">
        <v>0</v>
      </c>
      <c r="F163" s="340"/>
      <c r="G163" s="340"/>
      <c r="H163" s="340"/>
    </row>
    <row r="164" spans="1:8" x14ac:dyDescent="0.25">
      <c r="A164" s="340">
        <v>700</v>
      </c>
      <c r="B164" s="340">
        <v>700</v>
      </c>
      <c r="C164" s="340">
        <v>701</v>
      </c>
      <c r="D164" s="340">
        <v>1</v>
      </c>
      <c r="E164" s="340">
        <v>0</v>
      </c>
      <c r="F164" s="340"/>
      <c r="G164" s="340"/>
      <c r="H164" s="340"/>
    </row>
    <row r="165" spans="1:8" x14ac:dyDescent="0.25">
      <c r="A165" s="340">
        <v>709</v>
      </c>
      <c r="B165" s="340">
        <v>700</v>
      </c>
      <c r="C165" s="340">
        <v>709</v>
      </c>
      <c r="D165" s="340">
        <v>1</v>
      </c>
      <c r="E165" s="340">
        <v>0</v>
      </c>
      <c r="F165" s="340"/>
      <c r="G165" s="340"/>
      <c r="H165" s="340"/>
    </row>
    <row r="166" spans="1:8" x14ac:dyDescent="0.25">
      <c r="A166" s="340">
        <v>708</v>
      </c>
      <c r="B166" s="340">
        <v>701</v>
      </c>
      <c r="C166" s="340">
        <v>709</v>
      </c>
      <c r="D166" s="340">
        <v>1</v>
      </c>
      <c r="E166" s="340">
        <v>0</v>
      </c>
      <c r="F166" s="340"/>
      <c r="G166" s="340"/>
      <c r="H166" s="340"/>
    </row>
    <row r="167" spans="1:8" x14ac:dyDescent="0.25">
      <c r="A167" s="340">
        <v>701</v>
      </c>
      <c r="B167" s="340">
        <v>701</v>
      </c>
      <c r="C167" s="340">
        <v>702</v>
      </c>
      <c r="D167" s="340">
        <v>1</v>
      </c>
      <c r="E167" s="340">
        <v>0</v>
      </c>
      <c r="F167" s="340"/>
      <c r="G167" s="340"/>
      <c r="H167" s="340"/>
    </row>
    <row r="168" spans="1:8" x14ac:dyDescent="0.25">
      <c r="A168" s="340">
        <v>710</v>
      </c>
      <c r="B168" s="340">
        <v>709</v>
      </c>
      <c r="C168" s="340">
        <v>710</v>
      </c>
      <c r="D168" s="340">
        <v>1</v>
      </c>
      <c r="E168" s="340">
        <v>0</v>
      </c>
      <c r="F168" s="340"/>
      <c r="G168" s="340"/>
      <c r="H168" s="340"/>
    </row>
    <row r="169" spans="1:8" x14ac:dyDescent="0.25">
      <c r="A169" s="340">
        <v>702</v>
      </c>
      <c r="B169" s="340">
        <v>702</v>
      </c>
      <c r="C169" s="340">
        <v>780</v>
      </c>
      <c r="D169" s="340">
        <v>1</v>
      </c>
      <c r="E169" s="340">
        <v>0</v>
      </c>
      <c r="F169" s="340"/>
      <c r="G169" s="340"/>
      <c r="H169" s="340"/>
    </row>
    <row r="170" spans="1:8" x14ac:dyDescent="0.25">
      <c r="A170" s="340">
        <v>703</v>
      </c>
      <c r="B170" s="340">
        <v>780</v>
      </c>
      <c r="C170" s="340">
        <v>782</v>
      </c>
      <c r="D170" s="340">
        <v>1</v>
      </c>
      <c r="E170" s="340">
        <v>0</v>
      </c>
      <c r="F170" s="340"/>
      <c r="G170" s="340"/>
      <c r="H170" s="340"/>
    </row>
    <row r="171" spans="1:8" x14ac:dyDescent="0.25">
      <c r="A171" s="340">
        <v>704</v>
      </c>
      <c r="B171" s="340">
        <v>782</v>
      </c>
      <c r="C171" s="340">
        <v>784</v>
      </c>
      <c r="D171" s="340">
        <v>2</v>
      </c>
      <c r="E171" s="340">
        <v>0</v>
      </c>
      <c r="F171" s="340"/>
      <c r="G171" s="340"/>
      <c r="H171" s="340"/>
    </row>
    <row r="172" spans="1:8" x14ac:dyDescent="0.25">
      <c r="A172" s="340">
        <v>706</v>
      </c>
      <c r="B172" s="340">
        <v>784</v>
      </c>
      <c r="C172" s="340">
        <v>786</v>
      </c>
      <c r="D172" s="340">
        <v>1</v>
      </c>
      <c r="E172" s="340">
        <v>0</v>
      </c>
      <c r="F172" s="340"/>
      <c r="G172" s="340"/>
      <c r="H172" s="340"/>
    </row>
    <row r="173" spans="1:8" x14ac:dyDescent="0.25">
      <c r="A173" s="340">
        <v>707</v>
      </c>
      <c r="B173" s="340">
        <v>786</v>
      </c>
      <c r="C173" s="340">
        <v>788</v>
      </c>
      <c r="D173" s="340">
        <v>1</v>
      </c>
      <c r="E173" s="340">
        <v>0</v>
      </c>
      <c r="F173" s="340"/>
      <c r="G173" s="340"/>
      <c r="H173" s="340"/>
    </row>
    <row r="174" spans="1:8" x14ac:dyDescent="0.25">
      <c r="A174" s="340">
        <v>790</v>
      </c>
      <c r="B174" s="340">
        <v>788</v>
      </c>
      <c r="C174" s="340">
        <v>721</v>
      </c>
      <c r="D174" s="340">
        <v>1</v>
      </c>
      <c r="E174" s="340">
        <v>0</v>
      </c>
      <c r="F174" s="340"/>
      <c r="G174" s="340"/>
      <c r="H174" s="340"/>
    </row>
    <row r="175" spans="1:8" x14ac:dyDescent="0.25">
      <c r="A175" s="340">
        <v>715</v>
      </c>
      <c r="B175" s="340">
        <v>710</v>
      </c>
      <c r="C175" s="340">
        <v>781</v>
      </c>
      <c r="D175" s="340">
        <v>1</v>
      </c>
      <c r="E175" s="340">
        <v>0</v>
      </c>
      <c r="F175" s="340"/>
      <c r="G175" s="340"/>
      <c r="H175" s="340"/>
    </row>
    <row r="176" spans="1:8" x14ac:dyDescent="0.25">
      <c r="A176" s="340">
        <v>716</v>
      </c>
      <c r="B176" s="340">
        <v>781</v>
      </c>
      <c r="C176" s="340">
        <v>783</v>
      </c>
      <c r="D176" s="340">
        <v>1</v>
      </c>
      <c r="E176" s="340">
        <v>0</v>
      </c>
      <c r="F176" s="340"/>
      <c r="G176" s="340"/>
      <c r="H176" s="340"/>
    </row>
    <row r="177" spans="1:8" x14ac:dyDescent="0.25">
      <c r="A177" s="340">
        <v>717</v>
      </c>
      <c r="B177" s="340">
        <v>783</v>
      </c>
      <c r="C177" s="340">
        <v>785</v>
      </c>
      <c r="D177" s="340">
        <v>2</v>
      </c>
      <c r="E177" s="340">
        <v>0</v>
      </c>
      <c r="F177" s="340"/>
      <c r="G177" s="340"/>
      <c r="H177" s="340"/>
    </row>
    <row r="178" spans="1:8" x14ac:dyDescent="0.25">
      <c r="A178" s="340">
        <v>719</v>
      </c>
      <c r="B178" s="340">
        <v>785</v>
      </c>
      <c r="C178" s="340">
        <v>787</v>
      </c>
      <c r="D178" s="340">
        <v>1</v>
      </c>
      <c r="E178" s="340">
        <v>0</v>
      </c>
      <c r="F178" s="340"/>
      <c r="G178" s="340"/>
      <c r="H178" s="340"/>
    </row>
    <row r="179" spans="1:8" x14ac:dyDescent="0.25">
      <c r="A179" s="340">
        <v>720</v>
      </c>
      <c r="B179" s="340">
        <v>787</v>
      </c>
      <c r="C179" s="340">
        <v>789</v>
      </c>
      <c r="D179" s="340">
        <v>1</v>
      </c>
      <c r="E179" s="340">
        <v>0</v>
      </c>
      <c r="F179" s="340"/>
      <c r="G179" s="340"/>
      <c r="H179" s="340"/>
    </row>
    <row r="180" spans="1:8" x14ac:dyDescent="0.25">
      <c r="A180" s="340">
        <v>791</v>
      </c>
      <c r="B180" s="340">
        <v>789</v>
      </c>
      <c r="C180" s="340">
        <v>722</v>
      </c>
      <c r="D180" s="340">
        <v>1</v>
      </c>
      <c r="E180" s="340">
        <v>0</v>
      </c>
      <c r="F180" s="340"/>
      <c r="G180" s="340"/>
      <c r="H180" s="340"/>
    </row>
    <row r="181" spans="1:8" x14ac:dyDescent="0.25">
      <c r="A181" s="340">
        <v>725</v>
      </c>
      <c r="B181" s="340">
        <v>721</v>
      </c>
      <c r="C181" s="340">
        <v>726</v>
      </c>
      <c r="D181" s="340">
        <v>1</v>
      </c>
      <c r="E181" s="340">
        <v>0</v>
      </c>
      <c r="F181" s="340"/>
      <c r="G181" s="340"/>
      <c r="H181" s="340"/>
    </row>
    <row r="182" spans="1:8" x14ac:dyDescent="0.25">
      <c r="A182" s="340">
        <v>727</v>
      </c>
      <c r="B182" s="340">
        <v>722</v>
      </c>
      <c r="C182" s="340">
        <v>728</v>
      </c>
      <c r="D182" s="340">
        <v>1</v>
      </c>
      <c r="E182" s="340">
        <v>0</v>
      </c>
      <c r="F182" s="340"/>
      <c r="G182" s="340"/>
      <c r="H182" s="340"/>
    </row>
    <row r="183" spans="1:8" x14ac:dyDescent="0.25">
      <c r="A183" s="340">
        <v>726</v>
      </c>
      <c r="B183" s="340">
        <v>726</v>
      </c>
      <c r="C183" s="340">
        <v>730</v>
      </c>
      <c r="D183" s="340">
        <v>1</v>
      </c>
      <c r="E183" s="340">
        <v>0</v>
      </c>
      <c r="F183" s="340"/>
      <c r="G183" s="340"/>
      <c r="H183" s="340"/>
    </row>
    <row r="184" spans="1:8" x14ac:dyDescent="0.25">
      <c r="A184" s="340">
        <v>728</v>
      </c>
      <c r="B184" s="340">
        <v>728</v>
      </c>
      <c r="C184" s="340">
        <v>730</v>
      </c>
      <c r="D184" s="340">
        <v>1</v>
      </c>
      <c r="E184" s="340">
        <v>0</v>
      </c>
      <c r="F184" s="340"/>
      <c r="G184" s="340"/>
      <c r="H184" s="340"/>
    </row>
    <row r="185" spans="1:8" x14ac:dyDescent="0.25">
      <c r="A185" s="340">
        <v>730</v>
      </c>
      <c r="B185" s="340">
        <v>730</v>
      </c>
      <c r="C185" s="340">
        <v>731</v>
      </c>
      <c r="D185" s="340">
        <v>1</v>
      </c>
      <c r="E185" s="340">
        <v>0</v>
      </c>
      <c r="F185" s="340"/>
      <c r="G185" s="340"/>
      <c r="H185" s="340"/>
    </row>
    <row r="186" spans="1:8" x14ac:dyDescent="0.25">
      <c r="A186" s="340">
        <v>731</v>
      </c>
      <c r="B186" s="340">
        <v>731</v>
      </c>
      <c r="C186" s="340">
        <v>748</v>
      </c>
      <c r="D186" s="340">
        <v>2</v>
      </c>
      <c r="E186" s="340">
        <v>0</v>
      </c>
      <c r="F186" s="340"/>
      <c r="G186" s="340"/>
      <c r="H186" s="340"/>
    </row>
    <row r="187" spans="1:8" x14ac:dyDescent="0.25">
      <c r="A187" s="340">
        <v>732</v>
      </c>
      <c r="B187" s="340">
        <v>748</v>
      </c>
      <c r="C187" s="340">
        <v>732</v>
      </c>
      <c r="D187" s="340">
        <v>2</v>
      </c>
      <c r="E187" s="340">
        <v>0</v>
      </c>
      <c r="F187" s="340"/>
      <c r="G187" s="340"/>
      <c r="H187" s="340"/>
    </row>
    <row r="188" spans="1:8" x14ac:dyDescent="0.25">
      <c r="A188" s="340">
        <v>750</v>
      </c>
      <c r="B188" s="340">
        <v>732</v>
      </c>
      <c r="C188" s="340">
        <v>733</v>
      </c>
      <c r="D188" s="340">
        <v>1</v>
      </c>
      <c r="E188" s="340">
        <v>0</v>
      </c>
      <c r="F188" s="340"/>
      <c r="G188" s="340"/>
      <c r="H188" s="340"/>
    </row>
    <row r="189" spans="1:8" x14ac:dyDescent="0.25">
      <c r="A189" s="340">
        <v>733</v>
      </c>
      <c r="B189" s="340">
        <v>733</v>
      </c>
      <c r="C189" s="340">
        <v>734</v>
      </c>
      <c r="D189" s="340">
        <v>1</v>
      </c>
      <c r="E189" s="340">
        <v>0</v>
      </c>
      <c r="F189" s="340"/>
      <c r="G189" s="340"/>
      <c r="H189" s="340"/>
    </row>
    <row r="190" spans="1:8" x14ac:dyDescent="0.25">
      <c r="A190" s="340">
        <v>735</v>
      </c>
      <c r="B190" s="340">
        <v>733</v>
      </c>
      <c r="C190" s="340">
        <v>736</v>
      </c>
      <c r="D190" s="340">
        <v>1</v>
      </c>
      <c r="E190" s="340">
        <v>0</v>
      </c>
      <c r="F190" s="340"/>
      <c r="G190" s="340"/>
      <c r="H190" s="340"/>
    </row>
    <row r="191" spans="1:8" x14ac:dyDescent="0.25">
      <c r="A191" s="340">
        <v>734</v>
      </c>
      <c r="B191" s="340">
        <v>734</v>
      </c>
      <c r="C191" s="340">
        <v>737</v>
      </c>
      <c r="D191" s="340">
        <v>1</v>
      </c>
      <c r="E191" s="340">
        <v>0</v>
      </c>
      <c r="F191" s="340"/>
      <c r="G191" s="340"/>
      <c r="H191" s="340"/>
    </row>
    <row r="192" spans="1:8" x14ac:dyDescent="0.25">
      <c r="A192" s="340">
        <v>736</v>
      </c>
      <c r="B192" s="340">
        <v>736</v>
      </c>
      <c r="C192" s="340">
        <v>738</v>
      </c>
      <c r="D192" s="340">
        <v>1</v>
      </c>
      <c r="E192" s="340">
        <v>0</v>
      </c>
      <c r="F192" s="340"/>
      <c r="G192" s="340"/>
      <c r="H192" s="340"/>
    </row>
    <row r="193" spans="1:8" x14ac:dyDescent="0.25">
      <c r="A193" s="340">
        <v>800</v>
      </c>
      <c r="B193" s="340">
        <v>737</v>
      </c>
      <c r="C193" s="340">
        <v>760</v>
      </c>
      <c r="D193" s="340">
        <v>2</v>
      </c>
      <c r="E193" s="340">
        <v>0</v>
      </c>
      <c r="F193" s="340"/>
      <c r="G193" s="340"/>
      <c r="H193" s="340"/>
    </row>
    <row r="194" spans="1:8" x14ac:dyDescent="0.25">
      <c r="A194" s="340">
        <v>802</v>
      </c>
      <c r="B194" s="340">
        <v>760</v>
      </c>
      <c r="C194" s="340">
        <v>762</v>
      </c>
      <c r="D194" s="340">
        <v>1</v>
      </c>
      <c r="E194" s="340">
        <v>0</v>
      </c>
      <c r="F194" s="340"/>
      <c r="G194" s="340"/>
      <c r="H194" s="340"/>
    </row>
    <row r="195" spans="1:8" x14ac:dyDescent="0.25">
      <c r="A195" s="340">
        <v>803</v>
      </c>
      <c r="B195" s="340">
        <v>762</v>
      </c>
      <c r="C195" s="340">
        <v>764</v>
      </c>
      <c r="D195" s="340">
        <v>1</v>
      </c>
      <c r="E195" s="340">
        <v>0</v>
      </c>
      <c r="F195" s="340"/>
      <c r="G195" s="340"/>
      <c r="H195" s="340"/>
    </row>
    <row r="196" spans="1:8" x14ac:dyDescent="0.25">
      <c r="A196" s="340">
        <v>807</v>
      </c>
      <c r="B196" s="340">
        <v>764</v>
      </c>
      <c r="C196" s="340">
        <v>766</v>
      </c>
      <c r="D196" s="340">
        <v>1</v>
      </c>
      <c r="E196" s="340">
        <v>0</v>
      </c>
      <c r="F196" s="340"/>
      <c r="G196" s="340"/>
      <c r="H196" s="340"/>
    </row>
    <row r="197" spans="1:8" x14ac:dyDescent="0.25">
      <c r="A197" s="340">
        <v>808</v>
      </c>
      <c r="B197" s="340">
        <v>766</v>
      </c>
      <c r="C197" s="340">
        <v>768</v>
      </c>
      <c r="D197" s="340">
        <v>2</v>
      </c>
      <c r="E197" s="340">
        <v>0</v>
      </c>
      <c r="F197" s="340"/>
      <c r="G197" s="340"/>
      <c r="H197" s="340"/>
    </row>
    <row r="198" spans="1:8" x14ac:dyDescent="0.25">
      <c r="A198" s="340">
        <v>809</v>
      </c>
      <c r="B198" s="340">
        <v>768</v>
      </c>
      <c r="C198" s="340">
        <v>774</v>
      </c>
      <c r="D198" s="340">
        <v>1</v>
      </c>
      <c r="E198" s="340">
        <v>0</v>
      </c>
      <c r="F198" s="340"/>
      <c r="G198" s="340"/>
      <c r="H198" s="340"/>
    </row>
    <row r="199" spans="1:8" x14ac:dyDescent="0.25">
      <c r="A199" s="340">
        <v>805</v>
      </c>
      <c r="B199" s="340">
        <v>774</v>
      </c>
      <c r="C199" s="340">
        <v>820</v>
      </c>
      <c r="D199" s="340">
        <v>2</v>
      </c>
      <c r="E199" s="340">
        <v>0</v>
      </c>
      <c r="F199" s="340"/>
      <c r="G199" s="340"/>
      <c r="H199" s="340"/>
    </row>
    <row r="200" spans="1:8" x14ac:dyDescent="0.25">
      <c r="A200" s="340">
        <v>810</v>
      </c>
      <c r="B200" s="340">
        <v>738</v>
      </c>
      <c r="C200" s="340">
        <v>761</v>
      </c>
      <c r="D200" s="340">
        <v>2</v>
      </c>
      <c r="E200" s="340">
        <v>0</v>
      </c>
      <c r="F200" s="340"/>
      <c r="G200" s="340"/>
      <c r="H200" s="340"/>
    </row>
    <row r="201" spans="1:8" x14ac:dyDescent="0.25">
      <c r="A201" s="340">
        <v>812</v>
      </c>
      <c r="B201" s="340">
        <v>761</v>
      </c>
      <c r="C201" s="340">
        <v>763</v>
      </c>
      <c r="D201" s="340">
        <v>1</v>
      </c>
      <c r="E201" s="340">
        <v>0</v>
      </c>
      <c r="F201" s="340"/>
      <c r="G201" s="340"/>
      <c r="H201" s="340"/>
    </row>
    <row r="202" spans="1:8" x14ac:dyDescent="0.25">
      <c r="A202" s="340">
        <v>813</v>
      </c>
      <c r="B202" s="340">
        <v>763</v>
      </c>
      <c r="C202" s="340">
        <v>765</v>
      </c>
      <c r="D202" s="340">
        <v>1</v>
      </c>
      <c r="E202" s="340">
        <v>0</v>
      </c>
      <c r="F202" s="340"/>
      <c r="G202" s="340"/>
      <c r="H202" s="340"/>
    </row>
    <row r="203" spans="1:8" x14ac:dyDescent="0.25">
      <c r="A203" s="340">
        <v>817</v>
      </c>
      <c r="B203" s="340">
        <v>765</v>
      </c>
      <c r="C203" s="340">
        <v>767</v>
      </c>
      <c r="D203" s="340">
        <v>1</v>
      </c>
      <c r="E203" s="340">
        <v>0</v>
      </c>
      <c r="F203" s="340"/>
      <c r="G203" s="340"/>
      <c r="H203" s="340"/>
    </row>
    <row r="204" spans="1:8" x14ac:dyDescent="0.25">
      <c r="A204" s="340">
        <v>818</v>
      </c>
      <c r="B204" s="340">
        <v>767</v>
      </c>
      <c r="C204" s="340">
        <v>769</v>
      </c>
      <c r="D204" s="340">
        <v>2</v>
      </c>
      <c r="E204" s="340">
        <v>0</v>
      </c>
      <c r="F204" s="340"/>
      <c r="G204" s="340"/>
      <c r="H204" s="340"/>
    </row>
    <row r="205" spans="1:8" x14ac:dyDescent="0.25">
      <c r="A205" s="340">
        <v>819</v>
      </c>
      <c r="B205" s="340">
        <v>769</v>
      </c>
      <c r="C205" s="340">
        <v>775</v>
      </c>
      <c r="D205" s="340">
        <v>1</v>
      </c>
      <c r="E205" s="340">
        <v>0</v>
      </c>
      <c r="F205" s="340"/>
      <c r="G205" s="340"/>
      <c r="H205" s="340"/>
    </row>
    <row r="206" spans="1:8" x14ac:dyDescent="0.25">
      <c r="A206" s="340">
        <v>815</v>
      </c>
      <c r="B206" s="340">
        <v>775</v>
      </c>
      <c r="C206" s="340">
        <v>830</v>
      </c>
      <c r="D206" s="340">
        <v>2</v>
      </c>
      <c r="E206" s="340">
        <v>0</v>
      </c>
      <c r="F206" s="340"/>
      <c r="G206" s="340"/>
      <c r="H206" s="340"/>
    </row>
    <row r="207" spans="1:8" x14ac:dyDescent="0.25">
      <c r="A207" s="340">
        <v>821</v>
      </c>
      <c r="B207" s="340">
        <v>820</v>
      </c>
      <c r="C207" s="340">
        <v>822</v>
      </c>
      <c r="D207" s="340">
        <v>1</v>
      </c>
      <c r="E207" s="340">
        <v>0</v>
      </c>
      <c r="F207" s="340"/>
      <c r="G207" s="340"/>
      <c r="H207" s="340"/>
    </row>
    <row r="208" spans="1:8" x14ac:dyDescent="0.25">
      <c r="A208" s="340">
        <v>831</v>
      </c>
      <c r="B208" s="340">
        <v>830</v>
      </c>
      <c r="C208" s="340">
        <v>822</v>
      </c>
      <c r="D208" s="340">
        <v>1</v>
      </c>
      <c r="E208" s="340">
        <v>0</v>
      </c>
      <c r="F208" s="340"/>
      <c r="G208" s="340"/>
      <c r="H208" s="340"/>
    </row>
    <row r="209" spans="1:8" x14ac:dyDescent="0.25">
      <c r="A209" s="340">
        <v>822</v>
      </c>
      <c r="B209" s="340">
        <v>822</v>
      </c>
      <c r="C209" s="340">
        <v>828</v>
      </c>
      <c r="D209" s="340">
        <v>2</v>
      </c>
      <c r="E209" s="340">
        <v>0</v>
      </c>
      <c r="F209" s="340"/>
      <c r="G209" s="340"/>
      <c r="H209" s="340"/>
    </row>
    <row r="210" spans="1:8" x14ac:dyDescent="0.25">
      <c r="A210" s="340">
        <v>862</v>
      </c>
      <c r="B210" s="340">
        <v>828</v>
      </c>
      <c r="C210" s="340">
        <v>823</v>
      </c>
      <c r="D210" s="340">
        <v>1</v>
      </c>
      <c r="E210" s="340">
        <v>0</v>
      </c>
      <c r="F210" s="340"/>
      <c r="G210" s="340"/>
      <c r="H210" s="340"/>
    </row>
    <row r="211" spans="1:8" x14ac:dyDescent="0.25">
      <c r="A211" s="340">
        <v>824</v>
      </c>
      <c r="B211" s="340">
        <v>823</v>
      </c>
      <c r="C211" s="340">
        <v>824</v>
      </c>
      <c r="D211" s="340">
        <v>2</v>
      </c>
      <c r="E211" s="340">
        <v>0</v>
      </c>
      <c r="F211" s="340"/>
      <c r="G211" s="340"/>
      <c r="H211" s="340"/>
    </row>
    <row r="212" spans="1:8" x14ac:dyDescent="0.25">
      <c r="A212" s="340">
        <v>825</v>
      </c>
      <c r="B212" s="340">
        <v>824</v>
      </c>
      <c r="C212" s="340">
        <v>900</v>
      </c>
      <c r="D212" s="340">
        <v>1</v>
      </c>
      <c r="E212" s="340">
        <v>0</v>
      </c>
      <c r="F212" s="340"/>
      <c r="G212" s="340"/>
      <c r="H212" s="340"/>
    </row>
    <row r="213" spans="1:8" x14ac:dyDescent="0.25">
      <c r="A213" s="340">
        <v>845</v>
      </c>
      <c r="B213" s="340">
        <v>824</v>
      </c>
      <c r="C213" s="340">
        <v>906</v>
      </c>
      <c r="D213" s="340">
        <v>1</v>
      </c>
      <c r="E213" s="340">
        <v>0</v>
      </c>
      <c r="F213" s="340"/>
      <c r="G213" s="340"/>
      <c r="H213" s="340"/>
    </row>
    <row r="214" spans="1:8" x14ac:dyDescent="0.25">
      <c r="A214" s="340">
        <v>900</v>
      </c>
      <c r="B214" s="340">
        <v>900</v>
      </c>
      <c r="C214" s="340">
        <v>905</v>
      </c>
      <c r="D214" s="340">
        <v>10</v>
      </c>
      <c r="E214" s="340">
        <v>0</v>
      </c>
      <c r="F214" s="340"/>
      <c r="G214" s="340"/>
      <c r="H214" s="340"/>
    </row>
    <row r="215" spans="1:8" x14ac:dyDescent="0.25">
      <c r="A215" s="340">
        <v>906</v>
      </c>
      <c r="B215" s="340">
        <v>906</v>
      </c>
      <c r="C215" s="340">
        <v>910</v>
      </c>
      <c r="D215" s="340">
        <v>10</v>
      </c>
      <c r="E215" s="340">
        <v>0</v>
      </c>
      <c r="F215" s="340"/>
      <c r="G215" s="340"/>
      <c r="H215" s="340"/>
    </row>
    <row r="216" spans="1:8" x14ac:dyDescent="0.25">
      <c r="A216" s="340">
        <v>99</v>
      </c>
      <c r="B216" s="340">
        <v>100</v>
      </c>
      <c r="C216" s="340">
        <v>102</v>
      </c>
      <c r="D216" s="340">
        <v>0</v>
      </c>
      <c r="E216" s="340"/>
      <c r="F216" s="340"/>
      <c r="G216" s="340"/>
      <c r="H216" s="340"/>
    </row>
    <row r="217" spans="1:8" x14ac:dyDescent="0.25">
      <c r="A217" s="340">
        <v>153</v>
      </c>
      <c r="B217" s="340">
        <v>106</v>
      </c>
      <c r="C217" s="340">
        <v>145</v>
      </c>
      <c r="D217" s="340">
        <v>0</v>
      </c>
      <c r="E217" s="340"/>
      <c r="F217" s="340"/>
      <c r="G217" s="340"/>
      <c r="H217" s="340"/>
    </row>
    <row r="218" spans="1:8" x14ac:dyDescent="0.25">
      <c r="A218" s="340">
        <v>154</v>
      </c>
      <c r="B218" s="340">
        <v>108</v>
      </c>
      <c r="C218" s="340">
        <v>120</v>
      </c>
      <c r="D218" s="340">
        <v>0</v>
      </c>
      <c r="E218" s="340"/>
      <c r="F218" s="340"/>
      <c r="G218" s="340"/>
      <c r="H218" s="340"/>
    </row>
    <row r="219" spans="1:8" x14ac:dyDescent="0.25">
      <c r="A219" s="340">
        <v>155</v>
      </c>
      <c r="B219" s="340">
        <v>109</v>
      </c>
      <c r="C219" s="340">
        <v>118</v>
      </c>
      <c r="D219" s="340">
        <v>0</v>
      </c>
      <c r="E219" s="340"/>
      <c r="F219" s="340"/>
      <c r="G219" s="340"/>
      <c r="H219" s="340"/>
    </row>
    <row r="220" spans="1:8" x14ac:dyDescent="0.25">
      <c r="A220" s="340">
        <v>156</v>
      </c>
      <c r="B220" s="340">
        <v>110</v>
      </c>
      <c r="C220" s="340">
        <v>155</v>
      </c>
      <c r="D220" s="340">
        <v>0</v>
      </c>
      <c r="E220" s="340"/>
      <c r="F220" s="340"/>
      <c r="G220" s="340"/>
      <c r="H220" s="340"/>
    </row>
    <row r="221" spans="1:8" x14ac:dyDescent="0.25">
      <c r="A221" s="340">
        <v>157</v>
      </c>
      <c r="B221" s="340">
        <v>111</v>
      </c>
      <c r="C221" s="340">
        <v>122</v>
      </c>
      <c r="D221" s="340">
        <v>0</v>
      </c>
      <c r="E221" s="340"/>
      <c r="F221" s="340"/>
      <c r="G221" s="340"/>
      <c r="H221" s="340"/>
    </row>
    <row r="222" spans="1:8" x14ac:dyDescent="0.25">
      <c r="A222" s="340">
        <v>158</v>
      </c>
      <c r="B222" s="340">
        <v>112</v>
      </c>
      <c r="C222" s="340">
        <v>125</v>
      </c>
      <c r="D222" s="340">
        <v>0</v>
      </c>
      <c r="E222" s="340"/>
      <c r="F222" s="340"/>
      <c r="G222" s="340"/>
      <c r="H222" s="340"/>
    </row>
    <row r="223" spans="1:8" x14ac:dyDescent="0.25">
      <c r="A223" s="340">
        <v>159</v>
      </c>
      <c r="B223" s="340">
        <v>113</v>
      </c>
      <c r="C223" s="340">
        <v>165</v>
      </c>
      <c r="D223" s="340">
        <v>0</v>
      </c>
      <c r="E223" s="340"/>
      <c r="F223" s="340"/>
      <c r="G223" s="340"/>
      <c r="H223" s="340"/>
    </row>
    <row r="224" spans="1:8" x14ac:dyDescent="0.25">
      <c r="A224" s="340">
        <v>162</v>
      </c>
      <c r="B224" s="340">
        <v>114</v>
      </c>
      <c r="C224" s="340">
        <v>175</v>
      </c>
      <c r="D224" s="340">
        <v>0</v>
      </c>
      <c r="E224" s="340"/>
      <c r="F224" s="340"/>
      <c r="G224" s="340"/>
      <c r="H224" s="340"/>
    </row>
    <row r="225" spans="1:8" x14ac:dyDescent="0.25">
      <c r="A225" s="340">
        <v>190</v>
      </c>
      <c r="B225" s="340">
        <v>201</v>
      </c>
      <c r="C225" s="340">
        <v>205</v>
      </c>
      <c r="D225" s="340">
        <v>0</v>
      </c>
      <c r="E225" s="340"/>
      <c r="F225" s="340"/>
      <c r="G225" s="340"/>
      <c r="H225" s="340"/>
    </row>
    <row r="226" spans="1:8" x14ac:dyDescent="0.25">
      <c r="A226" s="340">
        <v>191</v>
      </c>
      <c r="B226" s="340">
        <v>202</v>
      </c>
      <c r="C226" s="340">
        <v>206</v>
      </c>
      <c r="D226" s="340">
        <v>0</v>
      </c>
      <c r="E226" s="340"/>
      <c r="F226" s="340"/>
      <c r="G226" s="340"/>
      <c r="H226" s="340"/>
    </row>
    <row r="227" spans="1:8" x14ac:dyDescent="0.25">
      <c r="A227" s="340">
        <v>196</v>
      </c>
      <c r="B227" s="340">
        <v>128</v>
      </c>
      <c r="C227" s="340">
        <v>196</v>
      </c>
      <c r="D227" s="340">
        <v>0</v>
      </c>
      <c r="E227" s="340"/>
      <c r="F227" s="340"/>
      <c r="G227" s="340"/>
      <c r="H227" s="340"/>
    </row>
    <row r="228" spans="1:8" x14ac:dyDescent="0.25">
      <c r="A228" s="340">
        <v>197</v>
      </c>
      <c r="B228" s="340">
        <v>129</v>
      </c>
      <c r="C228" s="340">
        <v>197</v>
      </c>
      <c r="D228" s="340">
        <v>0</v>
      </c>
      <c r="E228" s="340"/>
      <c r="F228" s="340"/>
      <c r="G228" s="340"/>
      <c r="H228" s="340"/>
    </row>
    <row r="229" spans="1:8" x14ac:dyDescent="0.25">
      <c r="A229" s="340">
        <v>198</v>
      </c>
      <c r="B229" s="340">
        <v>119</v>
      </c>
      <c r="C229" s="340">
        <v>198</v>
      </c>
      <c r="D229" s="340">
        <v>0</v>
      </c>
      <c r="E229" s="340"/>
      <c r="F229" s="340"/>
      <c r="G229" s="340"/>
      <c r="H229" s="340"/>
    </row>
    <row r="230" spans="1:8" x14ac:dyDescent="0.25">
      <c r="A230" s="340">
        <v>199</v>
      </c>
      <c r="B230" s="340">
        <v>123</v>
      </c>
      <c r="C230" s="340">
        <v>199</v>
      </c>
      <c r="D230" s="340">
        <v>0</v>
      </c>
      <c r="E230" s="340"/>
      <c r="F230" s="340"/>
      <c r="G230" s="340"/>
      <c r="H230" s="340"/>
    </row>
    <row r="231" spans="1:8" x14ac:dyDescent="0.25">
      <c r="A231" s="340">
        <v>233</v>
      </c>
      <c r="B231" s="340">
        <v>217</v>
      </c>
      <c r="C231" s="340">
        <v>234</v>
      </c>
      <c r="D231" s="340">
        <v>0</v>
      </c>
      <c r="E231" s="340"/>
      <c r="F231" s="340"/>
      <c r="G231" s="340"/>
      <c r="H231" s="340"/>
    </row>
    <row r="232" spans="1:8" x14ac:dyDescent="0.25">
      <c r="A232" s="340">
        <v>240</v>
      </c>
      <c r="B232" s="340">
        <v>224</v>
      </c>
      <c r="C232" s="340">
        <v>225</v>
      </c>
      <c r="D232" s="340">
        <v>0</v>
      </c>
      <c r="E232" s="340"/>
      <c r="F232" s="340"/>
      <c r="G232" s="340"/>
      <c r="H232" s="340"/>
    </row>
    <row r="233" spans="1:8" x14ac:dyDescent="0.25">
      <c r="A233" s="340">
        <v>255</v>
      </c>
      <c r="B233" s="340">
        <v>210</v>
      </c>
      <c r="C233" s="340">
        <v>245</v>
      </c>
      <c r="D233" s="340">
        <v>0</v>
      </c>
      <c r="E233" s="340"/>
      <c r="F233" s="340"/>
      <c r="G233" s="340"/>
      <c r="H233" s="340"/>
    </row>
    <row r="234" spans="1:8" x14ac:dyDescent="0.25">
      <c r="A234" s="340">
        <v>256</v>
      </c>
      <c r="B234" s="340">
        <v>212</v>
      </c>
      <c r="C234" s="340">
        <v>279</v>
      </c>
      <c r="D234" s="340">
        <v>0</v>
      </c>
      <c r="E234" s="340"/>
      <c r="F234" s="340"/>
      <c r="G234" s="340"/>
      <c r="H234" s="340"/>
    </row>
    <row r="235" spans="1:8" x14ac:dyDescent="0.25">
      <c r="A235" s="340">
        <v>257</v>
      </c>
      <c r="B235" s="340">
        <v>213</v>
      </c>
      <c r="C235" s="340">
        <v>257</v>
      </c>
      <c r="D235" s="340">
        <v>0</v>
      </c>
      <c r="E235" s="340"/>
      <c r="F235" s="340"/>
      <c r="G235" s="340"/>
      <c r="H235" s="340"/>
    </row>
    <row r="236" spans="1:8" x14ac:dyDescent="0.25">
      <c r="A236" s="340">
        <v>258</v>
      </c>
      <c r="B236" s="340">
        <v>214</v>
      </c>
      <c r="C236" s="340">
        <v>255</v>
      </c>
      <c r="D236" s="340">
        <v>0</v>
      </c>
      <c r="E236" s="340"/>
      <c r="F236" s="340"/>
      <c r="G236" s="340"/>
      <c r="H236" s="340"/>
    </row>
    <row r="237" spans="1:8" x14ac:dyDescent="0.25">
      <c r="A237" s="340">
        <v>259</v>
      </c>
      <c r="B237" s="340">
        <v>215</v>
      </c>
      <c r="C237" s="340">
        <v>230</v>
      </c>
      <c r="D237" s="340">
        <v>0</v>
      </c>
      <c r="E237" s="340"/>
      <c r="F237" s="340"/>
      <c r="G237" s="340"/>
      <c r="H237" s="340"/>
    </row>
    <row r="238" spans="1:8" x14ac:dyDescent="0.25">
      <c r="A238" s="340">
        <v>260</v>
      </c>
      <c r="B238" s="340">
        <v>216</v>
      </c>
      <c r="C238" s="340">
        <v>233</v>
      </c>
      <c r="D238" s="340">
        <v>0</v>
      </c>
      <c r="E238" s="340"/>
      <c r="F238" s="340"/>
      <c r="G238" s="340"/>
      <c r="H238" s="340"/>
    </row>
    <row r="239" spans="1:8" x14ac:dyDescent="0.25">
      <c r="A239" s="340">
        <v>261</v>
      </c>
      <c r="B239" s="340">
        <v>217</v>
      </c>
      <c r="C239" s="340">
        <v>265</v>
      </c>
      <c r="D239" s="340">
        <v>0</v>
      </c>
      <c r="E239" s="340"/>
      <c r="F239" s="340"/>
      <c r="G239" s="340"/>
      <c r="H239" s="340"/>
    </row>
    <row r="240" spans="1:8" x14ac:dyDescent="0.25">
      <c r="A240" s="340">
        <v>266</v>
      </c>
      <c r="B240" s="340">
        <v>218</v>
      </c>
      <c r="C240" s="340">
        <v>275</v>
      </c>
      <c r="D240" s="340">
        <v>0</v>
      </c>
      <c r="E240" s="340"/>
      <c r="F240" s="340"/>
      <c r="G240" s="340"/>
      <c r="H240" s="340"/>
    </row>
    <row r="241" spans="1:8" x14ac:dyDescent="0.25">
      <c r="A241" s="340">
        <v>296</v>
      </c>
      <c r="B241" s="340">
        <v>238</v>
      </c>
      <c r="C241" s="340">
        <v>296</v>
      </c>
      <c r="D241" s="340">
        <v>0</v>
      </c>
      <c r="E241" s="340"/>
      <c r="F241" s="340"/>
      <c r="G241" s="340"/>
      <c r="H241" s="340"/>
    </row>
    <row r="242" spans="1:8" x14ac:dyDescent="0.25">
      <c r="A242" s="340">
        <v>297</v>
      </c>
      <c r="B242" s="340">
        <v>239</v>
      </c>
      <c r="C242" s="340">
        <v>297</v>
      </c>
      <c r="D242" s="340">
        <v>0</v>
      </c>
      <c r="E242" s="340"/>
      <c r="F242" s="340"/>
      <c r="G242" s="340"/>
      <c r="H242" s="340"/>
    </row>
    <row r="243" spans="1:8" x14ac:dyDescent="0.25">
      <c r="A243" s="340">
        <v>298</v>
      </c>
      <c r="B243" s="340">
        <v>277</v>
      </c>
      <c r="C243" s="340">
        <v>298</v>
      </c>
      <c r="D243" s="340">
        <v>0</v>
      </c>
      <c r="E243" s="340"/>
      <c r="F243" s="340"/>
      <c r="G243" s="340"/>
      <c r="H243" s="340"/>
    </row>
    <row r="244" spans="1:8" x14ac:dyDescent="0.25">
      <c r="A244" s="340">
        <v>299</v>
      </c>
      <c r="B244" s="340">
        <v>231</v>
      </c>
      <c r="C244" s="340">
        <v>299</v>
      </c>
      <c r="D244" s="340">
        <v>0</v>
      </c>
      <c r="E244" s="340"/>
      <c r="F244" s="340"/>
      <c r="G244" s="340"/>
      <c r="H244" s="340"/>
    </row>
    <row r="245" spans="1:8" x14ac:dyDescent="0.25">
      <c r="A245" s="340">
        <v>350</v>
      </c>
      <c r="B245" s="340">
        <v>303</v>
      </c>
      <c r="C245" s="340">
        <v>305</v>
      </c>
      <c r="D245" s="340">
        <v>0</v>
      </c>
      <c r="E245" s="340"/>
      <c r="F245" s="340"/>
      <c r="G245" s="340"/>
      <c r="H245" s="340"/>
    </row>
    <row r="246" spans="1:8" x14ac:dyDescent="0.25">
      <c r="A246" s="340">
        <v>355</v>
      </c>
      <c r="B246" s="340">
        <v>304</v>
      </c>
      <c r="C246" s="340">
        <v>355</v>
      </c>
      <c r="D246" s="340">
        <v>0</v>
      </c>
      <c r="E246" s="340"/>
      <c r="F246" s="340"/>
      <c r="G246" s="340"/>
      <c r="H246" s="340"/>
    </row>
    <row r="247" spans="1:8" x14ac:dyDescent="0.25">
      <c r="A247" s="340">
        <v>357</v>
      </c>
      <c r="B247" s="340">
        <v>353</v>
      </c>
      <c r="C247" s="340">
        <v>365</v>
      </c>
      <c r="D247" s="340">
        <v>0</v>
      </c>
      <c r="E247" s="340"/>
      <c r="F247" s="340"/>
      <c r="G247" s="340"/>
      <c r="H247" s="340"/>
    </row>
    <row r="248" spans="1:8" x14ac:dyDescent="0.25">
      <c r="A248" s="340">
        <v>358</v>
      </c>
      <c r="B248" s="340">
        <v>353</v>
      </c>
      <c r="C248" s="340">
        <v>375</v>
      </c>
      <c r="D248" s="340">
        <v>0</v>
      </c>
      <c r="E248" s="340"/>
      <c r="F248" s="340"/>
      <c r="G248" s="340"/>
      <c r="H248" s="340"/>
    </row>
    <row r="249" spans="1:8" x14ac:dyDescent="0.25">
      <c r="A249" s="340">
        <v>364</v>
      </c>
      <c r="B249" s="340">
        <v>307</v>
      </c>
      <c r="C249" s="340">
        <v>354</v>
      </c>
      <c r="D249" s="340">
        <v>0</v>
      </c>
      <c r="E249" s="340"/>
      <c r="F249" s="340"/>
      <c r="G249" s="340"/>
      <c r="H249" s="340"/>
    </row>
    <row r="250" spans="1:8" x14ac:dyDescent="0.25">
      <c r="A250" s="340">
        <v>354</v>
      </c>
      <c r="B250" s="340">
        <v>308</v>
      </c>
      <c r="C250" s="340">
        <v>356</v>
      </c>
      <c r="D250" s="340">
        <v>0</v>
      </c>
      <c r="E250" s="340"/>
      <c r="F250" s="340"/>
      <c r="G250" s="340"/>
      <c r="H250" s="340"/>
    </row>
    <row r="251" spans="1:8" x14ac:dyDescent="0.25">
      <c r="A251" s="340">
        <v>359</v>
      </c>
      <c r="B251" s="340">
        <v>309</v>
      </c>
      <c r="C251" s="340">
        <v>340</v>
      </c>
      <c r="D251" s="340">
        <v>0</v>
      </c>
      <c r="E251" s="340"/>
      <c r="F251" s="340"/>
      <c r="G251" s="340"/>
      <c r="H251" s="340"/>
    </row>
    <row r="252" spans="1:8" x14ac:dyDescent="0.25">
      <c r="A252" s="340">
        <v>361</v>
      </c>
      <c r="B252" s="340">
        <v>311</v>
      </c>
      <c r="C252" s="340">
        <v>385</v>
      </c>
      <c r="D252" s="340">
        <v>0</v>
      </c>
      <c r="E252" s="340"/>
      <c r="F252" s="340"/>
      <c r="G252" s="340"/>
      <c r="H252" s="340"/>
    </row>
    <row r="253" spans="1:8" x14ac:dyDescent="0.25">
      <c r="A253" s="340">
        <v>360</v>
      </c>
      <c r="B253" s="340">
        <v>312</v>
      </c>
      <c r="C253" s="340">
        <v>360</v>
      </c>
      <c r="D253" s="340">
        <v>0</v>
      </c>
      <c r="E253" s="340"/>
      <c r="F253" s="340"/>
      <c r="G253" s="340"/>
      <c r="H253" s="340"/>
    </row>
    <row r="254" spans="1:8" x14ac:dyDescent="0.25">
      <c r="A254" s="340">
        <v>408</v>
      </c>
      <c r="B254" s="340">
        <v>408</v>
      </c>
      <c r="C254" s="340">
        <v>409</v>
      </c>
      <c r="D254" s="340">
        <v>0</v>
      </c>
      <c r="E254" s="340"/>
      <c r="F254" s="340"/>
      <c r="G254" s="340"/>
      <c r="H254" s="340"/>
    </row>
    <row r="255" spans="1:8" x14ac:dyDescent="0.25">
      <c r="A255" s="340">
        <v>424</v>
      </c>
      <c r="B255" s="340">
        <v>420</v>
      </c>
      <c r="C255" s="340">
        <v>426</v>
      </c>
      <c r="D255" s="340">
        <v>0</v>
      </c>
      <c r="E255" s="340"/>
      <c r="F255" s="340"/>
      <c r="G255" s="340"/>
      <c r="H255" s="340"/>
    </row>
    <row r="256" spans="1:8" x14ac:dyDescent="0.25">
      <c r="A256" s="340">
        <v>425</v>
      </c>
      <c r="B256" s="340">
        <v>422</v>
      </c>
      <c r="C256" s="340">
        <v>426</v>
      </c>
      <c r="D256" s="340">
        <v>0</v>
      </c>
      <c r="E256" s="340"/>
      <c r="F256" s="340"/>
      <c r="G256" s="340"/>
      <c r="H256" s="340"/>
    </row>
    <row r="257" spans="1:8" x14ac:dyDescent="0.25">
      <c r="A257" s="340">
        <v>426</v>
      </c>
      <c r="B257" s="340">
        <v>426</v>
      </c>
      <c r="C257" s="340">
        <v>427</v>
      </c>
      <c r="D257" s="340">
        <v>0</v>
      </c>
      <c r="E257" s="340"/>
      <c r="F257" s="340"/>
      <c r="G257" s="340"/>
      <c r="H257" s="340"/>
    </row>
    <row r="258" spans="1:8" x14ac:dyDescent="0.25">
      <c r="A258" s="340">
        <v>513</v>
      </c>
      <c r="B258" s="340">
        <v>504</v>
      </c>
      <c r="C258" s="340">
        <v>515</v>
      </c>
      <c r="D258" s="340">
        <v>0</v>
      </c>
      <c r="E258" s="340"/>
      <c r="F258" s="340"/>
      <c r="G258" s="340"/>
      <c r="H258" s="340"/>
    </row>
    <row r="259" spans="1:8" x14ac:dyDescent="0.25">
      <c r="A259" s="340">
        <v>514</v>
      </c>
      <c r="B259" s="340">
        <v>510</v>
      </c>
      <c r="C259" s="340">
        <v>515</v>
      </c>
      <c r="D259" s="340">
        <v>0</v>
      </c>
      <c r="E259" s="340"/>
      <c r="F259" s="340"/>
      <c r="G259" s="340"/>
      <c r="H259" s="340"/>
    </row>
    <row r="260" spans="1:8" x14ac:dyDescent="0.25">
      <c r="A260" s="340">
        <v>515</v>
      </c>
      <c r="B260" s="340">
        <v>515</v>
      </c>
      <c r="C260" s="340">
        <v>516</v>
      </c>
      <c r="D260" s="340">
        <v>0</v>
      </c>
      <c r="E260" s="340"/>
      <c r="F260" s="340"/>
      <c r="G260" s="340"/>
      <c r="H260" s="340"/>
    </row>
    <row r="261" spans="1:8" x14ac:dyDescent="0.25">
      <c r="A261" s="340">
        <v>530</v>
      </c>
      <c r="B261" s="340">
        <v>530</v>
      </c>
      <c r="C261" s="340">
        <v>531</v>
      </c>
      <c r="D261" s="340">
        <v>0</v>
      </c>
      <c r="E261" s="340"/>
      <c r="F261" s="340"/>
      <c r="G261" s="340"/>
      <c r="H261" s="340"/>
    </row>
    <row r="262" spans="1:8" x14ac:dyDescent="0.25">
      <c r="A262" s="340">
        <v>531</v>
      </c>
      <c r="B262" s="340">
        <v>531</v>
      </c>
      <c r="C262" s="340">
        <v>532</v>
      </c>
      <c r="D262" s="340">
        <v>0</v>
      </c>
      <c r="E262" s="340"/>
      <c r="F262" s="340"/>
      <c r="G262" s="340"/>
      <c r="H262" s="340"/>
    </row>
    <row r="263" spans="1:8" x14ac:dyDescent="0.25">
      <c r="A263" s="340">
        <v>540</v>
      </c>
      <c r="B263" s="340">
        <v>540</v>
      </c>
      <c r="C263" s="340">
        <v>541</v>
      </c>
      <c r="D263" s="340">
        <v>0</v>
      </c>
      <c r="E263" s="340"/>
      <c r="F263" s="340"/>
      <c r="G263" s="340"/>
      <c r="H263" s="340"/>
    </row>
    <row r="264" spans="1:8" x14ac:dyDescent="0.25">
      <c r="A264" s="340">
        <v>554</v>
      </c>
      <c r="B264" s="340">
        <v>551</v>
      </c>
      <c r="C264" s="340">
        <v>556</v>
      </c>
      <c r="D264" s="340">
        <v>0</v>
      </c>
      <c r="E264" s="340"/>
      <c r="F264" s="340"/>
      <c r="G264" s="340"/>
      <c r="H264" s="340"/>
    </row>
    <row r="265" spans="1:8" x14ac:dyDescent="0.25">
      <c r="A265" s="340">
        <v>555</v>
      </c>
      <c r="B265" s="340">
        <v>553</v>
      </c>
      <c r="C265" s="340">
        <v>556</v>
      </c>
      <c r="D265" s="340">
        <v>0</v>
      </c>
      <c r="E265" s="340"/>
      <c r="F265" s="340"/>
      <c r="G265" s="340"/>
      <c r="H265" s="340"/>
    </row>
    <row r="266" spans="1:8" x14ac:dyDescent="0.25">
      <c r="A266" s="340">
        <v>556</v>
      </c>
      <c r="B266" s="340">
        <v>556</v>
      </c>
      <c r="C266" s="340">
        <v>557</v>
      </c>
      <c r="D266" s="340">
        <v>0</v>
      </c>
      <c r="E266" s="340"/>
      <c r="F266" s="340"/>
      <c r="G266" s="340"/>
      <c r="H266" s="340"/>
    </row>
    <row r="267" spans="1:8" x14ac:dyDescent="0.25">
      <c r="A267" s="340">
        <v>650</v>
      </c>
      <c r="B267" s="340">
        <v>610</v>
      </c>
      <c r="C267" s="340">
        <v>652</v>
      </c>
      <c r="D267" s="340">
        <v>0</v>
      </c>
      <c r="E267" s="340"/>
      <c r="F267" s="340"/>
      <c r="G267" s="340"/>
      <c r="H267" s="340"/>
    </row>
    <row r="268" spans="1:8" x14ac:dyDescent="0.25">
      <c r="A268" s="340">
        <v>651</v>
      </c>
      <c r="B268" s="340">
        <v>630</v>
      </c>
      <c r="C268" s="340">
        <v>652</v>
      </c>
      <c r="D268" s="340">
        <v>0</v>
      </c>
      <c r="E268" s="340"/>
      <c r="F268" s="340"/>
      <c r="G268" s="340"/>
      <c r="H268" s="340"/>
    </row>
    <row r="269" spans="1:8" x14ac:dyDescent="0.25">
      <c r="A269" s="340">
        <v>652</v>
      </c>
      <c r="B269" s="340">
        <v>652</v>
      </c>
      <c r="C269" s="340">
        <v>653</v>
      </c>
      <c r="D269" s="340">
        <v>0</v>
      </c>
      <c r="E269" s="340"/>
      <c r="F269" s="340"/>
      <c r="G269" s="340"/>
      <c r="H269" s="340"/>
    </row>
    <row r="270" spans="1:8" x14ac:dyDescent="0.25">
      <c r="A270" s="340">
        <v>654</v>
      </c>
      <c r="B270" s="340">
        <v>613</v>
      </c>
      <c r="C270" s="340">
        <v>656</v>
      </c>
      <c r="D270" s="340">
        <v>0</v>
      </c>
      <c r="E270" s="340"/>
      <c r="F270" s="340"/>
      <c r="G270" s="340"/>
      <c r="H270" s="340"/>
    </row>
    <row r="271" spans="1:8" x14ac:dyDescent="0.25">
      <c r="A271" s="340">
        <v>655</v>
      </c>
      <c r="B271" s="340">
        <v>633</v>
      </c>
      <c r="C271" s="340">
        <v>656</v>
      </c>
      <c r="D271" s="340">
        <v>0</v>
      </c>
      <c r="E271" s="340"/>
      <c r="F271" s="340"/>
      <c r="G271" s="340"/>
      <c r="H271" s="340"/>
    </row>
    <row r="272" spans="1:8" x14ac:dyDescent="0.25">
      <c r="A272" s="340">
        <v>656</v>
      </c>
      <c r="B272" s="340">
        <v>656</v>
      </c>
      <c r="C272" s="340">
        <v>657</v>
      </c>
      <c r="D272" s="340">
        <v>0</v>
      </c>
      <c r="E272" s="340"/>
      <c r="F272" s="340"/>
      <c r="G272" s="340"/>
      <c r="H272" s="340"/>
    </row>
    <row r="273" spans="1:8" x14ac:dyDescent="0.25">
      <c r="A273" s="340">
        <v>675</v>
      </c>
      <c r="B273" s="340">
        <v>671</v>
      </c>
      <c r="C273" s="340">
        <v>681</v>
      </c>
      <c r="D273" s="340">
        <v>0</v>
      </c>
      <c r="E273" s="340"/>
      <c r="F273" s="340"/>
      <c r="G273" s="340"/>
      <c r="H273" s="340"/>
    </row>
    <row r="274" spans="1:8" x14ac:dyDescent="0.25">
      <c r="A274" s="340">
        <v>676</v>
      </c>
      <c r="B274" s="340">
        <v>672</v>
      </c>
      <c r="C274" s="340">
        <v>681</v>
      </c>
      <c r="D274" s="340">
        <v>0</v>
      </c>
      <c r="E274" s="340"/>
      <c r="F274" s="340"/>
      <c r="G274" s="340"/>
      <c r="H274" s="340"/>
    </row>
    <row r="275" spans="1:8" x14ac:dyDescent="0.25">
      <c r="A275" s="340">
        <v>685</v>
      </c>
      <c r="B275" s="340">
        <v>681</v>
      </c>
      <c r="C275" s="340">
        <v>685</v>
      </c>
      <c r="D275" s="340">
        <v>0</v>
      </c>
      <c r="E275" s="340"/>
      <c r="F275" s="340"/>
      <c r="G275" s="340"/>
      <c r="H275" s="340"/>
    </row>
    <row r="276" spans="1:8" x14ac:dyDescent="0.25">
      <c r="A276" s="340">
        <v>690</v>
      </c>
      <c r="B276" s="340">
        <v>686</v>
      </c>
      <c r="C276" s="340">
        <v>690</v>
      </c>
      <c r="D276" s="340">
        <v>0</v>
      </c>
      <c r="E276" s="340"/>
      <c r="F276" s="340"/>
      <c r="G276" s="340"/>
      <c r="H276" s="340"/>
    </row>
    <row r="277" spans="1:8" x14ac:dyDescent="0.25">
      <c r="A277" s="340">
        <v>691</v>
      </c>
      <c r="B277" s="340">
        <v>687</v>
      </c>
      <c r="C277" s="340">
        <v>691</v>
      </c>
      <c r="D277" s="340">
        <v>0</v>
      </c>
      <c r="E277" s="340"/>
      <c r="F277" s="340"/>
      <c r="G277" s="340"/>
      <c r="H277" s="340"/>
    </row>
    <row r="278" spans="1:8" x14ac:dyDescent="0.25">
      <c r="A278" s="340">
        <v>711</v>
      </c>
      <c r="B278" s="340">
        <v>702</v>
      </c>
      <c r="C278" s="340">
        <v>713</v>
      </c>
      <c r="D278" s="340">
        <v>0</v>
      </c>
      <c r="E278" s="340"/>
      <c r="F278" s="340"/>
      <c r="G278" s="340"/>
      <c r="H278" s="340"/>
    </row>
    <row r="279" spans="1:8" x14ac:dyDescent="0.25">
      <c r="A279" s="340">
        <v>712</v>
      </c>
      <c r="B279" s="340">
        <v>710</v>
      </c>
      <c r="C279" s="340">
        <v>713</v>
      </c>
      <c r="D279" s="340">
        <v>0</v>
      </c>
      <c r="E279" s="340"/>
      <c r="F279" s="340"/>
      <c r="G279" s="340"/>
      <c r="H279" s="340"/>
    </row>
    <row r="280" spans="1:8" x14ac:dyDescent="0.25">
      <c r="A280" s="340">
        <v>713</v>
      </c>
      <c r="B280" s="340">
        <v>713</v>
      </c>
      <c r="C280" s="340">
        <v>714</v>
      </c>
      <c r="D280" s="340">
        <v>0</v>
      </c>
      <c r="E280" s="340"/>
      <c r="F280" s="340"/>
      <c r="G280" s="340"/>
      <c r="H280" s="340"/>
    </row>
    <row r="281" spans="1:8" x14ac:dyDescent="0.25">
      <c r="A281" s="340">
        <v>722</v>
      </c>
      <c r="B281" s="340">
        <v>728</v>
      </c>
      <c r="C281" s="340">
        <v>723</v>
      </c>
      <c r="D281" s="340">
        <v>0</v>
      </c>
      <c r="E281" s="340"/>
      <c r="F281" s="340"/>
      <c r="G281" s="340"/>
      <c r="H281" s="340"/>
    </row>
    <row r="282" spans="1:8" x14ac:dyDescent="0.25">
      <c r="A282" s="340">
        <v>723</v>
      </c>
      <c r="B282" s="340">
        <v>723</v>
      </c>
      <c r="C282" s="340">
        <v>724</v>
      </c>
      <c r="D282" s="340">
        <v>0</v>
      </c>
      <c r="E282" s="340"/>
      <c r="F282" s="340"/>
      <c r="G282" s="340"/>
      <c r="H282" s="340"/>
    </row>
    <row r="283" spans="1:8" x14ac:dyDescent="0.25">
      <c r="A283" s="340">
        <v>721</v>
      </c>
      <c r="B283" s="340">
        <v>726</v>
      </c>
      <c r="C283" s="340">
        <v>723</v>
      </c>
      <c r="D283" s="340">
        <v>0</v>
      </c>
      <c r="E283" s="340"/>
      <c r="F283" s="340"/>
      <c r="G283" s="340"/>
      <c r="H283" s="340"/>
    </row>
    <row r="284" spans="1:8" x14ac:dyDescent="0.25">
      <c r="A284" s="340">
        <v>737</v>
      </c>
      <c r="B284" s="340">
        <v>734</v>
      </c>
      <c r="C284" s="340">
        <v>739</v>
      </c>
      <c r="D284" s="340">
        <v>0</v>
      </c>
      <c r="E284" s="340"/>
      <c r="F284" s="340"/>
      <c r="G284" s="340"/>
      <c r="H284" s="340"/>
    </row>
    <row r="285" spans="1:8" x14ac:dyDescent="0.25">
      <c r="A285" s="340">
        <v>738</v>
      </c>
      <c r="B285" s="340">
        <v>736</v>
      </c>
      <c r="C285" s="340">
        <v>739</v>
      </c>
      <c r="D285" s="340">
        <v>0</v>
      </c>
      <c r="E285" s="340"/>
      <c r="F285" s="340"/>
      <c r="G285" s="340"/>
      <c r="H285" s="340"/>
    </row>
    <row r="286" spans="1:8" x14ac:dyDescent="0.25">
      <c r="A286" s="340">
        <v>739</v>
      </c>
      <c r="B286" s="340">
        <v>739</v>
      </c>
      <c r="C286" s="340">
        <v>740</v>
      </c>
      <c r="D286" s="340">
        <v>0</v>
      </c>
      <c r="E286" s="340"/>
      <c r="F286" s="340"/>
      <c r="G286" s="340"/>
      <c r="H286" s="340"/>
    </row>
    <row r="287" spans="1:8" x14ac:dyDescent="0.25">
      <c r="A287" s="340">
        <v>751</v>
      </c>
      <c r="B287" s="340">
        <v>748</v>
      </c>
      <c r="C287" s="340">
        <v>750</v>
      </c>
      <c r="D287" s="340">
        <v>0</v>
      </c>
      <c r="E287" s="340"/>
      <c r="F287" s="340"/>
      <c r="G287" s="340"/>
      <c r="H287" s="340"/>
    </row>
    <row r="288" spans="1:8" x14ac:dyDescent="0.25">
      <c r="A288" s="340">
        <v>752</v>
      </c>
      <c r="B288" s="340">
        <v>748</v>
      </c>
      <c r="C288" s="340">
        <v>751</v>
      </c>
      <c r="D288" s="340">
        <v>0</v>
      </c>
      <c r="E288" s="340"/>
      <c r="F288" s="340"/>
      <c r="G288" s="340"/>
      <c r="H288" s="340"/>
    </row>
    <row r="289" spans="1:8" x14ac:dyDescent="0.25">
      <c r="A289" s="340">
        <v>770</v>
      </c>
      <c r="B289" s="340">
        <v>730</v>
      </c>
      <c r="C289" s="340">
        <v>770</v>
      </c>
      <c r="D289" s="340">
        <v>0</v>
      </c>
      <c r="E289" s="340"/>
      <c r="F289" s="340"/>
      <c r="G289" s="340"/>
      <c r="H289" s="340"/>
    </row>
    <row r="290" spans="1:8" x14ac:dyDescent="0.25">
      <c r="A290" s="340">
        <v>772</v>
      </c>
      <c r="B290" s="340">
        <v>733</v>
      </c>
      <c r="C290" s="340">
        <v>772</v>
      </c>
      <c r="D290" s="340">
        <v>0</v>
      </c>
      <c r="E290" s="340"/>
      <c r="F290" s="340"/>
      <c r="G290" s="340"/>
      <c r="H290" s="340"/>
    </row>
    <row r="291" spans="1:8" x14ac:dyDescent="0.25">
      <c r="A291" s="340">
        <v>780</v>
      </c>
      <c r="B291" s="340">
        <v>780</v>
      </c>
      <c r="C291" s="340">
        <v>781</v>
      </c>
      <c r="D291" s="340">
        <v>0</v>
      </c>
      <c r="E291" s="340"/>
      <c r="F291" s="340"/>
      <c r="G291" s="340"/>
      <c r="H291" s="340"/>
    </row>
    <row r="292" spans="1:8" x14ac:dyDescent="0.25">
      <c r="A292" s="340">
        <v>782</v>
      </c>
      <c r="B292" s="340">
        <v>782</v>
      </c>
      <c r="C292" s="340">
        <v>783</v>
      </c>
      <c r="D292" s="340">
        <v>0</v>
      </c>
      <c r="E292" s="340"/>
      <c r="F292" s="340"/>
      <c r="G292" s="340"/>
      <c r="H292" s="340"/>
    </row>
    <row r="293" spans="1:8" x14ac:dyDescent="0.25">
      <c r="A293" s="340">
        <v>784</v>
      </c>
      <c r="B293" s="340">
        <v>784</v>
      </c>
      <c r="C293" s="340">
        <v>785</v>
      </c>
      <c r="D293" s="340">
        <v>0</v>
      </c>
      <c r="E293" s="340"/>
      <c r="F293" s="340"/>
      <c r="G293" s="340"/>
      <c r="H293" s="340"/>
    </row>
    <row r="294" spans="1:8" x14ac:dyDescent="0.25">
      <c r="A294" s="340">
        <v>786</v>
      </c>
      <c r="B294" s="340">
        <v>786</v>
      </c>
      <c r="C294" s="340">
        <v>787</v>
      </c>
      <c r="D294" s="340">
        <v>0</v>
      </c>
      <c r="E294" s="340"/>
      <c r="F294" s="340"/>
      <c r="G294" s="340"/>
      <c r="H294" s="340"/>
    </row>
    <row r="295" spans="1:8" x14ac:dyDescent="0.25">
      <c r="A295" s="340">
        <v>788</v>
      </c>
      <c r="B295" s="340">
        <v>788</v>
      </c>
      <c r="C295" s="340">
        <v>789</v>
      </c>
      <c r="D295" s="340">
        <v>0</v>
      </c>
      <c r="E295" s="340"/>
      <c r="F295" s="340"/>
      <c r="G295" s="340"/>
      <c r="H295" s="340"/>
    </row>
    <row r="296" spans="1:8" x14ac:dyDescent="0.25">
      <c r="A296" s="340">
        <v>729</v>
      </c>
      <c r="B296" s="340">
        <v>721</v>
      </c>
      <c r="C296" s="340">
        <v>722</v>
      </c>
      <c r="D296" s="340">
        <v>0</v>
      </c>
      <c r="E296" s="340"/>
      <c r="F296" s="340"/>
      <c r="G296" s="340"/>
      <c r="H296" s="340"/>
    </row>
    <row r="297" spans="1:8" x14ac:dyDescent="0.25">
      <c r="A297" s="340">
        <v>757</v>
      </c>
      <c r="B297" s="340">
        <v>737</v>
      </c>
      <c r="C297" s="340">
        <v>738</v>
      </c>
      <c r="D297" s="340">
        <v>0</v>
      </c>
      <c r="E297" s="340"/>
      <c r="F297" s="340"/>
      <c r="G297" s="340"/>
      <c r="H297" s="340"/>
    </row>
    <row r="298" spans="1:8" x14ac:dyDescent="0.25">
      <c r="A298" s="340">
        <v>760</v>
      </c>
      <c r="B298" s="340">
        <v>760</v>
      </c>
      <c r="C298" s="340">
        <v>761</v>
      </c>
      <c r="D298" s="340">
        <v>0</v>
      </c>
      <c r="E298" s="340"/>
      <c r="F298" s="340"/>
      <c r="G298" s="340"/>
      <c r="H298" s="340"/>
    </row>
    <row r="299" spans="1:8" x14ac:dyDescent="0.25">
      <c r="A299" s="340">
        <v>762</v>
      </c>
      <c r="B299" s="340">
        <v>762</v>
      </c>
      <c r="C299" s="340">
        <v>763</v>
      </c>
      <c r="D299" s="340">
        <v>0</v>
      </c>
      <c r="E299" s="340"/>
      <c r="F299" s="340"/>
      <c r="G299" s="340"/>
      <c r="H299" s="340"/>
    </row>
    <row r="300" spans="1:8" x14ac:dyDescent="0.25">
      <c r="A300" s="340">
        <v>764</v>
      </c>
      <c r="B300" s="340">
        <v>764</v>
      </c>
      <c r="C300" s="340">
        <v>765</v>
      </c>
      <c r="D300" s="340">
        <v>0</v>
      </c>
      <c r="E300" s="340"/>
      <c r="F300" s="340"/>
      <c r="G300" s="340"/>
      <c r="H300" s="340"/>
    </row>
    <row r="301" spans="1:8" x14ac:dyDescent="0.25">
      <c r="A301" s="340">
        <v>766</v>
      </c>
      <c r="B301" s="340">
        <v>766</v>
      </c>
      <c r="C301" s="340">
        <v>767</v>
      </c>
      <c r="D301" s="340">
        <v>0</v>
      </c>
      <c r="E301" s="340"/>
      <c r="F301" s="340"/>
      <c r="G301" s="340"/>
      <c r="H301" s="340"/>
    </row>
    <row r="302" spans="1:8" x14ac:dyDescent="0.25">
      <c r="A302" s="340">
        <v>768</v>
      </c>
      <c r="B302" s="340">
        <v>768</v>
      </c>
      <c r="C302" s="340">
        <v>769</v>
      </c>
      <c r="D302" s="340">
        <v>0</v>
      </c>
      <c r="E302" s="340"/>
      <c r="F302" s="340"/>
      <c r="G302" s="340"/>
      <c r="H302" s="340"/>
    </row>
    <row r="303" spans="1:8" x14ac:dyDescent="0.25">
      <c r="A303" s="340">
        <v>774</v>
      </c>
      <c r="B303" s="340">
        <v>774</v>
      </c>
      <c r="C303" s="340">
        <v>775</v>
      </c>
      <c r="D303" s="340">
        <v>0</v>
      </c>
      <c r="E303" s="340"/>
      <c r="F303" s="340"/>
      <c r="G303" s="340"/>
      <c r="H303" s="340"/>
    </row>
    <row r="304" spans="1:8" x14ac:dyDescent="0.25">
      <c r="A304" s="340">
        <v>823</v>
      </c>
      <c r="B304" s="340">
        <v>828</v>
      </c>
      <c r="C304" s="340">
        <v>848</v>
      </c>
      <c r="D304" s="340">
        <v>0</v>
      </c>
      <c r="E304" s="340"/>
      <c r="F304" s="340"/>
      <c r="G304" s="340"/>
      <c r="H304" s="340"/>
    </row>
    <row r="305" spans="1:8" x14ac:dyDescent="0.25">
      <c r="A305" s="340">
        <v>838</v>
      </c>
      <c r="B305" s="340">
        <v>860</v>
      </c>
      <c r="C305" s="340">
        <v>838</v>
      </c>
      <c r="D305" s="340">
        <v>0</v>
      </c>
      <c r="E305" s="340"/>
      <c r="F305" s="340"/>
      <c r="G305" s="340"/>
      <c r="H305" s="340"/>
    </row>
    <row r="306" spans="1:8" x14ac:dyDescent="0.25">
      <c r="A306" s="340">
        <v>842</v>
      </c>
      <c r="B306" s="340">
        <v>823</v>
      </c>
      <c r="C306" s="340">
        <v>860</v>
      </c>
      <c r="D306" s="340">
        <v>0</v>
      </c>
      <c r="E306" s="340"/>
      <c r="F306" s="340"/>
      <c r="G306" s="340"/>
      <c r="H306" s="340"/>
    </row>
    <row r="307" spans="1:8" x14ac:dyDescent="0.25">
      <c r="A307" s="340">
        <v>852</v>
      </c>
      <c r="B307" s="340">
        <v>823</v>
      </c>
      <c r="C307" s="340">
        <v>840</v>
      </c>
      <c r="D307" s="340">
        <v>0</v>
      </c>
      <c r="E307" s="340"/>
      <c r="F307" s="340"/>
      <c r="G307" s="340"/>
      <c r="H307" s="340"/>
    </row>
    <row r="308" spans="1:8" x14ac:dyDescent="0.25">
      <c r="A308" s="340">
        <v>843</v>
      </c>
      <c r="B308" s="340">
        <v>840</v>
      </c>
      <c r="C308" s="340">
        <v>843</v>
      </c>
      <c r="D308" s="340">
        <v>0</v>
      </c>
      <c r="E308" s="340"/>
      <c r="F308" s="340"/>
      <c r="G308" s="340"/>
      <c r="H308" s="340"/>
    </row>
    <row r="309" spans="1:8" x14ac:dyDescent="0.25">
      <c r="A309" s="340">
        <v>847</v>
      </c>
      <c r="B309" s="340">
        <v>820</v>
      </c>
      <c r="C309" s="340">
        <v>849</v>
      </c>
      <c r="D309" s="340">
        <v>0</v>
      </c>
      <c r="E309" s="340"/>
      <c r="F309" s="340"/>
      <c r="G309" s="340"/>
      <c r="H309" s="340"/>
    </row>
    <row r="310" spans="1:8" x14ac:dyDescent="0.25">
      <c r="A310" s="340">
        <v>848</v>
      </c>
      <c r="B310" s="340">
        <v>830</v>
      </c>
      <c r="C310" s="340">
        <v>849</v>
      </c>
      <c r="D310" s="340">
        <v>0</v>
      </c>
      <c r="E310" s="340"/>
      <c r="F310" s="340"/>
      <c r="G310" s="340"/>
      <c r="H310" s="340"/>
    </row>
    <row r="311" spans="1:8" x14ac:dyDescent="0.25">
      <c r="A311" s="340">
        <v>849</v>
      </c>
      <c r="B311" s="340">
        <v>849</v>
      </c>
      <c r="C311" s="340">
        <v>850</v>
      </c>
      <c r="D311" s="340">
        <v>0</v>
      </c>
      <c r="E311" s="340"/>
      <c r="F311" s="340"/>
      <c r="G311" s="340"/>
      <c r="H311" s="340"/>
    </row>
    <row r="312" spans="1:8" x14ac:dyDescent="0.25">
      <c r="A312" s="340">
        <v>854</v>
      </c>
      <c r="B312" s="340">
        <v>900</v>
      </c>
      <c r="C312" s="340">
        <v>855</v>
      </c>
      <c r="D312" s="340">
        <v>0</v>
      </c>
      <c r="E312" s="340"/>
      <c r="F312" s="340"/>
      <c r="G312" s="340"/>
      <c r="H312" s="340"/>
    </row>
    <row r="313" spans="1:8" x14ac:dyDescent="0.25">
      <c r="A313" s="340">
        <v>855</v>
      </c>
      <c r="B313" s="340">
        <v>906</v>
      </c>
      <c r="C313" s="340">
        <v>855</v>
      </c>
      <c r="D313" s="340">
        <v>0</v>
      </c>
      <c r="E313" s="340"/>
      <c r="F313" s="340"/>
      <c r="G313" s="340"/>
      <c r="H313" s="340"/>
    </row>
    <row r="314" spans="1:8" x14ac:dyDescent="0.25">
      <c r="A314" s="340">
        <v>856</v>
      </c>
      <c r="B314" s="340">
        <v>855</v>
      </c>
      <c r="C314" s="340">
        <v>856</v>
      </c>
      <c r="D314" s="340">
        <v>0</v>
      </c>
      <c r="E314" s="340"/>
      <c r="F314" s="340"/>
      <c r="G314" s="340"/>
      <c r="H314" s="340"/>
    </row>
    <row r="315" spans="1:8" x14ac:dyDescent="0.25">
      <c r="A315" s="340">
        <v>860</v>
      </c>
      <c r="B315" s="340">
        <v>848</v>
      </c>
      <c r="C315" s="340">
        <v>860</v>
      </c>
      <c r="D315" s="340">
        <v>0</v>
      </c>
      <c r="E315" s="340"/>
      <c r="F315" s="340"/>
      <c r="G315" s="340"/>
      <c r="H315" s="340"/>
    </row>
    <row r="316" spans="1:8" x14ac:dyDescent="0.25">
      <c r="A316" s="340">
        <v>850</v>
      </c>
      <c r="B316" s="340">
        <v>848</v>
      </c>
      <c r="C316" s="340">
        <v>840</v>
      </c>
      <c r="D316" s="340">
        <v>0</v>
      </c>
      <c r="E316" s="340"/>
      <c r="F316" s="340"/>
      <c r="G316" s="340"/>
      <c r="H316" s="340"/>
    </row>
    <row r="317" spans="1:8" x14ac:dyDescent="0.25">
      <c r="A317" s="340">
        <v>870</v>
      </c>
      <c r="B317" s="340">
        <v>822</v>
      </c>
      <c r="C317" s="340">
        <v>870</v>
      </c>
      <c r="D317" s="340">
        <v>0</v>
      </c>
      <c r="E317" s="340"/>
      <c r="F317" s="340"/>
      <c r="G317" s="340"/>
      <c r="H317" s="340"/>
    </row>
    <row r="318" spans="1:8" x14ac:dyDescent="0.25">
      <c r="A318" s="340">
        <v>872</v>
      </c>
      <c r="B318" s="340">
        <v>824</v>
      </c>
      <c r="C318" s="340">
        <v>872</v>
      </c>
      <c r="D318" s="340">
        <v>0</v>
      </c>
      <c r="E318" s="340"/>
      <c r="F318" s="340"/>
      <c r="G318" s="340"/>
      <c r="H318" s="340"/>
    </row>
    <row r="319" spans="1:8" x14ac:dyDescent="0.25">
      <c r="A319" s="340">
        <v>960</v>
      </c>
      <c r="B319" s="340">
        <v>560</v>
      </c>
      <c r="C319" s="340">
        <v>460</v>
      </c>
      <c r="D319" s="340">
        <v>0</v>
      </c>
      <c r="E319" s="340"/>
      <c r="F319" s="340"/>
      <c r="G319" s="340"/>
      <c r="H319" s="340"/>
    </row>
    <row r="320" spans="1:8" x14ac:dyDescent="0.25">
      <c r="A320" s="340">
        <v>962</v>
      </c>
      <c r="B320" s="340">
        <v>562</v>
      </c>
      <c r="C320" s="340">
        <v>462</v>
      </c>
      <c r="D320" s="340">
        <v>0</v>
      </c>
      <c r="E320" s="340"/>
      <c r="F320" s="340"/>
      <c r="G320" s="340"/>
      <c r="H320" s="340"/>
    </row>
    <row r="321" spans="1:8" x14ac:dyDescent="0.25">
      <c r="A321" s="340">
        <v>964</v>
      </c>
      <c r="B321" s="340">
        <v>564</v>
      </c>
      <c r="C321" s="340">
        <v>464</v>
      </c>
      <c r="D321" s="340">
        <v>0</v>
      </c>
      <c r="E321" s="340"/>
      <c r="F321" s="340"/>
      <c r="G321" s="340"/>
      <c r="H321" s="340"/>
    </row>
    <row r="322" spans="1:8" x14ac:dyDescent="0.25">
      <c r="A322" s="340">
        <v>966</v>
      </c>
      <c r="B322" s="340">
        <v>566</v>
      </c>
      <c r="C322" s="340">
        <v>466</v>
      </c>
      <c r="D322" s="340">
        <v>0</v>
      </c>
      <c r="E322" s="340"/>
      <c r="F322" s="340"/>
      <c r="G322" s="340"/>
      <c r="H322" s="340"/>
    </row>
    <row r="323" spans="1:8" x14ac:dyDescent="0.25">
      <c r="A323" s="340">
        <v>968</v>
      </c>
      <c r="B323" s="340">
        <v>568</v>
      </c>
      <c r="C323" s="340">
        <v>468</v>
      </c>
      <c r="D323" s="340">
        <v>0</v>
      </c>
      <c r="E323" s="340"/>
      <c r="F323" s="340"/>
      <c r="G323" s="340"/>
      <c r="H323" s="340"/>
    </row>
    <row r="324" spans="1:8" x14ac:dyDescent="0.25">
      <c r="A324" s="340">
        <v>970</v>
      </c>
      <c r="B324" s="340">
        <v>570</v>
      </c>
      <c r="C324" s="340">
        <v>470</v>
      </c>
      <c r="D324" s="340">
        <v>0</v>
      </c>
      <c r="E324" s="340"/>
      <c r="F324" s="340"/>
      <c r="G324" s="340"/>
      <c r="H324" s="340"/>
    </row>
    <row r="325" spans="1:8" x14ac:dyDescent="0.25">
      <c r="A325" s="340">
        <v>972</v>
      </c>
      <c r="B325" s="340">
        <v>572</v>
      </c>
      <c r="C325" s="340">
        <v>472</v>
      </c>
      <c r="D325" s="340">
        <v>0</v>
      </c>
      <c r="E325" s="340"/>
      <c r="F325" s="340"/>
      <c r="G325" s="340"/>
      <c r="H325" s="340"/>
    </row>
    <row r="326" spans="1:8" x14ac:dyDescent="0.25">
      <c r="A326" s="340">
        <v>974</v>
      </c>
      <c r="B326" s="340">
        <v>574</v>
      </c>
      <c r="C326" s="340">
        <v>474</v>
      </c>
      <c r="D326" s="340">
        <v>0</v>
      </c>
      <c r="E326" s="340"/>
      <c r="F326" s="340"/>
      <c r="G326" s="340"/>
      <c r="H326" s="340"/>
    </row>
    <row r="327" spans="1:8" x14ac:dyDescent="0.25">
      <c r="A327" s="340">
        <v>976</v>
      </c>
      <c r="B327" s="340">
        <v>576</v>
      </c>
      <c r="C327" s="340">
        <v>476</v>
      </c>
      <c r="D327" s="340">
        <v>0</v>
      </c>
      <c r="E327" s="340"/>
      <c r="F327" s="340"/>
      <c r="G327" s="340"/>
      <c r="H327" s="340"/>
    </row>
    <row r="328" spans="1:8" x14ac:dyDescent="0.25">
      <c r="A328" s="340">
        <v>978</v>
      </c>
      <c r="B328" s="340">
        <v>578</v>
      </c>
      <c r="C328" s="340">
        <v>478</v>
      </c>
      <c r="D328" s="340">
        <v>0</v>
      </c>
      <c r="E328" s="340"/>
      <c r="F328" s="340"/>
      <c r="G328" s="340"/>
      <c r="H328" s="340"/>
    </row>
    <row r="329" spans="1:8" x14ac:dyDescent="0.25">
      <c r="A329" s="340">
        <v>980</v>
      </c>
      <c r="B329" s="340">
        <v>580</v>
      </c>
      <c r="C329" s="340">
        <v>480</v>
      </c>
      <c r="D329" s="340">
        <v>0</v>
      </c>
      <c r="E329" s="340"/>
      <c r="F329" s="340"/>
      <c r="G329" s="340"/>
      <c r="H329" s="340"/>
    </row>
    <row r="330" spans="1:8" x14ac:dyDescent="0.25">
      <c r="A330" s="340">
        <v>982</v>
      </c>
      <c r="B330" s="340">
        <v>582</v>
      </c>
      <c r="C330" s="340">
        <v>482</v>
      </c>
      <c r="D330" s="340">
        <v>0</v>
      </c>
      <c r="E330" s="340"/>
      <c r="F330" s="340"/>
      <c r="G330" s="340"/>
      <c r="H330" s="340"/>
    </row>
    <row r="331" spans="1:8" x14ac:dyDescent="0.25">
      <c r="A331" s="340">
        <v>984</v>
      </c>
      <c r="B331" s="340">
        <v>584</v>
      </c>
      <c r="C331" s="340">
        <v>484</v>
      </c>
      <c r="D331" s="340">
        <v>0</v>
      </c>
      <c r="E331" s="340"/>
      <c r="F331" s="340"/>
      <c r="G331" s="340"/>
      <c r="H331" s="340"/>
    </row>
    <row r="332" spans="1:8" x14ac:dyDescent="0.25">
      <c r="A332" s="340">
        <v>986</v>
      </c>
      <c r="B332" s="340">
        <v>586</v>
      </c>
      <c r="C332" s="340">
        <v>486</v>
      </c>
      <c r="D332" s="340">
        <v>0</v>
      </c>
      <c r="E332" s="340"/>
      <c r="F332" s="340"/>
      <c r="G332" s="340"/>
      <c r="H332" s="340"/>
    </row>
    <row r="333" spans="1:8" x14ac:dyDescent="0.25">
      <c r="A333" s="340">
        <v>988</v>
      </c>
      <c r="B333" s="340">
        <v>588</v>
      </c>
      <c r="C333" s="340">
        <v>488</v>
      </c>
      <c r="D333" s="340">
        <v>0</v>
      </c>
      <c r="E333" s="340"/>
      <c r="F333" s="340"/>
      <c r="G333" s="340"/>
      <c r="H333" s="340"/>
    </row>
    <row r="334" spans="1:8" x14ac:dyDescent="0.25">
      <c r="A334" s="340">
        <v>990</v>
      </c>
      <c r="B334" s="340">
        <v>590</v>
      </c>
      <c r="C334" s="340">
        <v>490</v>
      </c>
      <c r="D334" s="340">
        <v>0</v>
      </c>
      <c r="E334" s="340"/>
      <c r="F334" s="340"/>
      <c r="G334" s="340"/>
      <c r="H334" s="340"/>
    </row>
    <row r="335" spans="1:8" x14ac:dyDescent="0.25">
      <c r="A335" s="340">
        <v>950</v>
      </c>
      <c r="B335" s="340">
        <v>524</v>
      </c>
      <c r="C335" s="340">
        <v>950</v>
      </c>
      <c r="D335" s="340">
        <v>0</v>
      </c>
      <c r="E335" s="340"/>
      <c r="F335" s="340"/>
      <c r="G335" s="340"/>
      <c r="H335" s="340"/>
    </row>
    <row r="336" spans="1:8" x14ac:dyDescent="0.25">
      <c r="A336" s="340">
        <v>952</v>
      </c>
      <c r="B336" s="340">
        <v>533</v>
      </c>
      <c r="C336" s="340">
        <v>952</v>
      </c>
      <c r="D336" s="340">
        <v>0</v>
      </c>
      <c r="E336" s="340"/>
      <c r="F336" s="340"/>
      <c r="G336" s="340"/>
      <c r="H336" s="340"/>
    </row>
    <row r="337" spans="1:8" x14ac:dyDescent="0.25">
      <c r="A337" s="340">
        <v>954</v>
      </c>
      <c r="B337" s="340">
        <v>680</v>
      </c>
      <c r="C337" s="340">
        <v>954</v>
      </c>
      <c r="D337" s="340">
        <v>0</v>
      </c>
      <c r="E337" s="340"/>
      <c r="F337" s="340"/>
      <c r="G337" s="340"/>
      <c r="H337" s="340"/>
    </row>
    <row r="338" spans="1:8" x14ac:dyDescent="0.25">
      <c r="A338" s="340">
        <v>956</v>
      </c>
      <c r="B338" s="340">
        <v>682</v>
      </c>
      <c r="C338" s="340">
        <v>956</v>
      </c>
      <c r="D338" s="340">
        <v>0</v>
      </c>
      <c r="E338" s="340"/>
      <c r="F338" s="340"/>
      <c r="G338" s="340"/>
      <c r="H338" s="340"/>
    </row>
    <row r="339" spans="1:8" x14ac:dyDescent="0.25">
      <c r="A339" s="340">
        <v>920</v>
      </c>
      <c r="B339" s="340">
        <v>430</v>
      </c>
      <c r="C339" s="340">
        <v>439</v>
      </c>
      <c r="D339" s="340">
        <v>0</v>
      </c>
      <c r="E339" s="340"/>
      <c r="F339" s="340"/>
      <c r="G339" s="340"/>
      <c r="H339" s="340"/>
    </row>
    <row r="340" spans="1:8" x14ac:dyDescent="0.25">
      <c r="A340" s="340">
        <v>921</v>
      </c>
      <c r="B340" s="340">
        <v>431</v>
      </c>
      <c r="C340" s="340">
        <v>440</v>
      </c>
      <c r="D340" s="340">
        <v>0</v>
      </c>
      <c r="E340" s="340"/>
      <c r="F340" s="340"/>
      <c r="G340" s="340"/>
      <c r="H340" s="340"/>
    </row>
    <row r="341" spans="1:8" x14ac:dyDescent="0.25">
      <c r="A341" s="340">
        <v>922</v>
      </c>
      <c r="B341" s="340">
        <v>432</v>
      </c>
      <c r="C341" s="340">
        <v>441</v>
      </c>
      <c r="D341" s="340">
        <v>0</v>
      </c>
      <c r="E341" s="340"/>
      <c r="F341" s="340"/>
      <c r="G341" s="340"/>
      <c r="H341" s="340"/>
    </row>
    <row r="342" spans="1:8" x14ac:dyDescent="0.25">
      <c r="A342" s="340">
        <v>923</v>
      </c>
      <c r="B342" s="340">
        <v>433</v>
      </c>
      <c r="C342" s="340">
        <v>442</v>
      </c>
      <c r="D342" s="340">
        <v>0</v>
      </c>
      <c r="E342" s="340"/>
      <c r="F342" s="340"/>
      <c r="G342" s="340"/>
      <c r="H342" s="340"/>
    </row>
    <row r="343" spans="1:8" x14ac:dyDescent="0.25">
      <c r="A343" s="340">
        <v>924</v>
      </c>
      <c r="B343" s="340">
        <v>434</v>
      </c>
      <c r="C343" s="340">
        <v>443</v>
      </c>
      <c r="D343" s="340">
        <v>0</v>
      </c>
      <c r="E343" s="340"/>
      <c r="F343" s="340"/>
      <c r="G343" s="340"/>
      <c r="H343" s="340"/>
    </row>
    <row r="344" spans="1:8" x14ac:dyDescent="0.25">
      <c r="A344" s="340">
        <v>70</v>
      </c>
      <c r="B344" s="340">
        <v>1</v>
      </c>
      <c r="C344" s="340" t="s">
        <v>751</v>
      </c>
      <c r="D344" s="340"/>
      <c r="E344" s="340"/>
      <c r="F344" s="340"/>
      <c r="G344" s="340"/>
      <c r="H344" s="340"/>
    </row>
    <row r="345" spans="1:8" x14ac:dyDescent="0.25">
      <c r="A345" s="340">
        <v>157</v>
      </c>
      <c r="B345" s="340">
        <v>773.83</v>
      </c>
      <c r="C345" s="340">
        <v>-3.63</v>
      </c>
      <c r="D345" s="340">
        <v>1</v>
      </c>
      <c r="E345" s="340"/>
      <c r="F345" s="340"/>
      <c r="G345" s="340"/>
      <c r="H345" s="340"/>
    </row>
    <row r="346" spans="1:8" x14ac:dyDescent="0.25">
      <c r="A346" s="340">
        <v>41</v>
      </c>
      <c r="B346" s="340">
        <v>184.62</v>
      </c>
      <c r="C346" s="340" t="s">
        <v>743</v>
      </c>
      <c r="D346" s="340" t="s">
        <v>743</v>
      </c>
      <c r="E346" s="340">
        <v>0</v>
      </c>
      <c r="F346" s="340">
        <v>0</v>
      </c>
      <c r="G346" s="340">
        <v>0</v>
      </c>
      <c r="H346" s="340">
        <v>0</v>
      </c>
    </row>
    <row r="347" spans="1:8" x14ac:dyDescent="0.25">
      <c r="A347" s="340">
        <v>0.16689999999999999</v>
      </c>
      <c r="B347" s="340">
        <v>0.01</v>
      </c>
      <c r="C347" s="340" t="s">
        <v>743</v>
      </c>
      <c r="D347" s="340" t="s">
        <v>743</v>
      </c>
      <c r="E347" s="340">
        <v>0</v>
      </c>
      <c r="F347" s="340">
        <v>0</v>
      </c>
      <c r="G347" s="340">
        <v>0</v>
      </c>
      <c r="H347" s="340">
        <v>0</v>
      </c>
    </row>
    <row r="348" spans="1:8" x14ac:dyDescent="0.25">
      <c r="A348" s="340">
        <v>0.5</v>
      </c>
      <c r="B348" s="340">
        <v>1</v>
      </c>
      <c r="C348" s="340">
        <v>0</v>
      </c>
      <c r="D348" s="340">
        <v>0</v>
      </c>
      <c r="E348" s="340">
        <v>0</v>
      </c>
      <c r="F348" s="340">
        <v>3</v>
      </c>
      <c r="G348" s="340">
        <v>0</v>
      </c>
      <c r="H348" s="340"/>
    </row>
    <row r="349" spans="1:8" x14ac:dyDescent="0.25">
      <c r="A349" s="340">
        <v>1</v>
      </c>
      <c r="B349" s="340">
        <v>3</v>
      </c>
      <c r="C349" s="340">
        <v>60</v>
      </c>
      <c r="D349" s="340">
        <v>60</v>
      </c>
      <c r="E349" s="340">
        <v>55</v>
      </c>
      <c r="F349" s="340"/>
      <c r="G349" s="340"/>
      <c r="H349" s="340"/>
    </row>
    <row r="350" spans="1:8" x14ac:dyDescent="0.25">
      <c r="A350" s="340">
        <v>71</v>
      </c>
      <c r="B350" s="340">
        <v>1</v>
      </c>
      <c r="C350" s="340" t="s">
        <v>752</v>
      </c>
      <c r="D350" s="340"/>
      <c r="E350" s="340"/>
      <c r="F350" s="340"/>
      <c r="G350" s="340"/>
      <c r="H350" s="340"/>
    </row>
    <row r="351" spans="1:8" x14ac:dyDescent="0.25">
      <c r="A351" s="340">
        <v>323</v>
      </c>
      <c r="B351" s="340">
        <v>230.31</v>
      </c>
      <c r="C351" s="340">
        <v>-17.440000000000001</v>
      </c>
      <c r="D351" s="340">
        <v>1</v>
      </c>
      <c r="E351" s="340"/>
      <c r="F351" s="340"/>
      <c r="G351" s="340"/>
      <c r="H351" s="340"/>
    </row>
    <row r="352" spans="1:8" x14ac:dyDescent="0.25">
      <c r="A352" s="340">
        <v>16.64</v>
      </c>
      <c r="B352" s="340">
        <v>39.74</v>
      </c>
      <c r="C352" s="340" t="s">
        <v>743</v>
      </c>
      <c r="D352" s="340" t="s">
        <v>743</v>
      </c>
      <c r="E352" s="340">
        <v>0</v>
      </c>
      <c r="F352" s="340">
        <v>0</v>
      </c>
      <c r="G352" s="340">
        <v>0</v>
      </c>
      <c r="H352" s="340">
        <v>0</v>
      </c>
    </row>
    <row r="353" spans="1:8" x14ac:dyDescent="0.25">
      <c r="A353" s="340">
        <v>0.127</v>
      </c>
      <c r="B353" s="340">
        <v>0.01</v>
      </c>
      <c r="C353" s="340" t="s">
        <v>743</v>
      </c>
      <c r="D353" s="340" t="s">
        <v>743</v>
      </c>
      <c r="E353" s="340">
        <v>0</v>
      </c>
      <c r="F353" s="340">
        <v>0</v>
      </c>
      <c r="G353" s="340">
        <v>0</v>
      </c>
      <c r="H353" s="340">
        <v>0</v>
      </c>
    </row>
    <row r="354" spans="1:8" x14ac:dyDescent="0.25">
      <c r="A354" s="340">
        <v>0</v>
      </c>
      <c r="B354" s="340">
        <v>0</v>
      </c>
      <c r="C354" s="340">
        <v>0</v>
      </c>
      <c r="D354" s="340">
        <v>0</v>
      </c>
      <c r="E354" s="340">
        <v>0</v>
      </c>
      <c r="F354" s="340">
        <v>6</v>
      </c>
      <c r="G354" s="340">
        <v>0</v>
      </c>
      <c r="H354" s="340"/>
    </row>
    <row r="355" spans="1:8" x14ac:dyDescent="0.25">
      <c r="A355" s="340">
        <v>1</v>
      </c>
      <c r="B355" s="340">
        <v>6</v>
      </c>
      <c r="C355" s="340">
        <v>60</v>
      </c>
      <c r="D355" s="340">
        <v>60</v>
      </c>
      <c r="E355" s="340">
        <v>55</v>
      </c>
      <c r="F355" s="340"/>
      <c r="G355" s="340"/>
      <c r="H355" s="340"/>
    </row>
    <row r="356" spans="1:8" x14ac:dyDescent="0.25">
      <c r="A356" s="340">
        <v>72</v>
      </c>
      <c r="B356" s="340">
        <v>1</v>
      </c>
      <c r="C356" s="340" t="s">
        <v>753</v>
      </c>
      <c r="D356" s="340"/>
      <c r="E356" s="340"/>
      <c r="F356" s="340"/>
      <c r="G356" s="340"/>
      <c r="H356" s="340"/>
    </row>
    <row r="357" spans="1:8" x14ac:dyDescent="0.25">
      <c r="A357" s="340">
        <v>323</v>
      </c>
      <c r="B357" s="340">
        <v>230.31</v>
      </c>
      <c r="C357" s="340">
        <v>-17.440000000000001</v>
      </c>
      <c r="D357" s="340">
        <v>1</v>
      </c>
      <c r="E357" s="340"/>
      <c r="F357" s="340"/>
      <c r="G357" s="340"/>
      <c r="H357" s="340"/>
    </row>
    <row r="358" spans="1:8" x14ac:dyDescent="0.25">
      <c r="A358" s="340">
        <v>16.64</v>
      </c>
      <c r="B358" s="340">
        <v>39.74</v>
      </c>
      <c r="C358" s="340" t="s">
        <v>743</v>
      </c>
      <c r="D358" s="340" t="s">
        <v>743</v>
      </c>
      <c r="E358" s="340">
        <v>0</v>
      </c>
      <c r="F358" s="340">
        <v>0</v>
      </c>
      <c r="G358" s="340">
        <v>0</v>
      </c>
      <c r="H358" s="340">
        <v>0</v>
      </c>
    </row>
    <row r="359" spans="1:8" x14ac:dyDescent="0.25">
      <c r="A359" s="340">
        <v>0.127</v>
      </c>
      <c r="B359" s="340">
        <v>0.01</v>
      </c>
      <c r="C359" s="340" t="s">
        <v>743</v>
      </c>
      <c r="D359" s="340" t="s">
        <v>743</v>
      </c>
      <c r="E359" s="340">
        <v>0</v>
      </c>
      <c r="F359" s="340">
        <v>0</v>
      </c>
      <c r="G359" s="340">
        <v>0</v>
      </c>
      <c r="H359" s="340">
        <v>0</v>
      </c>
    </row>
    <row r="360" spans="1:8" x14ac:dyDescent="0.25">
      <c r="A360" s="340">
        <v>0</v>
      </c>
      <c r="B360" s="340">
        <v>0</v>
      </c>
      <c r="C360" s="340">
        <v>0</v>
      </c>
      <c r="D360" s="340">
        <v>0</v>
      </c>
      <c r="E360" s="340">
        <v>0</v>
      </c>
      <c r="F360" s="340">
        <v>6</v>
      </c>
      <c r="G360" s="340">
        <v>0</v>
      </c>
      <c r="H360" s="340"/>
    </row>
    <row r="361" spans="1:8" x14ac:dyDescent="0.25">
      <c r="A361" s="340">
        <v>1</v>
      </c>
      <c r="B361" s="340">
        <v>6</v>
      </c>
      <c r="C361" s="340">
        <v>60</v>
      </c>
      <c r="D361" s="340">
        <v>60</v>
      </c>
      <c r="E361" s="340">
        <v>55</v>
      </c>
      <c r="F361" s="340"/>
      <c r="G361" s="340"/>
      <c r="H361" s="340"/>
    </row>
    <row r="362" spans="1:8" x14ac:dyDescent="0.25">
      <c r="A362" s="340">
        <v>74</v>
      </c>
      <c r="B362" s="340">
        <v>1</v>
      </c>
      <c r="C362" s="340" t="s">
        <v>752</v>
      </c>
      <c r="D362" s="340"/>
      <c r="E362" s="340"/>
      <c r="F362" s="340"/>
      <c r="G362" s="340"/>
      <c r="H362" s="340"/>
    </row>
    <row r="363" spans="1:8" x14ac:dyDescent="0.25">
      <c r="A363" s="340">
        <v>323</v>
      </c>
      <c r="B363" s="340">
        <v>230.31</v>
      </c>
      <c r="C363" s="340">
        <v>-17.440000000000001</v>
      </c>
      <c r="D363" s="340">
        <v>1</v>
      </c>
      <c r="E363" s="340"/>
      <c r="F363" s="340"/>
      <c r="G363" s="340"/>
      <c r="H363" s="340"/>
    </row>
    <row r="364" spans="1:8" x14ac:dyDescent="0.25">
      <c r="A364" s="340">
        <v>16.64</v>
      </c>
      <c r="B364" s="340">
        <v>39.74</v>
      </c>
      <c r="C364" s="340" t="s">
        <v>743</v>
      </c>
      <c r="D364" s="340" t="s">
        <v>743</v>
      </c>
      <c r="E364" s="340">
        <v>0</v>
      </c>
      <c r="F364" s="340">
        <v>0</v>
      </c>
      <c r="G364" s="340">
        <v>0</v>
      </c>
      <c r="H364" s="340">
        <v>0</v>
      </c>
    </row>
    <row r="365" spans="1:8" x14ac:dyDescent="0.25">
      <c r="A365" s="340">
        <v>0.127</v>
      </c>
      <c r="B365" s="340">
        <v>0.01</v>
      </c>
      <c r="C365" s="340" t="s">
        <v>743</v>
      </c>
      <c r="D365" s="340" t="s">
        <v>743</v>
      </c>
      <c r="E365" s="340">
        <v>0</v>
      </c>
      <c r="F365" s="340">
        <v>0</v>
      </c>
      <c r="G365" s="340">
        <v>0</v>
      </c>
      <c r="H365" s="340">
        <v>0</v>
      </c>
    </row>
    <row r="366" spans="1:8" x14ac:dyDescent="0.25">
      <c r="A366" s="340">
        <v>0</v>
      </c>
      <c r="B366" s="340">
        <v>0</v>
      </c>
      <c r="C366" s="340">
        <v>0</v>
      </c>
      <c r="D366" s="340">
        <v>0</v>
      </c>
      <c r="E366" s="340">
        <v>0</v>
      </c>
      <c r="F366" s="340">
        <v>6</v>
      </c>
      <c r="G366" s="340">
        <v>0</v>
      </c>
      <c r="H366" s="340"/>
    </row>
    <row r="367" spans="1:8" x14ac:dyDescent="0.25">
      <c r="A367" s="340">
        <v>1</v>
      </c>
      <c r="B367" s="340">
        <v>6</v>
      </c>
      <c r="C367" s="340">
        <v>60</v>
      </c>
      <c r="D367" s="340">
        <v>60</v>
      </c>
      <c r="E367" s="340">
        <v>55</v>
      </c>
      <c r="F367" s="340"/>
      <c r="G367" s="340"/>
      <c r="H367" s="340"/>
    </row>
    <row r="368" spans="1:8" x14ac:dyDescent="0.25">
      <c r="A368" s="340">
        <v>75</v>
      </c>
      <c r="B368" s="340">
        <v>1</v>
      </c>
      <c r="C368" s="340" t="s">
        <v>753</v>
      </c>
      <c r="D368" s="340"/>
      <c r="E368" s="340"/>
      <c r="F368" s="340"/>
      <c r="G368" s="340"/>
      <c r="H368" s="340"/>
    </row>
    <row r="369" spans="1:8" x14ac:dyDescent="0.25">
      <c r="A369" s="340">
        <v>323</v>
      </c>
      <c r="B369" s="340">
        <v>230.31</v>
      </c>
      <c r="C369" s="340">
        <v>-17.440000000000001</v>
      </c>
      <c r="D369" s="340">
        <v>1</v>
      </c>
      <c r="E369" s="340"/>
      <c r="F369" s="340"/>
      <c r="G369" s="340"/>
      <c r="H369" s="340"/>
    </row>
    <row r="370" spans="1:8" x14ac:dyDescent="0.25">
      <c r="A370" s="340">
        <v>16.64</v>
      </c>
      <c r="B370" s="340">
        <v>39.74</v>
      </c>
      <c r="C370" s="340" t="s">
        <v>743</v>
      </c>
      <c r="D370" s="340" t="s">
        <v>743</v>
      </c>
      <c r="E370" s="340">
        <v>0</v>
      </c>
      <c r="F370" s="340">
        <v>0</v>
      </c>
      <c r="G370" s="340">
        <v>0</v>
      </c>
      <c r="H370" s="340">
        <v>0</v>
      </c>
    </row>
    <row r="371" spans="1:8" x14ac:dyDescent="0.25">
      <c r="A371" s="340">
        <v>0.127</v>
      </c>
      <c r="B371" s="340">
        <v>0.01</v>
      </c>
      <c r="C371" s="340" t="s">
        <v>743</v>
      </c>
      <c r="D371" s="340" t="s">
        <v>743</v>
      </c>
      <c r="E371" s="340">
        <v>0</v>
      </c>
      <c r="F371" s="340">
        <v>0</v>
      </c>
      <c r="G371" s="340">
        <v>0</v>
      </c>
      <c r="H371" s="340">
        <v>0</v>
      </c>
    </row>
    <row r="372" spans="1:8" x14ac:dyDescent="0.25">
      <c r="A372" s="340">
        <v>0</v>
      </c>
      <c r="B372" s="340">
        <v>0</v>
      </c>
      <c r="C372" s="340">
        <v>0</v>
      </c>
      <c r="D372" s="340">
        <v>0</v>
      </c>
      <c r="E372" s="340">
        <v>0</v>
      </c>
      <c r="F372" s="340">
        <v>6</v>
      </c>
      <c r="G372" s="340">
        <v>0</v>
      </c>
      <c r="H372" s="340"/>
    </row>
    <row r="373" spans="1:8" x14ac:dyDescent="0.25">
      <c r="A373" s="340">
        <v>1</v>
      </c>
      <c r="B373" s="340">
        <v>6</v>
      </c>
      <c r="C373" s="340">
        <v>60</v>
      </c>
      <c r="D373" s="340">
        <v>60</v>
      </c>
      <c r="E373" s="340">
        <v>55</v>
      </c>
      <c r="F373" s="340"/>
      <c r="G373" s="340"/>
      <c r="H373" s="340"/>
    </row>
    <row r="374" spans="1:8" x14ac:dyDescent="0.25">
      <c r="A374" s="340">
        <v>100</v>
      </c>
      <c r="B374" s="340">
        <v>1</v>
      </c>
      <c r="C374" s="340" t="s">
        <v>752</v>
      </c>
      <c r="D374" s="340"/>
      <c r="E374" s="340"/>
      <c r="F374" s="340"/>
      <c r="G374" s="340"/>
      <c r="H374" s="340"/>
    </row>
    <row r="375" spans="1:8" x14ac:dyDescent="0.25">
      <c r="A375" s="340">
        <v>273</v>
      </c>
      <c r="B375" s="340">
        <v>230.31</v>
      </c>
      <c r="C375" s="340">
        <v>14.36</v>
      </c>
      <c r="D375" s="340">
        <v>1</v>
      </c>
      <c r="E375" s="340"/>
      <c r="F375" s="340"/>
      <c r="G375" s="340"/>
      <c r="H375" s="340"/>
    </row>
    <row r="376" spans="1:8" x14ac:dyDescent="0.25">
      <c r="A376" s="340">
        <v>16.64</v>
      </c>
      <c r="B376" s="340">
        <v>39.74</v>
      </c>
      <c r="C376" s="340" t="s">
        <v>743</v>
      </c>
      <c r="D376" s="340" t="s">
        <v>743</v>
      </c>
      <c r="E376" s="340">
        <v>0</v>
      </c>
      <c r="F376" s="340">
        <v>0</v>
      </c>
      <c r="G376" s="340">
        <v>0</v>
      </c>
      <c r="H376" s="340">
        <v>0</v>
      </c>
    </row>
    <row r="377" spans="1:8" x14ac:dyDescent="0.25">
      <c r="A377" s="340">
        <v>0.127</v>
      </c>
      <c r="B377" s="340">
        <v>0.01</v>
      </c>
      <c r="C377" s="340" t="s">
        <v>743</v>
      </c>
      <c r="D377" s="340" t="s">
        <v>743</v>
      </c>
      <c r="E377" s="340">
        <v>0</v>
      </c>
      <c r="F377" s="340">
        <v>0</v>
      </c>
      <c r="G377" s="340">
        <v>0</v>
      </c>
      <c r="H377" s="340">
        <v>0</v>
      </c>
    </row>
    <row r="378" spans="1:8" x14ac:dyDescent="0.25">
      <c r="A378" s="340">
        <v>0</v>
      </c>
      <c r="B378" s="340">
        <v>0</v>
      </c>
      <c r="C378" s="340">
        <v>0</v>
      </c>
      <c r="D378" s="340">
        <v>0</v>
      </c>
      <c r="E378" s="340">
        <v>0</v>
      </c>
      <c r="F378" s="340">
        <v>4</v>
      </c>
      <c r="G378" s="340">
        <v>0</v>
      </c>
      <c r="H378" s="340"/>
    </row>
    <row r="379" spans="1:8" x14ac:dyDescent="0.25">
      <c r="A379" s="340">
        <v>1</v>
      </c>
      <c r="B379" s="340">
        <v>4</v>
      </c>
      <c r="C379" s="340">
        <v>60</v>
      </c>
      <c r="D379" s="340">
        <v>60</v>
      </c>
      <c r="E379" s="340">
        <v>55</v>
      </c>
      <c r="F379" s="340"/>
      <c r="G379" s="340"/>
      <c r="H379" s="340"/>
    </row>
    <row r="380" spans="1:8" x14ac:dyDescent="0.25">
      <c r="A380" s="340">
        <v>102</v>
      </c>
      <c r="B380" s="340">
        <v>1</v>
      </c>
      <c r="C380" s="340" t="s">
        <v>754</v>
      </c>
      <c r="D380" s="340"/>
      <c r="E380" s="340"/>
      <c r="F380" s="340"/>
      <c r="G380" s="340"/>
      <c r="H380" s="340"/>
    </row>
    <row r="381" spans="1:8" x14ac:dyDescent="0.25">
      <c r="A381" s="340">
        <v>273</v>
      </c>
      <c r="B381" s="340">
        <v>230.31</v>
      </c>
      <c r="C381" s="340">
        <v>14.36</v>
      </c>
      <c r="D381" s="340">
        <v>1</v>
      </c>
      <c r="E381" s="340"/>
      <c r="F381" s="340"/>
      <c r="G381" s="340"/>
      <c r="H381" s="340"/>
    </row>
    <row r="382" spans="1:8" x14ac:dyDescent="0.25">
      <c r="A382" s="340">
        <v>16.64</v>
      </c>
      <c r="B382" s="340">
        <v>39.74</v>
      </c>
      <c r="C382" s="340" t="s">
        <v>743</v>
      </c>
      <c r="D382" s="340" t="s">
        <v>743</v>
      </c>
      <c r="E382" s="340">
        <v>0</v>
      </c>
      <c r="F382" s="340">
        <v>0</v>
      </c>
      <c r="G382" s="340">
        <v>0</v>
      </c>
      <c r="H382" s="340">
        <v>0</v>
      </c>
    </row>
    <row r="383" spans="1:8" x14ac:dyDescent="0.25">
      <c r="A383" s="340">
        <v>0.127</v>
      </c>
      <c r="B383" s="340">
        <v>0.01</v>
      </c>
      <c r="C383" s="340" t="s">
        <v>743</v>
      </c>
      <c r="D383" s="340" t="s">
        <v>743</v>
      </c>
      <c r="E383" s="340">
        <v>0</v>
      </c>
      <c r="F383" s="340">
        <v>0</v>
      </c>
      <c r="G383" s="340">
        <v>0</v>
      </c>
      <c r="H383" s="340">
        <v>0</v>
      </c>
    </row>
    <row r="384" spans="1:8" x14ac:dyDescent="0.25">
      <c r="A384" s="340">
        <v>0</v>
      </c>
      <c r="B384" s="340">
        <v>0</v>
      </c>
      <c r="C384" s="340">
        <v>0</v>
      </c>
      <c r="D384" s="340">
        <v>0</v>
      </c>
      <c r="E384" s="340">
        <v>0</v>
      </c>
      <c r="F384" s="340">
        <v>4</v>
      </c>
      <c r="G384" s="340">
        <v>0</v>
      </c>
      <c r="H384" s="340"/>
    </row>
    <row r="385" spans="1:8" x14ac:dyDescent="0.25">
      <c r="A385" s="340">
        <v>1</v>
      </c>
      <c r="B385" s="340">
        <v>4</v>
      </c>
      <c r="C385" s="340">
        <v>60</v>
      </c>
      <c r="D385" s="340">
        <v>60</v>
      </c>
      <c r="E385" s="340">
        <v>55</v>
      </c>
      <c r="F385" s="340"/>
      <c r="G385" s="340"/>
      <c r="H385" s="340"/>
    </row>
    <row r="386" spans="1:8" x14ac:dyDescent="0.25">
      <c r="A386" s="340">
        <v>103</v>
      </c>
      <c r="B386" s="340">
        <v>1</v>
      </c>
      <c r="C386" s="340" t="s">
        <v>755</v>
      </c>
      <c r="D386" s="340"/>
      <c r="E386" s="340"/>
      <c r="F386" s="340"/>
      <c r="G386" s="340"/>
      <c r="H386" s="340"/>
    </row>
    <row r="387" spans="1:8" x14ac:dyDescent="0.25">
      <c r="A387" s="340">
        <v>273</v>
      </c>
      <c r="B387" s="340">
        <v>230.31</v>
      </c>
      <c r="C387" s="340">
        <v>14.36</v>
      </c>
      <c r="D387" s="340">
        <v>1</v>
      </c>
      <c r="E387" s="340"/>
      <c r="F387" s="340"/>
      <c r="G387" s="340"/>
      <c r="H387" s="340"/>
    </row>
    <row r="388" spans="1:8" x14ac:dyDescent="0.25">
      <c r="A388" s="340">
        <v>16.64</v>
      </c>
      <c r="B388" s="340">
        <v>39.74</v>
      </c>
      <c r="C388" s="340" t="s">
        <v>743</v>
      </c>
      <c r="D388" s="340" t="s">
        <v>743</v>
      </c>
      <c r="E388" s="340">
        <v>0</v>
      </c>
      <c r="F388" s="340">
        <v>0</v>
      </c>
      <c r="G388" s="340">
        <v>0</v>
      </c>
      <c r="H388" s="340">
        <v>0</v>
      </c>
    </row>
    <row r="389" spans="1:8" x14ac:dyDescent="0.25">
      <c r="A389" s="340">
        <v>0.127</v>
      </c>
      <c r="B389" s="340">
        <v>0.01</v>
      </c>
      <c r="C389" s="340" t="s">
        <v>743</v>
      </c>
      <c r="D389" s="340" t="s">
        <v>743</v>
      </c>
      <c r="E389" s="340">
        <v>0</v>
      </c>
      <c r="F389" s="340">
        <v>0</v>
      </c>
      <c r="G389" s="340">
        <v>0</v>
      </c>
      <c r="H389" s="340">
        <v>0</v>
      </c>
    </row>
    <row r="390" spans="1:8" x14ac:dyDescent="0.25">
      <c r="A390" s="340">
        <v>0</v>
      </c>
      <c r="B390" s="340">
        <v>0</v>
      </c>
      <c r="C390" s="340">
        <v>0</v>
      </c>
      <c r="D390" s="340">
        <v>0</v>
      </c>
      <c r="E390" s="340">
        <v>0</v>
      </c>
      <c r="F390" s="340">
        <v>4</v>
      </c>
      <c r="G390" s="340">
        <v>0</v>
      </c>
      <c r="H390" s="340"/>
    </row>
    <row r="391" spans="1:8" x14ac:dyDescent="0.25">
      <c r="A391" s="340">
        <v>1</v>
      </c>
      <c r="B391" s="340">
        <v>4</v>
      </c>
      <c r="C391" s="340">
        <v>60</v>
      </c>
      <c r="D391" s="340">
        <v>60</v>
      </c>
      <c r="E391" s="340">
        <v>55</v>
      </c>
      <c r="F391" s="340"/>
      <c r="G391" s="340"/>
      <c r="H391" s="340"/>
    </row>
    <row r="392" spans="1:8" x14ac:dyDescent="0.25">
      <c r="A392" s="340">
        <v>104</v>
      </c>
      <c r="B392" s="340">
        <v>1</v>
      </c>
      <c r="C392" s="340" t="s">
        <v>756</v>
      </c>
      <c r="D392" s="340"/>
      <c r="E392" s="340"/>
      <c r="F392" s="340"/>
      <c r="G392" s="340"/>
      <c r="H392" s="340"/>
    </row>
    <row r="393" spans="1:8" x14ac:dyDescent="0.25">
      <c r="A393" s="340">
        <v>273</v>
      </c>
      <c r="B393" s="340">
        <v>230.31</v>
      </c>
      <c r="C393" s="340">
        <v>14.36</v>
      </c>
      <c r="D393" s="340">
        <v>1</v>
      </c>
      <c r="E393" s="340"/>
      <c r="F393" s="340"/>
      <c r="G393" s="340"/>
      <c r="H393" s="340"/>
    </row>
    <row r="394" spans="1:8" x14ac:dyDescent="0.25">
      <c r="A394" s="340">
        <v>16.64</v>
      </c>
      <c r="B394" s="340">
        <v>39.74</v>
      </c>
      <c r="C394" s="340" t="s">
        <v>743</v>
      </c>
      <c r="D394" s="340" t="s">
        <v>743</v>
      </c>
      <c r="E394" s="340">
        <v>0</v>
      </c>
      <c r="F394" s="340">
        <v>0</v>
      </c>
      <c r="G394" s="340">
        <v>0</v>
      </c>
      <c r="H394" s="340">
        <v>0</v>
      </c>
    </row>
    <row r="395" spans="1:8" x14ac:dyDescent="0.25">
      <c r="A395" s="340">
        <v>0.127</v>
      </c>
      <c r="B395" s="340">
        <v>0.01</v>
      </c>
      <c r="C395" s="340" t="s">
        <v>743</v>
      </c>
      <c r="D395" s="340" t="s">
        <v>743</v>
      </c>
      <c r="E395" s="340">
        <v>0</v>
      </c>
      <c r="F395" s="340">
        <v>0</v>
      </c>
      <c r="G395" s="340">
        <v>0</v>
      </c>
      <c r="H395" s="340">
        <v>0</v>
      </c>
    </row>
    <row r="396" spans="1:8" x14ac:dyDescent="0.25">
      <c r="A396" s="340">
        <v>0</v>
      </c>
      <c r="B396" s="340">
        <v>0</v>
      </c>
      <c r="C396" s="340">
        <v>0</v>
      </c>
      <c r="D396" s="340">
        <v>0</v>
      </c>
      <c r="E396" s="340">
        <v>0</v>
      </c>
      <c r="F396" s="340">
        <v>4</v>
      </c>
      <c r="G396" s="340">
        <v>0</v>
      </c>
      <c r="H396" s="340"/>
    </row>
    <row r="397" spans="1:8" x14ac:dyDescent="0.25">
      <c r="A397" s="340">
        <v>1</v>
      </c>
      <c r="B397" s="340">
        <v>4</v>
      </c>
      <c r="C397" s="340">
        <v>60</v>
      </c>
      <c r="D397" s="340">
        <v>60</v>
      </c>
      <c r="E397" s="340">
        <v>55</v>
      </c>
      <c r="F397" s="340"/>
      <c r="G397" s="340"/>
      <c r="H397" s="340"/>
    </row>
    <row r="398" spans="1:8" x14ac:dyDescent="0.25">
      <c r="A398" s="340">
        <v>105</v>
      </c>
      <c r="B398" s="340">
        <v>1</v>
      </c>
      <c r="C398" s="340" t="s">
        <v>757</v>
      </c>
      <c r="D398" s="340"/>
      <c r="E398" s="340"/>
      <c r="F398" s="340"/>
      <c r="G398" s="340"/>
      <c r="H398" s="340"/>
    </row>
    <row r="399" spans="1:8" x14ac:dyDescent="0.25">
      <c r="A399" s="340">
        <v>20</v>
      </c>
      <c r="B399" s="340">
        <v>1061.28</v>
      </c>
      <c r="C399" s="340">
        <v>0.14599999999999999</v>
      </c>
      <c r="D399" s="340">
        <v>1</v>
      </c>
      <c r="E399" s="340"/>
      <c r="F399" s="340"/>
      <c r="G399" s="340"/>
      <c r="H399" s="340"/>
    </row>
    <row r="400" spans="1:8" x14ac:dyDescent="0.25">
      <c r="A400" s="340">
        <v>35</v>
      </c>
      <c r="B400" s="340">
        <v>131.55000000000001</v>
      </c>
      <c r="C400" s="340" t="s">
        <v>743</v>
      </c>
      <c r="D400" s="340" t="s">
        <v>743</v>
      </c>
      <c r="E400" s="340">
        <v>0</v>
      </c>
      <c r="F400" s="340">
        <v>0</v>
      </c>
      <c r="G400" s="340">
        <v>0</v>
      </c>
      <c r="H400" s="340">
        <v>0</v>
      </c>
    </row>
    <row r="401" spans="1:8" x14ac:dyDescent="0.25">
      <c r="A401" s="340">
        <v>0.16689999999999999</v>
      </c>
      <c r="B401" s="340">
        <v>0.01</v>
      </c>
      <c r="C401" s="340" t="s">
        <v>743</v>
      </c>
      <c r="D401" s="340" t="s">
        <v>743</v>
      </c>
      <c r="E401" s="340">
        <v>0</v>
      </c>
      <c r="F401" s="340">
        <v>0</v>
      </c>
      <c r="G401" s="340">
        <v>0</v>
      </c>
      <c r="H401" s="340">
        <v>0</v>
      </c>
    </row>
    <row r="402" spans="1:8" x14ac:dyDescent="0.25">
      <c r="A402" s="340">
        <v>0</v>
      </c>
      <c r="B402" s="340">
        <v>0</v>
      </c>
      <c r="C402" s="340">
        <v>0</v>
      </c>
      <c r="D402" s="340">
        <v>0</v>
      </c>
      <c r="E402" s="340">
        <v>0</v>
      </c>
      <c r="F402" s="340">
        <v>1</v>
      </c>
      <c r="G402" s="340">
        <v>0</v>
      </c>
      <c r="H402" s="340"/>
    </row>
    <row r="403" spans="1:8" x14ac:dyDescent="0.25">
      <c r="A403" s="340">
        <v>1</v>
      </c>
      <c r="B403" s="340">
        <v>1</v>
      </c>
      <c r="C403" s="340">
        <v>60</v>
      </c>
      <c r="D403" s="340">
        <v>60</v>
      </c>
      <c r="E403" s="340">
        <v>55</v>
      </c>
      <c r="F403" s="340"/>
      <c r="G403" s="340"/>
      <c r="H403" s="340"/>
    </row>
    <row r="404" spans="1:8" x14ac:dyDescent="0.25">
      <c r="A404" s="340">
        <v>107</v>
      </c>
      <c r="B404" s="340">
        <v>1</v>
      </c>
      <c r="C404" s="340" t="s">
        <v>758</v>
      </c>
      <c r="D404" s="340"/>
      <c r="E404" s="340"/>
      <c r="F404" s="340"/>
      <c r="G404" s="340"/>
      <c r="H404" s="340"/>
    </row>
    <row r="405" spans="1:8" x14ac:dyDescent="0.25">
      <c r="A405" s="340">
        <v>25</v>
      </c>
      <c r="B405" s="340">
        <v>1061.28</v>
      </c>
      <c r="C405" s="340">
        <v>0.1825</v>
      </c>
      <c r="D405" s="340">
        <v>1</v>
      </c>
      <c r="E405" s="340"/>
      <c r="F405" s="340"/>
      <c r="G405" s="340"/>
      <c r="H405" s="340"/>
    </row>
    <row r="406" spans="1:8" x14ac:dyDescent="0.25">
      <c r="A406" s="340">
        <v>35</v>
      </c>
      <c r="B406" s="340">
        <v>131.55000000000001</v>
      </c>
      <c r="C406" s="340" t="s">
        <v>743</v>
      </c>
      <c r="D406" s="340" t="s">
        <v>743</v>
      </c>
      <c r="E406" s="340">
        <v>0</v>
      </c>
      <c r="F406" s="340">
        <v>0</v>
      </c>
      <c r="G406" s="340">
        <v>0</v>
      </c>
      <c r="H406" s="340">
        <v>0</v>
      </c>
    </row>
    <row r="407" spans="1:8" x14ac:dyDescent="0.25">
      <c r="A407" s="340">
        <v>0.16689999999999999</v>
      </c>
      <c r="B407" s="340">
        <v>0.01</v>
      </c>
      <c r="C407" s="340" t="s">
        <v>743</v>
      </c>
      <c r="D407" s="340" t="s">
        <v>743</v>
      </c>
      <c r="E407" s="340">
        <v>0</v>
      </c>
      <c r="F407" s="340">
        <v>0</v>
      </c>
      <c r="G407" s="340">
        <v>0</v>
      </c>
      <c r="H407" s="340">
        <v>0</v>
      </c>
    </row>
    <row r="408" spans="1:8" x14ac:dyDescent="0.25">
      <c r="A408" s="340">
        <v>0</v>
      </c>
      <c r="B408" s="340">
        <v>0</v>
      </c>
      <c r="C408" s="340">
        <v>0</v>
      </c>
      <c r="D408" s="340">
        <v>0</v>
      </c>
      <c r="E408" s="340">
        <v>0</v>
      </c>
      <c r="F408" s="340">
        <v>1</v>
      </c>
      <c r="G408" s="340">
        <v>0</v>
      </c>
      <c r="H408" s="340"/>
    </row>
    <row r="409" spans="1:8" x14ac:dyDescent="0.25">
      <c r="A409" s="340">
        <v>1</v>
      </c>
      <c r="B409" s="340">
        <v>1</v>
      </c>
      <c r="C409" s="340">
        <v>60</v>
      </c>
      <c r="D409" s="340">
        <v>60</v>
      </c>
      <c r="E409" s="340">
        <v>55</v>
      </c>
      <c r="F409" s="340"/>
      <c r="G409" s="340"/>
      <c r="H409" s="340"/>
    </row>
    <row r="410" spans="1:8" x14ac:dyDescent="0.25">
      <c r="A410" s="340">
        <v>108</v>
      </c>
      <c r="B410" s="340">
        <v>1</v>
      </c>
      <c r="C410" s="340" t="s">
        <v>759</v>
      </c>
      <c r="D410" s="340"/>
      <c r="E410" s="340"/>
      <c r="F410" s="340"/>
      <c r="G410" s="340"/>
      <c r="H410" s="340"/>
    </row>
    <row r="411" spans="1:8" x14ac:dyDescent="0.25">
      <c r="A411" s="340">
        <v>30</v>
      </c>
      <c r="B411" s="340">
        <v>1061.28</v>
      </c>
      <c r="C411" s="340">
        <v>0.219</v>
      </c>
      <c r="D411" s="340">
        <v>1</v>
      </c>
      <c r="E411" s="340"/>
      <c r="F411" s="340"/>
      <c r="G411" s="340"/>
      <c r="H411" s="340"/>
    </row>
    <row r="412" spans="1:8" x14ac:dyDescent="0.25">
      <c r="A412" s="340">
        <v>35</v>
      </c>
      <c r="B412" s="340">
        <v>131.55000000000001</v>
      </c>
      <c r="C412" s="340" t="s">
        <v>743</v>
      </c>
      <c r="D412" s="340" t="s">
        <v>743</v>
      </c>
      <c r="E412" s="340">
        <v>0</v>
      </c>
      <c r="F412" s="340">
        <v>0</v>
      </c>
      <c r="G412" s="340">
        <v>0</v>
      </c>
      <c r="H412" s="340">
        <v>0</v>
      </c>
    </row>
    <row r="413" spans="1:8" x14ac:dyDescent="0.25">
      <c r="A413" s="340">
        <v>0.16689999999999999</v>
      </c>
      <c r="B413" s="340">
        <v>0.01</v>
      </c>
      <c r="C413" s="340" t="s">
        <v>743</v>
      </c>
      <c r="D413" s="340" t="s">
        <v>743</v>
      </c>
      <c r="E413" s="340">
        <v>0</v>
      </c>
      <c r="F413" s="340">
        <v>0</v>
      </c>
      <c r="G413" s="340">
        <v>0</v>
      </c>
      <c r="H413" s="340">
        <v>0</v>
      </c>
    </row>
    <row r="414" spans="1:8" x14ac:dyDescent="0.25">
      <c r="A414" s="340">
        <v>0</v>
      </c>
      <c r="B414" s="340">
        <v>0</v>
      </c>
      <c r="C414" s="340">
        <v>0</v>
      </c>
      <c r="D414" s="340">
        <v>0</v>
      </c>
      <c r="E414" s="340">
        <v>0</v>
      </c>
      <c r="F414" s="340">
        <v>1</v>
      </c>
      <c r="G414" s="340">
        <v>0</v>
      </c>
      <c r="H414" s="340"/>
    </row>
    <row r="415" spans="1:8" x14ac:dyDescent="0.25">
      <c r="A415" s="340">
        <v>1</v>
      </c>
      <c r="B415" s="340">
        <v>1</v>
      </c>
      <c r="C415" s="340">
        <v>60</v>
      </c>
      <c r="D415" s="340">
        <v>60</v>
      </c>
      <c r="E415" s="340">
        <v>55</v>
      </c>
      <c r="F415" s="340"/>
      <c r="G415" s="340"/>
      <c r="H415" s="340"/>
    </row>
    <row r="416" spans="1:8" x14ac:dyDescent="0.25">
      <c r="A416" s="340">
        <v>109</v>
      </c>
      <c r="B416" s="340">
        <v>1</v>
      </c>
      <c r="C416" s="340" t="s">
        <v>760</v>
      </c>
      <c r="D416" s="340"/>
      <c r="E416" s="340"/>
      <c r="F416" s="340"/>
      <c r="G416" s="340"/>
      <c r="H416" s="340"/>
    </row>
    <row r="417" spans="1:8" x14ac:dyDescent="0.25">
      <c r="A417" s="340">
        <v>120</v>
      </c>
      <c r="B417" s="340">
        <v>999.94</v>
      </c>
      <c r="C417" s="340">
        <v>1.2</v>
      </c>
      <c r="D417" s="340">
        <v>1</v>
      </c>
      <c r="E417" s="340"/>
      <c r="F417" s="340"/>
      <c r="G417" s="340"/>
      <c r="H417" s="340"/>
    </row>
    <row r="418" spans="1:8" x14ac:dyDescent="0.25">
      <c r="A418" s="340">
        <v>35</v>
      </c>
      <c r="B418" s="340">
        <v>121.11</v>
      </c>
      <c r="C418" s="340" t="s">
        <v>743</v>
      </c>
      <c r="D418" s="340" t="s">
        <v>743</v>
      </c>
      <c r="E418" s="340">
        <v>0</v>
      </c>
      <c r="F418" s="340">
        <v>0</v>
      </c>
      <c r="G418" s="340">
        <v>0</v>
      </c>
      <c r="H418" s="340">
        <v>0</v>
      </c>
    </row>
    <row r="419" spans="1:8" x14ac:dyDescent="0.25">
      <c r="A419" s="340">
        <v>0.16689999999999999</v>
      </c>
      <c r="B419" s="340">
        <v>0.01</v>
      </c>
      <c r="C419" s="340" t="s">
        <v>743</v>
      </c>
      <c r="D419" s="340" t="s">
        <v>743</v>
      </c>
      <c r="E419" s="340">
        <v>0</v>
      </c>
      <c r="F419" s="340">
        <v>0</v>
      </c>
      <c r="G419" s="340">
        <v>0</v>
      </c>
      <c r="H419" s="340">
        <v>0</v>
      </c>
    </row>
    <row r="420" spans="1:8" x14ac:dyDescent="0.25">
      <c r="A420" s="340">
        <v>0</v>
      </c>
      <c r="B420" s="340">
        <v>0</v>
      </c>
      <c r="C420" s="340">
        <v>0</v>
      </c>
      <c r="D420" s="340">
        <v>0</v>
      </c>
      <c r="E420" s="340">
        <v>0</v>
      </c>
      <c r="F420" s="340">
        <v>2</v>
      </c>
      <c r="G420" s="340">
        <v>0</v>
      </c>
      <c r="H420" s="340"/>
    </row>
    <row r="421" spans="1:8" x14ac:dyDescent="0.25">
      <c r="A421" s="340">
        <v>1</v>
      </c>
      <c r="B421" s="340">
        <v>2</v>
      </c>
      <c r="C421" s="340">
        <v>60</v>
      </c>
      <c r="D421" s="340">
        <v>60</v>
      </c>
      <c r="E421" s="340">
        <v>55</v>
      </c>
      <c r="F421" s="340"/>
      <c r="G421" s="340"/>
      <c r="H421" s="340"/>
    </row>
    <row r="422" spans="1:8" x14ac:dyDescent="0.25">
      <c r="A422" s="340">
        <v>111</v>
      </c>
      <c r="B422" s="340">
        <v>1</v>
      </c>
      <c r="C422" s="340" t="s">
        <v>761</v>
      </c>
      <c r="D422" s="340"/>
      <c r="E422" s="340"/>
      <c r="F422" s="340"/>
      <c r="G422" s="340"/>
      <c r="H422" s="340"/>
    </row>
    <row r="423" spans="1:8" x14ac:dyDescent="0.25">
      <c r="A423" s="340">
        <v>50</v>
      </c>
      <c r="B423" s="340">
        <v>1728.7</v>
      </c>
      <c r="C423" s="340">
        <v>0.5</v>
      </c>
      <c r="D423" s="340">
        <v>1</v>
      </c>
      <c r="E423" s="340"/>
      <c r="F423" s="340"/>
      <c r="G423" s="340"/>
      <c r="H423" s="340"/>
    </row>
    <row r="424" spans="1:8" x14ac:dyDescent="0.25">
      <c r="A424" s="340">
        <v>35</v>
      </c>
      <c r="B424" s="340">
        <v>134.74</v>
      </c>
      <c r="C424" s="340" t="s">
        <v>743</v>
      </c>
      <c r="D424" s="340" t="s">
        <v>743</v>
      </c>
      <c r="E424" s="340">
        <v>0</v>
      </c>
      <c r="F424" s="340">
        <v>0</v>
      </c>
      <c r="G424" s="340">
        <v>0</v>
      </c>
      <c r="H424" s="340">
        <v>0</v>
      </c>
    </row>
    <row r="425" spans="1:8" x14ac:dyDescent="0.25">
      <c r="A425" s="340">
        <v>0.16689999999999999</v>
      </c>
      <c r="B425" s="340">
        <v>0.01</v>
      </c>
      <c r="C425" s="340" t="s">
        <v>743</v>
      </c>
      <c r="D425" s="340" t="s">
        <v>743</v>
      </c>
      <c r="E425" s="340">
        <v>0</v>
      </c>
      <c r="F425" s="340">
        <v>0</v>
      </c>
      <c r="G425" s="340">
        <v>0</v>
      </c>
      <c r="H425" s="340">
        <v>0</v>
      </c>
    </row>
    <row r="426" spans="1:8" x14ac:dyDescent="0.25">
      <c r="A426" s="340">
        <v>0</v>
      </c>
      <c r="B426" s="340">
        <v>0</v>
      </c>
      <c r="C426" s="340">
        <v>0</v>
      </c>
      <c r="D426" s="340">
        <v>0</v>
      </c>
      <c r="E426" s="340">
        <v>0</v>
      </c>
      <c r="F426" s="340">
        <v>1</v>
      </c>
      <c r="G426" s="340">
        <v>0</v>
      </c>
      <c r="H426" s="340"/>
    </row>
    <row r="427" spans="1:8" x14ac:dyDescent="0.25">
      <c r="A427" s="340">
        <v>1</v>
      </c>
      <c r="B427" s="340">
        <v>1</v>
      </c>
      <c r="C427" s="340">
        <v>60</v>
      </c>
      <c r="D427" s="340">
        <v>60</v>
      </c>
      <c r="E427" s="340">
        <v>55</v>
      </c>
      <c r="F427" s="340"/>
      <c r="G427" s="340"/>
      <c r="H427" s="340"/>
    </row>
    <row r="428" spans="1:8" x14ac:dyDescent="0.25">
      <c r="A428" s="340">
        <v>128</v>
      </c>
      <c r="B428" s="340">
        <v>1</v>
      </c>
      <c r="C428" s="340" t="s">
        <v>761</v>
      </c>
      <c r="D428" s="340"/>
      <c r="E428" s="340"/>
      <c r="F428" s="340"/>
      <c r="G428" s="340"/>
      <c r="H428" s="340"/>
    </row>
    <row r="429" spans="1:8" x14ac:dyDescent="0.25">
      <c r="A429" s="340">
        <v>43</v>
      </c>
      <c r="B429" s="340">
        <v>1728.7</v>
      </c>
      <c r="C429" s="340">
        <v>0.43</v>
      </c>
      <c r="D429" s="340">
        <v>1</v>
      </c>
      <c r="E429" s="340"/>
      <c r="F429" s="340"/>
      <c r="G429" s="340"/>
      <c r="H429" s="340"/>
    </row>
    <row r="430" spans="1:8" x14ac:dyDescent="0.25">
      <c r="A430" s="340">
        <v>35</v>
      </c>
      <c r="B430" s="340">
        <v>134.74</v>
      </c>
      <c r="C430" s="340" t="s">
        <v>743</v>
      </c>
      <c r="D430" s="340" t="s">
        <v>743</v>
      </c>
      <c r="E430" s="340">
        <v>0</v>
      </c>
      <c r="F430" s="340">
        <v>0</v>
      </c>
      <c r="G430" s="340">
        <v>0</v>
      </c>
      <c r="H430" s="340">
        <v>0</v>
      </c>
    </row>
    <row r="431" spans="1:8" x14ac:dyDescent="0.25">
      <c r="A431" s="340">
        <v>0.16689999999999999</v>
      </c>
      <c r="B431" s="340">
        <v>0.01</v>
      </c>
      <c r="C431" s="340" t="s">
        <v>743</v>
      </c>
      <c r="D431" s="340" t="s">
        <v>743</v>
      </c>
      <c r="E431" s="340">
        <v>0</v>
      </c>
      <c r="F431" s="340">
        <v>0</v>
      </c>
      <c r="G431" s="340">
        <v>0</v>
      </c>
      <c r="H431" s="340">
        <v>0</v>
      </c>
    </row>
    <row r="432" spans="1:8" x14ac:dyDescent="0.25">
      <c r="A432" s="340">
        <v>0</v>
      </c>
      <c r="B432" s="340">
        <v>0</v>
      </c>
      <c r="C432" s="340">
        <v>0</v>
      </c>
      <c r="D432" s="340">
        <v>0</v>
      </c>
      <c r="E432" s="340">
        <v>0</v>
      </c>
      <c r="F432" s="340">
        <v>1</v>
      </c>
      <c r="G432" s="340">
        <v>0</v>
      </c>
      <c r="H432" s="340"/>
    </row>
    <row r="433" spans="1:8" x14ac:dyDescent="0.25">
      <c r="A433" s="340">
        <v>1</v>
      </c>
      <c r="B433" s="340">
        <v>1</v>
      </c>
      <c r="C433" s="340">
        <v>60</v>
      </c>
      <c r="D433" s="340">
        <v>60</v>
      </c>
      <c r="E433" s="340">
        <v>55</v>
      </c>
      <c r="F433" s="340"/>
      <c r="G433" s="340"/>
      <c r="H433" s="340"/>
    </row>
    <row r="434" spans="1:8" x14ac:dyDescent="0.25">
      <c r="A434" s="340">
        <v>129</v>
      </c>
      <c r="B434" s="340">
        <v>1</v>
      </c>
      <c r="C434" s="340" t="s">
        <v>761</v>
      </c>
      <c r="D434" s="340"/>
      <c r="E434" s="340"/>
      <c r="F434" s="340"/>
      <c r="G434" s="340"/>
      <c r="H434" s="340"/>
    </row>
    <row r="435" spans="1:8" x14ac:dyDescent="0.25">
      <c r="A435" s="340">
        <v>50</v>
      </c>
      <c r="B435" s="340">
        <v>1728.7</v>
      </c>
      <c r="C435" s="340">
        <v>0.5</v>
      </c>
      <c r="D435" s="340">
        <v>1</v>
      </c>
      <c r="E435" s="340"/>
      <c r="F435" s="340"/>
      <c r="G435" s="340"/>
      <c r="H435" s="340"/>
    </row>
    <row r="436" spans="1:8" x14ac:dyDescent="0.25">
      <c r="A436" s="340">
        <v>35</v>
      </c>
      <c r="B436" s="340">
        <v>134.74</v>
      </c>
      <c r="C436" s="340" t="s">
        <v>743</v>
      </c>
      <c r="D436" s="340" t="s">
        <v>743</v>
      </c>
      <c r="E436" s="340">
        <v>0</v>
      </c>
      <c r="F436" s="340">
        <v>0</v>
      </c>
      <c r="G436" s="340">
        <v>0</v>
      </c>
      <c r="H436" s="340">
        <v>0</v>
      </c>
    </row>
    <row r="437" spans="1:8" x14ac:dyDescent="0.25">
      <c r="A437" s="340">
        <v>0.16689999999999999</v>
      </c>
      <c r="B437" s="340">
        <v>0.01</v>
      </c>
      <c r="C437" s="340" t="s">
        <v>743</v>
      </c>
      <c r="D437" s="340" t="s">
        <v>743</v>
      </c>
      <c r="E437" s="340">
        <v>0</v>
      </c>
      <c r="F437" s="340">
        <v>0</v>
      </c>
      <c r="G437" s="340">
        <v>0</v>
      </c>
      <c r="H437" s="340">
        <v>0</v>
      </c>
    </row>
    <row r="438" spans="1:8" x14ac:dyDescent="0.25">
      <c r="A438" s="340">
        <v>0</v>
      </c>
      <c r="B438" s="340">
        <v>0</v>
      </c>
      <c r="C438" s="340">
        <v>0</v>
      </c>
      <c r="D438" s="340">
        <v>0</v>
      </c>
      <c r="E438" s="340">
        <v>0</v>
      </c>
      <c r="F438" s="340">
        <v>1</v>
      </c>
      <c r="G438" s="340">
        <v>0</v>
      </c>
      <c r="H438" s="340"/>
    </row>
    <row r="439" spans="1:8" x14ac:dyDescent="0.25">
      <c r="A439" s="340">
        <v>1</v>
      </c>
      <c r="B439" s="340">
        <v>1</v>
      </c>
      <c r="C439" s="340">
        <v>60</v>
      </c>
      <c r="D439" s="340">
        <v>60</v>
      </c>
      <c r="E439" s="340">
        <v>55</v>
      </c>
      <c r="F439" s="340"/>
      <c r="G439" s="340"/>
      <c r="H439" s="340"/>
    </row>
    <row r="440" spans="1:8" x14ac:dyDescent="0.25">
      <c r="A440" s="340">
        <v>112</v>
      </c>
      <c r="B440" s="340">
        <v>1</v>
      </c>
      <c r="C440" s="340" t="s">
        <v>762</v>
      </c>
      <c r="D440" s="340"/>
      <c r="E440" s="340"/>
      <c r="F440" s="340"/>
      <c r="G440" s="340"/>
      <c r="H440" s="340"/>
    </row>
    <row r="441" spans="1:8" x14ac:dyDescent="0.25">
      <c r="A441" s="340">
        <v>120</v>
      </c>
      <c r="B441" s="340">
        <v>999.94</v>
      </c>
      <c r="C441" s="340">
        <v>1.2</v>
      </c>
      <c r="D441" s="340">
        <v>1</v>
      </c>
      <c r="E441" s="340"/>
      <c r="F441" s="340"/>
      <c r="G441" s="340"/>
      <c r="H441" s="340"/>
    </row>
    <row r="442" spans="1:8" x14ac:dyDescent="0.25">
      <c r="A442" s="340">
        <v>35</v>
      </c>
      <c r="B442" s="340">
        <v>156.11000000000001</v>
      </c>
      <c r="C442" s="340" t="s">
        <v>743</v>
      </c>
      <c r="D442" s="340" t="s">
        <v>743</v>
      </c>
      <c r="E442" s="340">
        <v>0</v>
      </c>
      <c r="F442" s="340">
        <v>0</v>
      </c>
      <c r="G442" s="340">
        <v>0</v>
      </c>
      <c r="H442" s="340">
        <v>0</v>
      </c>
    </row>
    <row r="443" spans="1:8" x14ac:dyDescent="0.25">
      <c r="A443" s="340">
        <v>0.16689999999999999</v>
      </c>
      <c r="B443" s="340">
        <v>0.01</v>
      </c>
      <c r="C443" s="340" t="s">
        <v>743</v>
      </c>
      <c r="D443" s="340" t="s">
        <v>743</v>
      </c>
      <c r="E443" s="340">
        <v>0</v>
      </c>
      <c r="F443" s="340">
        <v>0</v>
      </c>
      <c r="G443" s="340">
        <v>0</v>
      </c>
      <c r="H443" s="340">
        <v>0</v>
      </c>
    </row>
    <row r="444" spans="1:8" x14ac:dyDescent="0.25">
      <c r="A444" s="340">
        <v>0</v>
      </c>
      <c r="B444" s="340">
        <v>0</v>
      </c>
      <c r="C444" s="340">
        <v>0</v>
      </c>
      <c r="D444" s="340">
        <v>0</v>
      </c>
      <c r="E444" s="340">
        <v>0</v>
      </c>
      <c r="F444" s="340">
        <v>2</v>
      </c>
      <c r="G444" s="340">
        <v>0</v>
      </c>
      <c r="H444" s="340"/>
    </row>
    <row r="445" spans="1:8" x14ac:dyDescent="0.25">
      <c r="A445" s="340">
        <v>1</v>
      </c>
      <c r="B445" s="340">
        <v>2</v>
      </c>
      <c r="C445" s="340">
        <v>60</v>
      </c>
      <c r="D445" s="340">
        <v>60</v>
      </c>
      <c r="E445" s="340">
        <v>55</v>
      </c>
      <c r="F445" s="340"/>
      <c r="G445" s="340"/>
      <c r="H445" s="340"/>
    </row>
    <row r="446" spans="1:8" x14ac:dyDescent="0.25">
      <c r="A446" s="340">
        <v>113</v>
      </c>
      <c r="B446" s="340">
        <v>1</v>
      </c>
      <c r="C446" s="340" t="s">
        <v>763</v>
      </c>
      <c r="D446" s="340"/>
      <c r="E446" s="340"/>
      <c r="F446" s="340"/>
      <c r="G446" s="340"/>
      <c r="H446" s="340"/>
    </row>
    <row r="447" spans="1:8" x14ac:dyDescent="0.25">
      <c r="A447" s="340">
        <v>26</v>
      </c>
      <c r="B447" s="340">
        <v>1061.28</v>
      </c>
      <c r="C447" s="340">
        <v>0.26</v>
      </c>
      <c r="D447" s="340">
        <v>1</v>
      </c>
      <c r="E447" s="340"/>
      <c r="F447" s="340"/>
      <c r="G447" s="340"/>
      <c r="H447" s="340"/>
    </row>
    <row r="448" spans="1:8" x14ac:dyDescent="0.25">
      <c r="A448" s="340">
        <v>35</v>
      </c>
      <c r="B448" s="340">
        <v>131.55000000000001</v>
      </c>
      <c r="C448" s="340" t="s">
        <v>743</v>
      </c>
      <c r="D448" s="340" t="s">
        <v>743</v>
      </c>
      <c r="E448" s="340">
        <v>0</v>
      </c>
      <c r="F448" s="340">
        <v>0</v>
      </c>
      <c r="G448" s="340">
        <v>0</v>
      </c>
      <c r="H448" s="340">
        <v>0</v>
      </c>
    </row>
    <row r="449" spans="1:8" x14ac:dyDescent="0.25">
      <c r="A449" s="340">
        <v>0.16689999999999999</v>
      </c>
      <c r="B449" s="340">
        <v>0.01</v>
      </c>
      <c r="C449" s="340" t="s">
        <v>743</v>
      </c>
      <c r="D449" s="340" t="s">
        <v>743</v>
      </c>
      <c r="E449" s="340">
        <v>0</v>
      </c>
      <c r="F449" s="340">
        <v>0</v>
      </c>
      <c r="G449" s="340">
        <v>0</v>
      </c>
      <c r="H449" s="340">
        <v>0</v>
      </c>
    </row>
    <row r="450" spans="1:8" x14ac:dyDescent="0.25">
      <c r="A450" s="340">
        <v>0</v>
      </c>
      <c r="B450" s="340">
        <v>0</v>
      </c>
      <c r="C450" s="340">
        <v>0</v>
      </c>
      <c r="D450" s="340">
        <v>0</v>
      </c>
      <c r="E450" s="340">
        <v>0</v>
      </c>
      <c r="F450" s="340">
        <v>1</v>
      </c>
      <c r="G450" s="340">
        <v>0</v>
      </c>
      <c r="H450" s="340"/>
    </row>
    <row r="451" spans="1:8" x14ac:dyDescent="0.25">
      <c r="A451" s="340">
        <v>1</v>
      </c>
      <c r="B451" s="340">
        <v>1</v>
      </c>
      <c r="C451" s="340">
        <v>60</v>
      </c>
      <c r="D451" s="340">
        <v>60</v>
      </c>
      <c r="E451" s="340">
        <v>55</v>
      </c>
      <c r="F451" s="340"/>
      <c r="G451" s="340"/>
      <c r="H451" s="340"/>
    </row>
    <row r="452" spans="1:8" x14ac:dyDescent="0.25">
      <c r="A452" s="340">
        <v>114</v>
      </c>
      <c r="B452" s="340">
        <v>1</v>
      </c>
      <c r="C452" s="340" t="s">
        <v>764</v>
      </c>
      <c r="D452" s="340"/>
      <c r="E452" s="340"/>
      <c r="F452" s="340"/>
      <c r="G452" s="340"/>
      <c r="H452" s="340"/>
    </row>
    <row r="453" spans="1:8" x14ac:dyDescent="0.25">
      <c r="A453" s="340">
        <v>22</v>
      </c>
      <c r="B453" s="340">
        <v>1061.28</v>
      </c>
      <c r="C453" s="340">
        <v>0.34760000000000002</v>
      </c>
      <c r="D453" s="340">
        <v>1</v>
      </c>
      <c r="E453" s="340"/>
      <c r="F453" s="340"/>
      <c r="G453" s="340"/>
      <c r="H453" s="340"/>
    </row>
    <row r="454" spans="1:8" x14ac:dyDescent="0.25">
      <c r="A454" s="340">
        <v>35</v>
      </c>
      <c r="B454" s="340">
        <v>131.55000000000001</v>
      </c>
      <c r="C454" s="340" t="s">
        <v>743</v>
      </c>
      <c r="D454" s="340" t="s">
        <v>743</v>
      </c>
      <c r="E454" s="340">
        <v>0</v>
      </c>
      <c r="F454" s="340">
        <v>0</v>
      </c>
      <c r="G454" s="340">
        <v>0</v>
      </c>
      <c r="H454" s="340">
        <v>0</v>
      </c>
    </row>
    <row r="455" spans="1:8" x14ac:dyDescent="0.25">
      <c r="A455" s="340">
        <v>0.16689999999999999</v>
      </c>
      <c r="B455" s="340">
        <v>0.01</v>
      </c>
      <c r="C455" s="340" t="s">
        <v>743</v>
      </c>
      <c r="D455" s="340" t="s">
        <v>743</v>
      </c>
      <c r="E455" s="340">
        <v>0</v>
      </c>
      <c r="F455" s="340">
        <v>0</v>
      </c>
      <c r="G455" s="340">
        <v>0</v>
      </c>
      <c r="H455" s="340">
        <v>0</v>
      </c>
    </row>
    <row r="456" spans="1:8" x14ac:dyDescent="0.25">
      <c r="A456" s="340">
        <v>0</v>
      </c>
      <c r="B456" s="340">
        <v>0</v>
      </c>
      <c r="C456" s="340">
        <v>0</v>
      </c>
      <c r="D456" s="340">
        <v>0</v>
      </c>
      <c r="E456" s="340">
        <v>0</v>
      </c>
      <c r="F456" s="340">
        <v>1</v>
      </c>
      <c r="G456" s="340">
        <v>0</v>
      </c>
      <c r="H456" s="340"/>
    </row>
    <row r="457" spans="1:8" x14ac:dyDescent="0.25">
      <c r="A457" s="340">
        <v>1</v>
      </c>
      <c r="B457" s="340">
        <v>1</v>
      </c>
      <c r="C457" s="340">
        <v>60</v>
      </c>
      <c r="D457" s="340">
        <v>60</v>
      </c>
      <c r="E457" s="340">
        <v>55</v>
      </c>
      <c r="F457" s="340"/>
      <c r="G457" s="340"/>
      <c r="H457" s="340"/>
    </row>
    <row r="458" spans="1:8" x14ac:dyDescent="0.25">
      <c r="A458" s="340">
        <v>117</v>
      </c>
      <c r="B458" s="340">
        <v>1</v>
      </c>
      <c r="C458" s="340" t="s">
        <v>765</v>
      </c>
      <c r="D458" s="340"/>
      <c r="E458" s="340"/>
      <c r="F458" s="340"/>
      <c r="G458" s="340"/>
      <c r="H458" s="340"/>
    </row>
    <row r="459" spans="1:8" x14ac:dyDescent="0.25">
      <c r="A459" s="340">
        <v>21</v>
      </c>
      <c r="B459" s="340">
        <v>1061.28</v>
      </c>
      <c r="C459" s="340">
        <v>0.33179999999999998</v>
      </c>
      <c r="D459" s="340">
        <v>1</v>
      </c>
      <c r="E459" s="340"/>
      <c r="F459" s="340"/>
      <c r="G459" s="340"/>
      <c r="H459" s="340"/>
    </row>
    <row r="460" spans="1:8" x14ac:dyDescent="0.25">
      <c r="A460" s="340">
        <v>35</v>
      </c>
      <c r="B460" s="340">
        <v>131.55000000000001</v>
      </c>
      <c r="C460" s="340" t="s">
        <v>743</v>
      </c>
      <c r="D460" s="340" t="s">
        <v>743</v>
      </c>
      <c r="E460" s="340">
        <v>0</v>
      </c>
      <c r="F460" s="340">
        <v>0</v>
      </c>
      <c r="G460" s="340">
        <v>0</v>
      </c>
      <c r="H460" s="340">
        <v>0</v>
      </c>
    </row>
    <row r="461" spans="1:8" x14ac:dyDescent="0.25">
      <c r="A461" s="340">
        <v>0.16689999999999999</v>
      </c>
      <c r="B461" s="340">
        <v>0.01</v>
      </c>
      <c r="C461" s="340" t="s">
        <v>743</v>
      </c>
      <c r="D461" s="340" t="s">
        <v>743</v>
      </c>
      <c r="E461" s="340">
        <v>0</v>
      </c>
      <c r="F461" s="340">
        <v>0</v>
      </c>
      <c r="G461" s="340">
        <v>0</v>
      </c>
      <c r="H461" s="340">
        <v>0</v>
      </c>
    </row>
    <row r="462" spans="1:8" x14ac:dyDescent="0.25">
      <c r="A462" s="340">
        <v>0</v>
      </c>
      <c r="B462" s="340">
        <v>0</v>
      </c>
      <c r="C462" s="340">
        <v>0</v>
      </c>
      <c r="D462" s="340">
        <v>0</v>
      </c>
      <c r="E462" s="340">
        <v>0</v>
      </c>
      <c r="F462" s="340">
        <v>1</v>
      </c>
      <c r="G462" s="340">
        <v>0</v>
      </c>
      <c r="H462" s="340"/>
    </row>
    <row r="463" spans="1:8" x14ac:dyDescent="0.25">
      <c r="A463" s="340">
        <v>1</v>
      </c>
      <c r="B463" s="340">
        <v>1</v>
      </c>
      <c r="C463" s="340">
        <v>60</v>
      </c>
      <c r="D463" s="340">
        <v>60</v>
      </c>
      <c r="E463" s="340">
        <v>55</v>
      </c>
      <c r="F463" s="340"/>
      <c r="G463" s="340"/>
      <c r="H463" s="340"/>
    </row>
    <row r="464" spans="1:8" x14ac:dyDescent="0.25">
      <c r="A464" s="340">
        <v>118</v>
      </c>
      <c r="B464" s="340">
        <v>1</v>
      </c>
      <c r="C464" s="340" t="s">
        <v>766</v>
      </c>
      <c r="D464" s="340"/>
      <c r="E464" s="340"/>
      <c r="F464" s="340"/>
      <c r="G464" s="340"/>
      <c r="H464" s="340"/>
    </row>
    <row r="465" spans="1:8" x14ac:dyDescent="0.25">
      <c r="A465" s="340">
        <v>36</v>
      </c>
      <c r="B465" s="340">
        <v>919.25</v>
      </c>
      <c r="C465" s="340">
        <v>0</v>
      </c>
      <c r="D465" s="340">
        <v>1</v>
      </c>
      <c r="E465" s="340"/>
      <c r="F465" s="340"/>
      <c r="G465" s="340"/>
      <c r="H465" s="340"/>
    </row>
    <row r="466" spans="1:8" x14ac:dyDescent="0.25">
      <c r="A466" s="340">
        <v>162.30000000000001</v>
      </c>
      <c r="B466" s="340" t="s">
        <v>743</v>
      </c>
      <c r="C466" s="340" t="s">
        <v>743</v>
      </c>
      <c r="D466" s="340" t="s">
        <v>743</v>
      </c>
      <c r="E466" s="340">
        <v>0</v>
      </c>
      <c r="F466" s="340">
        <v>0</v>
      </c>
      <c r="G466" s="340">
        <v>0</v>
      </c>
      <c r="H466" s="340">
        <v>0</v>
      </c>
    </row>
    <row r="467" spans="1:8" x14ac:dyDescent="0.25">
      <c r="A467" s="340">
        <v>0.01</v>
      </c>
      <c r="B467" s="340" t="s">
        <v>743</v>
      </c>
      <c r="C467" s="340" t="s">
        <v>743</v>
      </c>
      <c r="D467" s="340" t="s">
        <v>743</v>
      </c>
      <c r="E467" s="340">
        <v>0</v>
      </c>
      <c r="F467" s="340">
        <v>0</v>
      </c>
      <c r="G467" s="340">
        <v>0</v>
      </c>
      <c r="H467" s="340">
        <v>0</v>
      </c>
    </row>
    <row r="468" spans="1:8" x14ac:dyDescent="0.25">
      <c r="A468" s="340">
        <v>0</v>
      </c>
      <c r="B468" s="340">
        <v>0</v>
      </c>
      <c r="C468" s="340">
        <v>0</v>
      </c>
      <c r="D468" s="340">
        <v>0</v>
      </c>
      <c r="E468" s="340">
        <v>0</v>
      </c>
      <c r="F468" s="340">
        <v>1</v>
      </c>
      <c r="G468" s="340">
        <v>0</v>
      </c>
      <c r="H468" s="340"/>
    </row>
    <row r="469" spans="1:8" x14ac:dyDescent="0.25">
      <c r="A469" s="340">
        <v>1</v>
      </c>
      <c r="B469" s="340">
        <v>1</v>
      </c>
      <c r="C469" s="340">
        <v>60</v>
      </c>
      <c r="D469" s="340">
        <v>60</v>
      </c>
      <c r="E469" s="340">
        <v>55</v>
      </c>
      <c r="F469" s="340"/>
      <c r="G469" s="340"/>
      <c r="H469" s="340"/>
    </row>
    <row r="470" spans="1:8" x14ac:dyDescent="0.25">
      <c r="A470" s="340">
        <v>119</v>
      </c>
      <c r="B470" s="340">
        <v>1</v>
      </c>
      <c r="C470" s="340" t="s">
        <v>766</v>
      </c>
      <c r="D470" s="340"/>
      <c r="E470" s="340"/>
      <c r="F470" s="340"/>
      <c r="G470" s="340"/>
      <c r="H470" s="340"/>
    </row>
    <row r="471" spans="1:8" x14ac:dyDescent="0.25">
      <c r="A471" s="340">
        <v>36</v>
      </c>
      <c r="B471" s="340">
        <v>919.25</v>
      </c>
      <c r="C471" s="340">
        <v>0</v>
      </c>
      <c r="D471" s="340">
        <v>1</v>
      </c>
      <c r="E471" s="340"/>
      <c r="F471" s="340"/>
      <c r="G471" s="340"/>
      <c r="H471" s="340"/>
    </row>
    <row r="472" spans="1:8" x14ac:dyDescent="0.25">
      <c r="A472" s="340">
        <v>162.30000000000001</v>
      </c>
      <c r="B472" s="340" t="s">
        <v>743</v>
      </c>
      <c r="C472" s="340" t="s">
        <v>743</v>
      </c>
      <c r="D472" s="340" t="s">
        <v>743</v>
      </c>
      <c r="E472" s="340">
        <v>0</v>
      </c>
      <c r="F472" s="340">
        <v>0</v>
      </c>
      <c r="G472" s="340">
        <v>0</v>
      </c>
      <c r="H472" s="340">
        <v>0</v>
      </c>
    </row>
    <row r="473" spans="1:8" x14ac:dyDescent="0.25">
      <c r="A473" s="340">
        <v>0.01</v>
      </c>
      <c r="B473" s="340" t="s">
        <v>743</v>
      </c>
      <c r="C473" s="340" t="s">
        <v>743</v>
      </c>
      <c r="D473" s="340" t="s">
        <v>743</v>
      </c>
      <c r="E473" s="340">
        <v>0</v>
      </c>
      <c r="F473" s="340">
        <v>0</v>
      </c>
      <c r="G473" s="340">
        <v>0</v>
      </c>
      <c r="H473" s="340">
        <v>0</v>
      </c>
    </row>
    <row r="474" spans="1:8" x14ac:dyDescent="0.25">
      <c r="A474" s="340">
        <v>0</v>
      </c>
      <c r="B474" s="340">
        <v>0</v>
      </c>
      <c r="C474" s="340">
        <v>0</v>
      </c>
      <c r="D474" s="340">
        <v>0</v>
      </c>
      <c r="E474" s="340">
        <v>0</v>
      </c>
      <c r="F474" s="340">
        <v>1</v>
      </c>
      <c r="G474" s="340">
        <v>0</v>
      </c>
      <c r="H474" s="340"/>
    </row>
    <row r="475" spans="1:8" x14ac:dyDescent="0.25">
      <c r="A475" s="340">
        <v>1</v>
      </c>
      <c r="B475" s="340">
        <v>1</v>
      </c>
      <c r="C475" s="340">
        <v>60</v>
      </c>
      <c r="D475" s="340">
        <v>60</v>
      </c>
      <c r="E475" s="340">
        <v>55</v>
      </c>
      <c r="F475" s="340"/>
      <c r="G475" s="340"/>
      <c r="H475" s="340"/>
    </row>
    <row r="476" spans="1:8" x14ac:dyDescent="0.25">
      <c r="A476" s="340">
        <v>120</v>
      </c>
      <c r="B476" s="340">
        <v>1</v>
      </c>
      <c r="C476" s="340" t="s">
        <v>766</v>
      </c>
      <c r="D476" s="340"/>
      <c r="E476" s="340"/>
      <c r="F476" s="340"/>
      <c r="G476" s="340"/>
      <c r="H476" s="340"/>
    </row>
    <row r="477" spans="1:8" x14ac:dyDescent="0.25">
      <c r="A477" s="340">
        <v>36</v>
      </c>
      <c r="B477" s="340">
        <v>919.25</v>
      </c>
      <c r="C477" s="340">
        <v>0</v>
      </c>
      <c r="D477" s="340">
        <v>1</v>
      </c>
      <c r="E477" s="340"/>
      <c r="F477" s="340"/>
      <c r="G477" s="340"/>
      <c r="H477" s="340"/>
    </row>
    <row r="478" spans="1:8" x14ac:dyDescent="0.25">
      <c r="A478" s="340">
        <v>162.30000000000001</v>
      </c>
      <c r="B478" s="340" t="s">
        <v>743</v>
      </c>
      <c r="C478" s="340" t="s">
        <v>743</v>
      </c>
      <c r="D478" s="340" t="s">
        <v>743</v>
      </c>
      <c r="E478" s="340">
        <v>0</v>
      </c>
      <c r="F478" s="340">
        <v>0</v>
      </c>
      <c r="G478" s="340">
        <v>0</v>
      </c>
      <c r="H478" s="340">
        <v>0</v>
      </c>
    </row>
    <row r="479" spans="1:8" x14ac:dyDescent="0.25">
      <c r="A479" s="340">
        <v>0.01</v>
      </c>
      <c r="B479" s="340" t="s">
        <v>743</v>
      </c>
      <c r="C479" s="340" t="s">
        <v>743</v>
      </c>
      <c r="D479" s="340" t="s">
        <v>743</v>
      </c>
      <c r="E479" s="340">
        <v>0</v>
      </c>
      <c r="F479" s="340">
        <v>0</v>
      </c>
      <c r="G479" s="340">
        <v>0</v>
      </c>
      <c r="H479" s="340">
        <v>0</v>
      </c>
    </row>
    <row r="480" spans="1:8" x14ac:dyDescent="0.25">
      <c r="A480" s="340">
        <v>0</v>
      </c>
      <c r="B480" s="340">
        <v>0</v>
      </c>
      <c r="C480" s="340">
        <v>0</v>
      </c>
      <c r="D480" s="340">
        <v>0</v>
      </c>
      <c r="E480" s="340">
        <v>0</v>
      </c>
      <c r="F480" s="340">
        <v>1</v>
      </c>
      <c r="G480" s="340">
        <v>0</v>
      </c>
      <c r="H480" s="340"/>
    </row>
    <row r="481" spans="1:8" x14ac:dyDescent="0.25">
      <c r="A481" s="340">
        <v>1</v>
      </c>
      <c r="B481" s="340">
        <v>1</v>
      </c>
      <c r="C481" s="340">
        <v>60</v>
      </c>
      <c r="D481" s="340">
        <v>60</v>
      </c>
      <c r="E481" s="340">
        <v>55</v>
      </c>
      <c r="F481" s="340"/>
      <c r="G481" s="340"/>
      <c r="H481" s="340"/>
    </row>
    <row r="482" spans="1:8" x14ac:dyDescent="0.25">
      <c r="A482" s="340">
        <v>122</v>
      </c>
      <c r="B482" s="340">
        <v>1</v>
      </c>
      <c r="C482" s="340" t="s">
        <v>767</v>
      </c>
      <c r="D482" s="340"/>
      <c r="E482" s="340"/>
      <c r="F482" s="340"/>
      <c r="G482" s="340"/>
      <c r="H482" s="340"/>
    </row>
    <row r="483" spans="1:8" x14ac:dyDescent="0.25">
      <c r="A483" s="340">
        <v>60</v>
      </c>
      <c r="B483" s="340">
        <v>919.25</v>
      </c>
      <c r="C483" s="340">
        <v>0</v>
      </c>
      <c r="D483" s="340">
        <v>1</v>
      </c>
      <c r="E483" s="340"/>
      <c r="F483" s="340"/>
      <c r="G483" s="340"/>
      <c r="H483" s="340"/>
    </row>
    <row r="484" spans="1:8" x14ac:dyDescent="0.25">
      <c r="A484" s="340">
        <v>162.30000000000001</v>
      </c>
      <c r="B484" s="340" t="s">
        <v>743</v>
      </c>
      <c r="C484" s="340" t="s">
        <v>743</v>
      </c>
      <c r="D484" s="340" t="s">
        <v>743</v>
      </c>
      <c r="E484" s="340">
        <v>0</v>
      </c>
      <c r="F484" s="340">
        <v>0</v>
      </c>
      <c r="G484" s="340">
        <v>0</v>
      </c>
      <c r="H484" s="340">
        <v>0</v>
      </c>
    </row>
    <row r="485" spans="1:8" x14ac:dyDescent="0.25">
      <c r="A485" s="340">
        <v>0.01</v>
      </c>
      <c r="B485" s="340" t="s">
        <v>743</v>
      </c>
      <c r="C485" s="340" t="s">
        <v>743</v>
      </c>
      <c r="D485" s="340" t="s">
        <v>743</v>
      </c>
      <c r="E485" s="340">
        <v>0</v>
      </c>
      <c r="F485" s="340">
        <v>0</v>
      </c>
      <c r="G485" s="340">
        <v>0</v>
      </c>
      <c r="H485" s="340">
        <v>0</v>
      </c>
    </row>
    <row r="486" spans="1:8" x14ac:dyDescent="0.25">
      <c r="A486" s="340">
        <v>0</v>
      </c>
      <c r="B486" s="340">
        <v>0</v>
      </c>
      <c r="C486" s="340">
        <v>0</v>
      </c>
      <c r="D486" s="340">
        <v>0</v>
      </c>
      <c r="E486" s="340">
        <v>0</v>
      </c>
      <c r="F486" s="340">
        <v>1</v>
      </c>
      <c r="G486" s="340">
        <v>0</v>
      </c>
      <c r="H486" s="340"/>
    </row>
    <row r="487" spans="1:8" x14ac:dyDescent="0.25">
      <c r="A487" s="340">
        <v>1</v>
      </c>
      <c r="B487" s="340">
        <v>1</v>
      </c>
      <c r="C487" s="340">
        <v>60</v>
      </c>
      <c r="D487" s="340">
        <v>60</v>
      </c>
      <c r="E487" s="340">
        <v>55</v>
      </c>
      <c r="F487" s="340"/>
      <c r="G487" s="340"/>
      <c r="H487" s="340"/>
    </row>
    <row r="488" spans="1:8" x14ac:dyDescent="0.25">
      <c r="A488" s="340">
        <v>123</v>
      </c>
      <c r="B488" s="340">
        <v>1</v>
      </c>
      <c r="C488" s="340" t="s">
        <v>767</v>
      </c>
      <c r="D488" s="340"/>
      <c r="E488" s="340"/>
      <c r="F488" s="340"/>
      <c r="G488" s="340"/>
      <c r="H488" s="340"/>
    </row>
    <row r="489" spans="1:8" x14ac:dyDescent="0.25">
      <c r="A489" s="340">
        <v>60</v>
      </c>
      <c r="B489" s="340">
        <v>919.25</v>
      </c>
      <c r="C489" s="340">
        <v>0</v>
      </c>
      <c r="D489" s="340">
        <v>1</v>
      </c>
      <c r="E489" s="340"/>
      <c r="F489" s="340"/>
      <c r="G489" s="340"/>
      <c r="H489" s="340"/>
    </row>
    <row r="490" spans="1:8" x14ac:dyDescent="0.25">
      <c r="A490" s="340">
        <v>162.30000000000001</v>
      </c>
      <c r="B490" s="340" t="s">
        <v>743</v>
      </c>
      <c r="C490" s="340" t="s">
        <v>743</v>
      </c>
      <c r="D490" s="340" t="s">
        <v>743</v>
      </c>
      <c r="E490" s="340">
        <v>0</v>
      </c>
      <c r="F490" s="340">
        <v>0</v>
      </c>
      <c r="G490" s="340">
        <v>0</v>
      </c>
      <c r="H490" s="340">
        <v>0</v>
      </c>
    </row>
    <row r="491" spans="1:8" x14ac:dyDescent="0.25">
      <c r="A491" s="340">
        <v>0.01</v>
      </c>
      <c r="B491" s="340" t="s">
        <v>743</v>
      </c>
      <c r="C491" s="340" t="s">
        <v>743</v>
      </c>
      <c r="D491" s="340" t="s">
        <v>743</v>
      </c>
      <c r="E491" s="340">
        <v>0</v>
      </c>
      <c r="F491" s="340">
        <v>0</v>
      </c>
      <c r="G491" s="340">
        <v>0</v>
      </c>
      <c r="H491" s="340">
        <v>0</v>
      </c>
    </row>
    <row r="492" spans="1:8" x14ac:dyDescent="0.25">
      <c r="A492" s="340">
        <v>0</v>
      </c>
      <c r="B492" s="340">
        <v>0</v>
      </c>
      <c r="C492" s="340">
        <v>0</v>
      </c>
      <c r="D492" s="340">
        <v>0</v>
      </c>
      <c r="E492" s="340">
        <v>0</v>
      </c>
      <c r="F492" s="340">
        <v>1</v>
      </c>
      <c r="G492" s="340">
        <v>0</v>
      </c>
      <c r="H492" s="340"/>
    </row>
    <row r="493" spans="1:8" x14ac:dyDescent="0.25">
      <c r="A493" s="340">
        <v>1</v>
      </c>
      <c r="B493" s="340">
        <v>1</v>
      </c>
      <c r="C493" s="340">
        <v>60</v>
      </c>
      <c r="D493" s="340">
        <v>60</v>
      </c>
      <c r="E493" s="340">
        <v>55</v>
      </c>
      <c r="F493" s="340"/>
      <c r="G493" s="340"/>
      <c r="H493" s="340"/>
    </row>
    <row r="494" spans="1:8" x14ac:dyDescent="0.25">
      <c r="A494" s="340">
        <v>124</v>
      </c>
      <c r="B494" s="340">
        <v>1</v>
      </c>
      <c r="C494" s="340" t="s">
        <v>767</v>
      </c>
      <c r="D494" s="340"/>
      <c r="E494" s="340"/>
      <c r="F494" s="340"/>
      <c r="G494" s="340"/>
      <c r="H494" s="340"/>
    </row>
    <row r="495" spans="1:8" x14ac:dyDescent="0.25">
      <c r="A495" s="340">
        <v>60</v>
      </c>
      <c r="B495" s="340">
        <v>919.25</v>
      </c>
      <c r="C495" s="340">
        <v>0</v>
      </c>
      <c r="D495" s="340">
        <v>1</v>
      </c>
      <c r="E495" s="340"/>
      <c r="F495" s="340"/>
      <c r="G495" s="340"/>
      <c r="H495" s="340"/>
    </row>
    <row r="496" spans="1:8" x14ac:dyDescent="0.25">
      <c r="A496" s="340">
        <v>162.30000000000001</v>
      </c>
      <c r="B496" s="340" t="s">
        <v>743</v>
      </c>
      <c r="C496" s="340" t="s">
        <v>743</v>
      </c>
      <c r="D496" s="340" t="s">
        <v>743</v>
      </c>
      <c r="E496" s="340">
        <v>0</v>
      </c>
      <c r="F496" s="340">
        <v>0</v>
      </c>
      <c r="G496" s="340">
        <v>0</v>
      </c>
      <c r="H496" s="340">
        <v>0</v>
      </c>
    </row>
    <row r="497" spans="1:8" x14ac:dyDescent="0.25">
      <c r="A497" s="340">
        <v>0.01</v>
      </c>
      <c r="B497" s="340" t="s">
        <v>743</v>
      </c>
      <c r="C497" s="340" t="s">
        <v>743</v>
      </c>
      <c r="D497" s="340" t="s">
        <v>743</v>
      </c>
      <c r="E497" s="340">
        <v>0</v>
      </c>
      <c r="F497" s="340">
        <v>0</v>
      </c>
      <c r="G497" s="340">
        <v>0</v>
      </c>
      <c r="H497" s="340">
        <v>0</v>
      </c>
    </row>
    <row r="498" spans="1:8" x14ac:dyDescent="0.25">
      <c r="A498" s="340">
        <v>0</v>
      </c>
      <c r="B498" s="340">
        <v>0</v>
      </c>
      <c r="C498" s="340">
        <v>0</v>
      </c>
      <c r="D498" s="340">
        <v>0</v>
      </c>
      <c r="E498" s="340">
        <v>0</v>
      </c>
      <c r="F498" s="340">
        <v>1</v>
      </c>
      <c r="G498" s="340">
        <v>0</v>
      </c>
      <c r="H498" s="340"/>
    </row>
    <row r="499" spans="1:8" x14ac:dyDescent="0.25">
      <c r="A499" s="340">
        <v>1</v>
      </c>
      <c r="B499" s="340">
        <v>1</v>
      </c>
      <c r="C499" s="340">
        <v>60</v>
      </c>
      <c r="D499" s="340">
        <v>60</v>
      </c>
      <c r="E499" s="340">
        <v>55</v>
      </c>
      <c r="F499" s="340"/>
      <c r="G499" s="340"/>
      <c r="H499" s="340"/>
    </row>
    <row r="500" spans="1:8" x14ac:dyDescent="0.25">
      <c r="A500" s="340">
        <v>200</v>
      </c>
      <c r="B500" s="340">
        <v>1</v>
      </c>
      <c r="C500" s="340" t="s">
        <v>768</v>
      </c>
      <c r="D500" s="340"/>
      <c r="E500" s="340"/>
      <c r="F500" s="340"/>
      <c r="G500" s="340"/>
      <c r="H500" s="340"/>
    </row>
    <row r="501" spans="1:8" x14ac:dyDescent="0.25">
      <c r="A501" s="340">
        <v>349</v>
      </c>
      <c r="B501" s="340">
        <v>230.31</v>
      </c>
      <c r="C501" s="340">
        <v>2.8620000000000001</v>
      </c>
      <c r="D501" s="340">
        <v>1</v>
      </c>
      <c r="E501" s="340"/>
      <c r="F501" s="340"/>
      <c r="G501" s="340"/>
      <c r="H501" s="340"/>
    </row>
    <row r="502" spans="1:8" x14ac:dyDescent="0.25">
      <c r="A502" s="340">
        <v>16.64</v>
      </c>
      <c r="B502" s="340">
        <v>39.74</v>
      </c>
      <c r="C502" s="340" t="s">
        <v>743</v>
      </c>
      <c r="D502" s="340" t="s">
        <v>743</v>
      </c>
      <c r="E502" s="340">
        <v>0</v>
      </c>
      <c r="F502" s="340">
        <v>0</v>
      </c>
      <c r="G502" s="340">
        <v>0</v>
      </c>
      <c r="H502" s="340">
        <v>0</v>
      </c>
    </row>
    <row r="503" spans="1:8" x14ac:dyDescent="0.25">
      <c r="A503" s="340">
        <v>0.127</v>
      </c>
      <c r="B503" s="340">
        <v>0.01</v>
      </c>
      <c r="C503" s="340" t="s">
        <v>743</v>
      </c>
      <c r="D503" s="340" t="s">
        <v>743</v>
      </c>
      <c r="E503" s="340">
        <v>0</v>
      </c>
      <c r="F503" s="340">
        <v>0</v>
      </c>
      <c r="G503" s="340">
        <v>0</v>
      </c>
      <c r="H503" s="340">
        <v>0</v>
      </c>
    </row>
    <row r="504" spans="1:8" x14ac:dyDescent="0.25">
      <c r="A504" s="340">
        <v>0</v>
      </c>
      <c r="B504" s="340">
        <v>0</v>
      </c>
      <c r="C504" s="340">
        <v>0</v>
      </c>
      <c r="D504" s="340">
        <v>0</v>
      </c>
      <c r="E504" s="340">
        <v>0</v>
      </c>
      <c r="F504" s="340">
        <v>6</v>
      </c>
      <c r="G504" s="340">
        <v>0</v>
      </c>
      <c r="H504" s="340"/>
    </row>
    <row r="505" spans="1:8" x14ac:dyDescent="0.25">
      <c r="A505" s="340">
        <v>1</v>
      </c>
      <c r="B505" s="340">
        <v>6</v>
      </c>
      <c r="C505" s="340">
        <v>60</v>
      </c>
      <c r="D505" s="340">
        <v>60</v>
      </c>
      <c r="E505" s="340">
        <v>55</v>
      </c>
      <c r="F505" s="340"/>
      <c r="G505" s="340"/>
      <c r="H505" s="340"/>
    </row>
    <row r="506" spans="1:8" x14ac:dyDescent="0.25">
      <c r="A506" s="340">
        <v>201</v>
      </c>
      <c r="B506" s="340">
        <v>1</v>
      </c>
      <c r="C506" s="340" t="s">
        <v>769</v>
      </c>
      <c r="D506" s="340"/>
      <c r="E506" s="340"/>
      <c r="F506" s="340"/>
      <c r="G506" s="340"/>
      <c r="H506" s="340"/>
    </row>
    <row r="507" spans="1:8" x14ac:dyDescent="0.25">
      <c r="A507" s="340">
        <v>216</v>
      </c>
      <c r="B507" s="340">
        <v>230.31</v>
      </c>
      <c r="C507" s="340">
        <v>7.84</v>
      </c>
      <c r="D507" s="340">
        <v>1</v>
      </c>
      <c r="E507" s="340"/>
      <c r="F507" s="340"/>
      <c r="G507" s="340"/>
      <c r="H507" s="340"/>
    </row>
    <row r="508" spans="1:8" x14ac:dyDescent="0.25">
      <c r="A508" s="340">
        <v>16.64</v>
      </c>
      <c r="B508" s="340">
        <v>39.74</v>
      </c>
      <c r="C508" s="340" t="s">
        <v>743</v>
      </c>
      <c r="D508" s="340" t="s">
        <v>743</v>
      </c>
      <c r="E508" s="340">
        <v>0</v>
      </c>
      <c r="F508" s="340">
        <v>0</v>
      </c>
      <c r="G508" s="340">
        <v>0</v>
      </c>
      <c r="H508" s="340">
        <v>0</v>
      </c>
    </row>
    <row r="509" spans="1:8" x14ac:dyDescent="0.25">
      <c r="A509" s="340">
        <v>0.127</v>
      </c>
      <c r="B509" s="340">
        <v>0.01</v>
      </c>
      <c r="C509" s="340" t="s">
        <v>743</v>
      </c>
      <c r="D509" s="340" t="s">
        <v>743</v>
      </c>
      <c r="E509" s="340">
        <v>0</v>
      </c>
      <c r="F509" s="340">
        <v>0</v>
      </c>
      <c r="G509" s="340">
        <v>0</v>
      </c>
      <c r="H509" s="340">
        <v>0</v>
      </c>
    </row>
    <row r="510" spans="1:8" x14ac:dyDescent="0.25">
      <c r="A510" s="340">
        <v>0</v>
      </c>
      <c r="B510" s="340">
        <v>0</v>
      </c>
      <c r="C510" s="340">
        <v>0</v>
      </c>
      <c r="D510" s="340">
        <v>0</v>
      </c>
      <c r="E510" s="340">
        <v>0</v>
      </c>
      <c r="F510" s="340">
        <v>3</v>
      </c>
      <c r="G510" s="340">
        <v>0</v>
      </c>
      <c r="H510" s="340"/>
    </row>
    <row r="511" spans="1:8" x14ac:dyDescent="0.25">
      <c r="A511" s="340">
        <v>1</v>
      </c>
      <c r="B511" s="340">
        <v>3</v>
      </c>
      <c r="C511" s="340">
        <v>60</v>
      </c>
      <c r="D511" s="340">
        <v>60</v>
      </c>
      <c r="E511" s="340">
        <v>55</v>
      </c>
      <c r="F511" s="340"/>
      <c r="G511" s="340"/>
      <c r="H511" s="340"/>
    </row>
    <row r="512" spans="1:8" x14ac:dyDescent="0.25">
      <c r="A512" s="340">
        <v>202</v>
      </c>
      <c r="B512" s="340">
        <v>1</v>
      </c>
      <c r="C512" s="340" t="s">
        <v>770</v>
      </c>
      <c r="D512" s="340"/>
      <c r="E512" s="340"/>
      <c r="F512" s="340"/>
      <c r="G512" s="340"/>
      <c r="H512" s="340"/>
    </row>
    <row r="513" spans="1:8" x14ac:dyDescent="0.25">
      <c r="A513" s="340">
        <v>500</v>
      </c>
      <c r="B513" s="340">
        <v>230.31</v>
      </c>
      <c r="C513" s="340">
        <v>18.149999999999999</v>
      </c>
      <c r="D513" s="340">
        <v>1</v>
      </c>
      <c r="E513" s="340"/>
      <c r="F513" s="340"/>
      <c r="G513" s="340"/>
      <c r="H513" s="340"/>
    </row>
    <row r="514" spans="1:8" x14ac:dyDescent="0.25">
      <c r="A514" s="340">
        <v>16.64</v>
      </c>
      <c r="B514" s="340">
        <v>39.74</v>
      </c>
      <c r="C514" s="340" t="s">
        <v>743</v>
      </c>
      <c r="D514" s="340" t="s">
        <v>743</v>
      </c>
      <c r="E514" s="340">
        <v>0</v>
      </c>
      <c r="F514" s="340">
        <v>0</v>
      </c>
      <c r="G514" s="340">
        <v>0</v>
      </c>
      <c r="H514" s="340">
        <v>0</v>
      </c>
    </row>
    <row r="515" spans="1:8" x14ac:dyDescent="0.25">
      <c r="A515" s="340">
        <v>0.127</v>
      </c>
      <c r="B515" s="340">
        <v>0.01</v>
      </c>
      <c r="C515" s="340" t="s">
        <v>743</v>
      </c>
      <c r="D515" s="340" t="s">
        <v>743</v>
      </c>
      <c r="E515" s="340">
        <v>0</v>
      </c>
      <c r="F515" s="340">
        <v>0</v>
      </c>
      <c r="G515" s="340">
        <v>0</v>
      </c>
      <c r="H515" s="340">
        <v>0</v>
      </c>
    </row>
    <row r="516" spans="1:8" x14ac:dyDescent="0.25">
      <c r="A516" s="340">
        <v>0</v>
      </c>
      <c r="B516" s="340">
        <v>0</v>
      </c>
      <c r="C516" s="340">
        <v>0</v>
      </c>
      <c r="D516" s="340">
        <v>0</v>
      </c>
      <c r="E516" s="340">
        <v>0</v>
      </c>
      <c r="F516" s="340">
        <v>8</v>
      </c>
      <c r="G516" s="340">
        <v>0</v>
      </c>
      <c r="H516" s="340"/>
    </row>
    <row r="517" spans="1:8" x14ac:dyDescent="0.25">
      <c r="A517" s="340">
        <v>1</v>
      </c>
      <c r="B517" s="340">
        <v>8</v>
      </c>
      <c r="C517" s="340">
        <v>60</v>
      </c>
      <c r="D517" s="340">
        <v>60</v>
      </c>
      <c r="E517" s="340">
        <v>55</v>
      </c>
      <c r="F517" s="340"/>
      <c r="G517" s="340"/>
      <c r="H517" s="340"/>
    </row>
    <row r="518" spans="1:8" x14ac:dyDescent="0.25">
      <c r="A518" s="340">
        <v>203</v>
      </c>
      <c r="B518" s="340">
        <v>1</v>
      </c>
      <c r="C518" s="340" t="s">
        <v>771</v>
      </c>
      <c r="D518" s="340"/>
      <c r="E518" s="340"/>
      <c r="F518" s="340"/>
      <c r="G518" s="340"/>
      <c r="H518" s="340"/>
    </row>
    <row r="519" spans="1:8" x14ac:dyDescent="0.25">
      <c r="A519" s="340">
        <v>565</v>
      </c>
      <c r="B519" s="340">
        <v>230.31</v>
      </c>
      <c r="C519" s="340">
        <v>20.51</v>
      </c>
      <c r="D519" s="340">
        <v>1</v>
      </c>
      <c r="E519" s="340"/>
      <c r="F519" s="340"/>
      <c r="G519" s="340"/>
      <c r="H519" s="340"/>
    </row>
    <row r="520" spans="1:8" x14ac:dyDescent="0.25">
      <c r="A520" s="340">
        <v>16.64</v>
      </c>
      <c r="B520" s="340">
        <v>39.74</v>
      </c>
      <c r="C520" s="340" t="s">
        <v>743</v>
      </c>
      <c r="D520" s="340" t="s">
        <v>743</v>
      </c>
      <c r="E520" s="340">
        <v>0</v>
      </c>
      <c r="F520" s="340">
        <v>0</v>
      </c>
      <c r="G520" s="340">
        <v>0</v>
      </c>
      <c r="H520" s="340">
        <v>0</v>
      </c>
    </row>
    <row r="521" spans="1:8" x14ac:dyDescent="0.25">
      <c r="A521" s="340">
        <v>0.127</v>
      </c>
      <c r="B521" s="340">
        <v>0.01</v>
      </c>
      <c r="C521" s="340" t="s">
        <v>743</v>
      </c>
      <c r="D521" s="340" t="s">
        <v>743</v>
      </c>
      <c r="E521" s="340">
        <v>0</v>
      </c>
      <c r="F521" s="340">
        <v>0</v>
      </c>
      <c r="G521" s="340">
        <v>0</v>
      </c>
      <c r="H521" s="340">
        <v>0</v>
      </c>
    </row>
    <row r="522" spans="1:8" x14ac:dyDescent="0.25">
      <c r="A522" s="340">
        <v>0</v>
      </c>
      <c r="B522" s="340">
        <v>0</v>
      </c>
      <c r="C522" s="340">
        <v>0</v>
      </c>
      <c r="D522" s="340">
        <v>0</v>
      </c>
      <c r="E522" s="340">
        <v>0</v>
      </c>
      <c r="F522" s="340">
        <v>9</v>
      </c>
      <c r="G522" s="340">
        <v>0</v>
      </c>
      <c r="H522" s="340"/>
    </row>
    <row r="523" spans="1:8" x14ac:dyDescent="0.25">
      <c r="A523" s="340">
        <v>1</v>
      </c>
      <c r="B523" s="340">
        <v>9</v>
      </c>
      <c r="C523" s="340">
        <v>60</v>
      </c>
      <c r="D523" s="340">
        <v>60</v>
      </c>
      <c r="E523" s="340">
        <v>55</v>
      </c>
      <c r="F523" s="340"/>
      <c r="G523" s="340"/>
      <c r="H523" s="340"/>
    </row>
    <row r="524" spans="1:8" x14ac:dyDescent="0.25">
      <c r="A524" s="340">
        <v>290</v>
      </c>
      <c r="B524" s="340">
        <v>1</v>
      </c>
      <c r="C524" s="340" t="s">
        <v>772</v>
      </c>
      <c r="D524" s="340"/>
      <c r="E524" s="340"/>
      <c r="F524" s="340"/>
      <c r="G524" s="340"/>
      <c r="H524" s="340"/>
    </row>
    <row r="525" spans="1:8" x14ac:dyDescent="0.25">
      <c r="A525" s="340">
        <v>65</v>
      </c>
      <c r="B525" s="340">
        <v>230.31</v>
      </c>
      <c r="C525" s="340">
        <v>-0.31</v>
      </c>
      <c r="D525" s="340">
        <v>1</v>
      </c>
      <c r="E525" s="340"/>
      <c r="F525" s="340"/>
      <c r="G525" s="340"/>
      <c r="H525" s="340"/>
    </row>
    <row r="526" spans="1:8" x14ac:dyDescent="0.25">
      <c r="A526" s="340">
        <v>16.64</v>
      </c>
      <c r="B526" s="340">
        <v>39.74</v>
      </c>
      <c r="C526" s="340" t="s">
        <v>743</v>
      </c>
      <c r="D526" s="340" t="s">
        <v>743</v>
      </c>
      <c r="E526" s="340">
        <v>0</v>
      </c>
      <c r="F526" s="340">
        <v>0</v>
      </c>
      <c r="G526" s="340">
        <v>0</v>
      </c>
      <c r="H526" s="340">
        <v>0</v>
      </c>
    </row>
    <row r="527" spans="1:8" x14ac:dyDescent="0.25">
      <c r="A527" s="340">
        <v>0.127</v>
      </c>
      <c r="B527" s="340">
        <v>0.01</v>
      </c>
      <c r="C527" s="340" t="s">
        <v>743</v>
      </c>
      <c r="D527" s="340" t="s">
        <v>743</v>
      </c>
      <c r="E527" s="340">
        <v>0</v>
      </c>
      <c r="F527" s="340">
        <v>0</v>
      </c>
      <c r="G527" s="340">
        <v>0</v>
      </c>
      <c r="H527" s="340">
        <v>0</v>
      </c>
    </row>
    <row r="528" spans="1:8" x14ac:dyDescent="0.25">
      <c r="A528" s="340">
        <v>0</v>
      </c>
      <c r="B528" s="340">
        <v>0</v>
      </c>
      <c r="C528" s="340">
        <v>0</v>
      </c>
      <c r="D528" s="340">
        <v>0</v>
      </c>
      <c r="E528" s="340">
        <v>0</v>
      </c>
      <c r="F528" s="340">
        <v>1</v>
      </c>
      <c r="G528" s="340">
        <v>0</v>
      </c>
      <c r="H528" s="340"/>
    </row>
    <row r="529" spans="1:8" x14ac:dyDescent="0.25">
      <c r="A529" s="340">
        <v>1</v>
      </c>
      <c r="B529" s="340">
        <v>1</v>
      </c>
      <c r="C529" s="340">
        <v>60</v>
      </c>
      <c r="D529" s="340">
        <v>60</v>
      </c>
      <c r="E529" s="340">
        <v>55</v>
      </c>
      <c r="F529" s="340"/>
      <c r="G529" s="340"/>
      <c r="H529" s="340"/>
    </row>
    <row r="530" spans="1:8" x14ac:dyDescent="0.25">
      <c r="A530" s="340">
        <v>204</v>
      </c>
      <c r="B530" s="340">
        <v>1</v>
      </c>
      <c r="C530" s="340" t="s">
        <v>773</v>
      </c>
      <c r="D530" s="340"/>
      <c r="E530" s="340"/>
      <c r="F530" s="340"/>
      <c r="G530" s="340"/>
      <c r="H530" s="340"/>
    </row>
    <row r="531" spans="1:8" x14ac:dyDescent="0.25">
      <c r="A531" s="340">
        <v>349</v>
      </c>
      <c r="B531" s="340">
        <v>230.31</v>
      </c>
      <c r="C531" s="340">
        <v>2.86</v>
      </c>
      <c r="D531" s="340">
        <v>1</v>
      </c>
      <c r="E531" s="340"/>
      <c r="F531" s="340"/>
      <c r="G531" s="340"/>
      <c r="H531" s="340"/>
    </row>
    <row r="532" spans="1:8" x14ac:dyDescent="0.25">
      <c r="A532" s="340">
        <v>16.64</v>
      </c>
      <c r="B532" s="340">
        <v>39.74</v>
      </c>
      <c r="C532" s="340" t="s">
        <v>743</v>
      </c>
      <c r="D532" s="340" t="s">
        <v>743</v>
      </c>
      <c r="E532" s="340">
        <v>0</v>
      </c>
      <c r="F532" s="340">
        <v>0</v>
      </c>
      <c r="G532" s="340">
        <v>0</v>
      </c>
      <c r="H532" s="340">
        <v>0</v>
      </c>
    </row>
    <row r="533" spans="1:8" x14ac:dyDescent="0.25">
      <c r="A533" s="340">
        <v>0.127</v>
      </c>
      <c r="B533" s="340">
        <v>0.01</v>
      </c>
      <c r="C533" s="340" t="s">
        <v>743</v>
      </c>
      <c r="D533" s="340" t="s">
        <v>743</v>
      </c>
      <c r="E533" s="340">
        <v>0</v>
      </c>
      <c r="F533" s="340">
        <v>0</v>
      </c>
      <c r="G533" s="340">
        <v>0</v>
      </c>
      <c r="H533" s="340">
        <v>0</v>
      </c>
    </row>
    <row r="534" spans="1:8" x14ac:dyDescent="0.25">
      <c r="A534" s="340">
        <v>0</v>
      </c>
      <c r="B534" s="340">
        <v>0</v>
      </c>
      <c r="C534" s="340">
        <v>0</v>
      </c>
      <c r="D534" s="340">
        <v>0</v>
      </c>
      <c r="E534" s="340">
        <v>0</v>
      </c>
      <c r="F534" s="340">
        <v>6</v>
      </c>
      <c r="G534" s="340">
        <v>0</v>
      </c>
      <c r="H534" s="340"/>
    </row>
    <row r="535" spans="1:8" x14ac:dyDescent="0.25">
      <c r="A535" s="340">
        <v>1</v>
      </c>
      <c r="B535" s="340">
        <v>6</v>
      </c>
      <c r="C535" s="340">
        <v>60</v>
      </c>
      <c r="D535" s="340">
        <v>60</v>
      </c>
      <c r="E535" s="340">
        <v>55</v>
      </c>
      <c r="F535" s="340"/>
      <c r="G535" s="340"/>
      <c r="H535" s="340"/>
    </row>
    <row r="536" spans="1:8" x14ac:dyDescent="0.25">
      <c r="A536" s="340">
        <v>205</v>
      </c>
      <c r="B536" s="340">
        <v>1</v>
      </c>
      <c r="C536" s="340" t="s">
        <v>774</v>
      </c>
      <c r="D536" s="340"/>
      <c r="E536" s="340"/>
      <c r="F536" s="340"/>
      <c r="G536" s="340"/>
      <c r="H536" s="340"/>
    </row>
    <row r="537" spans="1:8" x14ac:dyDescent="0.25">
      <c r="A537" s="340">
        <v>216</v>
      </c>
      <c r="B537" s="340">
        <v>230.31</v>
      </c>
      <c r="C537" s="340">
        <v>7.84</v>
      </c>
      <c r="D537" s="340">
        <v>1</v>
      </c>
      <c r="E537" s="340"/>
      <c r="F537" s="340"/>
      <c r="G537" s="340"/>
      <c r="H537" s="340"/>
    </row>
    <row r="538" spans="1:8" x14ac:dyDescent="0.25">
      <c r="A538" s="340">
        <v>16.64</v>
      </c>
      <c r="B538" s="340">
        <v>39.74</v>
      </c>
      <c r="C538" s="340" t="s">
        <v>743</v>
      </c>
      <c r="D538" s="340" t="s">
        <v>743</v>
      </c>
      <c r="E538" s="340">
        <v>0</v>
      </c>
      <c r="F538" s="340">
        <v>0</v>
      </c>
      <c r="G538" s="340">
        <v>0</v>
      </c>
      <c r="H538" s="340">
        <v>0</v>
      </c>
    </row>
    <row r="539" spans="1:8" x14ac:dyDescent="0.25">
      <c r="A539" s="340">
        <v>0.127</v>
      </c>
      <c r="B539" s="340">
        <v>0.01</v>
      </c>
      <c r="C539" s="340" t="s">
        <v>743</v>
      </c>
      <c r="D539" s="340" t="s">
        <v>743</v>
      </c>
      <c r="E539" s="340">
        <v>0</v>
      </c>
      <c r="F539" s="340">
        <v>0</v>
      </c>
      <c r="G539" s="340">
        <v>0</v>
      </c>
      <c r="H539" s="340">
        <v>0</v>
      </c>
    </row>
    <row r="540" spans="1:8" x14ac:dyDescent="0.25">
      <c r="A540" s="340">
        <v>0</v>
      </c>
      <c r="B540" s="340">
        <v>0</v>
      </c>
      <c r="C540" s="340">
        <v>0</v>
      </c>
      <c r="D540" s="340">
        <v>0</v>
      </c>
      <c r="E540" s="340">
        <v>0</v>
      </c>
      <c r="F540" s="340">
        <v>4</v>
      </c>
      <c r="G540" s="340">
        <v>0</v>
      </c>
      <c r="H540" s="340"/>
    </row>
    <row r="541" spans="1:8" x14ac:dyDescent="0.25">
      <c r="A541" s="340">
        <v>1</v>
      </c>
      <c r="B541" s="340">
        <v>4</v>
      </c>
      <c r="C541" s="340">
        <v>60</v>
      </c>
      <c r="D541" s="340">
        <v>60</v>
      </c>
      <c r="E541" s="340">
        <v>55</v>
      </c>
      <c r="F541" s="340"/>
      <c r="G541" s="340"/>
      <c r="H541" s="340"/>
    </row>
    <row r="542" spans="1:8" x14ac:dyDescent="0.25">
      <c r="A542" s="340">
        <v>206</v>
      </c>
      <c r="B542" s="340">
        <v>1</v>
      </c>
      <c r="C542" s="340" t="s">
        <v>775</v>
      </c>
      <c r="D542" s="340"/>
      <c r="E542" s="340"/>
      <c r="F542" s="340"/>
      <c r="G542" s="340"/>
      <c r="H542" s="340"/>
    </row>
    <row r="543" spans="1:8" x14ac:dyDescent="0.25">
      <c r="A543" s="340">
        <v>500</v>
      </c>
      <c r="B543" s="340">
        <v>230.31</v>
      </c>
      <c r="C543" s="340">
        <v>18.149999999999999</v>
      </c>
      <c r="D543" s="340">
        <v>1</v>
      </c>
      <c r="E543" s="340"/>
      <c r="F543" s="340"/>
      <c r="G543" s="340"/>
      <c r="H543" s="340"/>
    </row>
    <row r="544" spans="1:8" x14ac:dyDescent="0.25">
      <c r="A544" s="340">
        <v>16.64</v>
      </c>
      <c r="B544" s="340">
        <v>39.74</v>
      </c>
      <c r="C544" s="340" t="s">
        <v>743</v>
      </c>
      <c r="D544" s="340" t="s">
        <v>743</v>
      </c>
      <c r="E544" s="340">
        <v>0</v>
      </c>
      <c r="F544" s="340">
        <v>0</v>
      </c>
      <c r="G544" s="340">
        <v>0</v>
      </c>
      <c r="H544" s="340">
        <v>0</v>
      </c>
    </row>
    <row r="545" spans="1:8" x14ac:dyDescent="0.25">
      <c r="A545" s="340">
        <v>0.127</v>
      </c>
      <c r="B545" s="340">
        <v>0.01</v>
      </c>
      <c r="C545" s="340" t="s">
        <v>743</v>
      </c>
      <c r="D545" s="340" t="s">
        <v>743</v>
      </c>
      <c r="E545" s="340">
        <v>0</v>
      </c>
      <c r="F545" s="340">
        <v>0</v>
      </c>
      <c r="G545" s="340">
        <v>0</v>
      </c>
      <c r="H545" s="340">
        <v>0</v>
      </c>
    </row>
    <row r="546" spans="1:8" x14ac:dyDescent="0.25">
      <c r="A546" s="340">
        <v>0</v>
      </c>
      <c r="B546" s="340">
        <v>0</v>
      </c>
      <c r="C546" s="340">
        <v>0</v>
      </c>
      <c r="D546" s="340">
        <v>0</v>
      </c>
      <c r="E546" s="340">
        <v>0</v>
      </c>
      <c r="F546" s="340">
        <v>8</v>
      </c>
      <c r="G546" s="340">
        <v>0</v>
      </c>
      <c r="H546" s="340"/>
    </row>
    <row r="547" spans="1:8" x14ac:dyDescent="0.25">
      <c r="A547" s="340">
        <v>1</v>
      </c>
      <c r="B547" s="340">
        <v>8</v>
      </c>
      <c r="C547" s="340">
        <v>60</v>
      </c>
      <c r="D547" s="340">
        <v>60</v>
      </c>
      <c r="E547" s="340">
        <v>55</v>
      </c>
      <c r="F547" s="340"/>
      <c r="G547" s="340"/>
      <c r="H547" s="340"/>
    </row>
    <row r="548" spans="1:8" x14ac:dyDescent="0.25">
      <c r="A548" s="340">
        <v>207</v>
      </c>
      <c r="B548" s="340">
        <v>1</v>
      </c>
      <c r="C548" s="340" t="s">
        <v>776</v>
      </c>
      <c r="D548" s="340"/>
      <c r="E548" s="340"/>
      <c r="F548" s="340"/>
      <c r="G548" s="340"/>
      <c r="H548" s="340"/>
    </row>
    <row r="549" spans="1:8" x14ac:dyDescent="0.25">
      <c r="A549" s="340">
        <v>565</v>
      </c>
      <c r="B549" s="340">
        <v>230.31</v>
      </c>
      <c r="C549" s="340">
        <v>20.51</v>
      </c>
      <c r="D549" s="340">
        <v>1</v>
      </c>
      <c r="E549" s="340"/>
      <c r="F549" s="340"/>
      <c r="G549" s="340"/>
      <c r="H549" s="340"/>
    </row>
    <row r="550" spans="1:8" x14ac:dyDescent="0.25">
      <c r="A550" s="340">
        <v>16.64</v>
      </c>
      <c r="B550" s="340">
        <v>39.74</v>
      </c>
      <c r="C550" s="340" t="s">
        <v>743</v>
      </c>
      <c r="D550" s="340" t="s">
        <v>743</v>
      </c>
      <c r="E550" s="340">
        <v>0</v>
      </c>
      <c r="F550" s="340">
        <v>0</v>
      </c>
      <c r="G550" s="340">
        <v>0</v>
      </c>
      <c r="H550" s="340">
        <v>0</v>
      </c>
    </row>
    <row r="551" spans="1:8" x14ac:dyDescent="0.25">
      <c r="A551" s="340">
        <v>0.127</v>
      </c>
      <c r="B551" s="340">
        <v>0.01</v>
      </c>
      <c r="C551" s="340" t="s">
        <v>743</v>
      </c>
      <c r="D551" s="340" t="s">
        <v>743</v>
      </c>
      <c r="E551" s="340">
        <v>0</v>
      </c>
      <c r="F551" s="340">
        <v>0</v>
      </c>
      <c r="G551" s="340">
        <v>0</v>
      </c>
      <c r="H551" s="340">
        <v>0</v>
      </c>
    </row>
    <row r="552" spans="1:8" x14ac:dyDescent="0.25">
      <c r="A552" s="340">
        <v>0</v>
      </c>
      <c r="B552" s="340">
        <v>0</v>
      </c>
      <c r="C552" s="340">
        <v>0</v>
      </c>
      <c r="D552" s="340">
        <v>0</v>
      </c>
      <c r="E552" s="340">
        <v>0</v>
      </c>
      <c r="F552" s="340">
        <v>9</v>
      </c>
      <c r="G552" s="340">
        <v>0</v>
      </c>
      <c r="H552" s="340"/>
    </row>
    <row r="553" spans="1:8" x14ac:dyDescent="0.25">
      <c r="A553" s="340">
        <v>1</v>
      </c>
      <c r="B553" s="340">
        <v>9</v>
      </c>
      <c r="C553" s="340">
        <v>60</v>
      </c>
      <c r="D553" s="340">
        <v>60</v>
      </c>
      <c r="E553" s="340">
        <v>55</v>
      </c>
      <c r="F553" s="340"/>
      <c r="G553" s="340"/>
      <c r="H553" s="340"/>
    </row>
    <row r="554" spans="1:8" x14ac:dyDescent="0.25">
      <c r="A554" s="340">
        <v>291</v>
      </c>
      <c r="B554" s="340">
        <v>1</v>
      </c>
      <c r="C554" s="340" t="s">
        <v>777</v>
      </c>
      <c r="D554" s="340"/>
      <c r="E554" s="340"/>
      <c r="F554" s="340"/>
      <c r="G554" s="340"/>
      <c r="H554" s="340"/>
    </row>
    <row r="555" spans="1:8" x14ac:dyDescent="0.25">
      <c r="A555" s="340">
        <v>65</v>
      </c>
      <c r="B555" s="340">
        <v>230.31</v>
      </c>
      <c r="C555" s="340">
        <v>-0.31</v>
      </c>
      <c r="D555" s="340">
        <v>1</v>
      </c>
      <c r="E555" s="340"/>
      <c r="F555" s="340"/>
      <c r="G555" s="340"/>
      <c r="H555" s="340"/>
    </row>
    <row r="556" spans="1:8" x14ac:dyDescent="0.25">
      <c r="A556" s="340">
        <v>16.64</v>
      </c>
      <c r="B556" s="340">
        <v>39.74</v>
      </c>
      <c r="C556" s="340" t="s">
        <v>743</v>
      </c>
      <c r="D556" s="340" t="s">
        <v>743</v>
      </c>
      <c r="E556" s="340">
        <v>0</v>
      </c>
      <c r="F556" s="340">
        <v>0</v>
      </c>
      <c r="G556" s="340">
        <v>0</v>
      </c>
      <c r="H556" s="340">
        <v>0</v>
      </c>
    </row>
    <row r="557" spans="1:8" x14ac:dyDescent="0.25">
      <c r="A557" s="340">
        <v>0.127</v>
      </c>
      <c r="B557" s="340">
        <v>0.01</v>
      </c>
      <c r="C557" s="340" t="s">
        <v>743</v>
      </c>
      <c r="D557" s="340" t="s">
        <v>743</v>
      </c>
      <c r="E557" s="340">
        <v>0</v>
      </c>
      <c r="F557" s="340">
        <v>0</v>
      </c>
      <c r="G557" s="340">
        <v>0</v>
      </c>
      <c r="H557" s="340">
        <v>0</v>
      </c>
    </row>
    <row r="558" spans="1:8" x14ac:dyDescent="0.25">
      <c r="A558" s="340">
        <v>0</v>
      </c>
      <c r="B558" s="340">
        <v>0</v>
      </c>
      <c r="C558" s="340">
        <v>0</v>
      </c>
      <c r="D558" s="340">
        <v>0</v>
      </c>
      <c r="E558" s="340">
        <v>0</v>
      </c>
      <c r="F558" s="340">
        <v>1</v>
      </c>
      <c r="G558" s="340">
        <v>0</v>
      </c>
      <c r="H558" s="340"/>
    </row>
    <row r="559" spans="1:8" x14ac:dyDescent="0.25">
      <c r="A559" s="340">
        <v>1</v>
      </c>
      <c r="B559" s="340">
        <v>1</v>
      </c>
      <c r="C559" s="340">
        <v>60</v>
      </c>
      <c r="D559" s="340">
        <v>60</v>
      </c>
      <c r="E559" s="340">
        <v>55</v>
      </c>
      <c r="F559" s="340"/>
      <c r="G559" s="340"/>
      <c r="H559" s="340"/>
    </row>
    <row r="560" spans="1:8" x14ac:dyDescent="0.25">
      <c r="A560" s="340">
        <v>208</v>
      </c>
      <c r="B560" s="340">
        <v>1</v>
      </c>
      <c r="C560" s="340" t="s">
        <v>778</v>
      </c>
      <c r="D560" s="340"/>
      <c r="E560" s="340"/>
      <c r="F560" s="340"/>
      <c r="G560" s="340"/>
      <c r="H560" s="340"/>
    </row>
    <row r="561" spans="1:8" x14ac:dyDescent="0.25">
      <c r="A561" s="340">
        <v>30</v>
      </c>
      <c r="B561" s="340">
        <v>318</v>
      </c>
      <c r="C561" s="340">
        <v>-0.14099999999999999</v>
      </c>
      <c r="D561" s="340">
        <v>1</v>
      </c>
      <c r="E561" s="340"/>
      <c r="F561" s="340"/>
      <c r="G561" s="340"/>
      <c r="H561" s="340"/>
    </row>
    <row r="562" spans="1:8" x14ac:dyDescent="0.25">
      <c r="A562" s="340">
        <v>16.64</v>
      </c>
      <c r="B562" s="340">
        <v>56.36</v>
      </c>
      <c r="C562" s="340" t="s">
        <v>743</v>
      </c>
      <c r="D562" s="340" t="s">
        <v>743</v>
      </c>
      <c r="E562" s="340">
        <v>0</v>
      </c>
      <c r="F562" s="340">
        <v>0</v>
      </c>
      <c r="G562" s="340">
        <v>0</v>
      </c>
      <c r="H562" s="340">
        <v>0</v>
      </c>
    </row>
    <row r="563" spans="1:8" x14ac:dyDescent="0.25">
      <c r="A563" s="340">
        <v>0.127</v>
      </c>
      <c r="B563" s="340">
        <v>0.01</v>
      </c>
      <c r="C563" s="340" t="s">
        <v>743</v>
      </c>
      <c r="D563" s="340" t="s">
        <v>743</v>
      </c>
      <c r="E563" s="340">
        <v>0</v>
      </c>
      <c r="F563" s="340">
        <v>0</v>
      </c>
      <c r="G563" s="340">
        <v>0</v>
      </c>
      <c r="H563" s="340">
        <v>0</v>
      </c>
    </row>
    <row r="564" spans="1:8" x14ac:dyDescent="0.25">
      <c r="A564" s="340">
        <v>0</v>
      </c>
      <c r="B564" s="340">
        <v>0</v>
      </c>
      <c r="C564" s="340">
        <v>0</v>
      </c>
      <c r="D564" s="340">
        <v>0</v>
      </c>
      <c r="E564" s="340">
        <v>0</v>
      </c>
      <c r="F564" s="340">
        <v>1</v>
      </c>
      <c r="G564" s="340">
        <v>0</v>
      </c>
      <c r="H564" s="340"/>
    </row>
    <row r="565" spans="1:8" x14ac:dyDescent="0.25">
      <c r="A565" s="340">
        <v>1</v>
      </c>
      <c r="B565" s="340">
        <v>1</v>
      </c>
      <c r="C565" s="340">
        <v>60</v>
      </c>
      <c r="D565" s="340">
        <v>60</v>
      </c>
      <c r="E565" s="340">
        <v>55</v>
      </c>
      <c r="F565" s="340"/>
      <c r="G565" s="340"/>
      <c r="H565" s="340"/>
    </row>
    <row r="566" spans="1:8" x14ac:dyDescent="0.25">
      <c r="A566" s="340">
        <v>209</v>
      </c>
      <c r="B566" s="340">
        <v>1</v>
      </c>
      <c r="C566" s="340" t="s">
        <v>779</v>
      </c>
      <c r="D566" s="340"/>
      <c r="E566" s="340"/>
      <c r="F566" s="340"/>
      <c r="G566" s="340"/>
      <c r="H566" s="340"/>
    </row>
    <row r="567" spans="1:8" x14ac:dyDescent="0.25">
      <c r="A567" s="340">
        <v>30</v>
      </c>
      <c r="B567" s="340">
        <v>318</v>
      </c>
      <c r="C567" s="340">
        <v>-0.14099999999999999</v>
      </c>
      <c r="D567" s="340">
        <v>1</v>
      </c>
      <c r="E567" s="340"/>
      <c r="F567" s="340"/>
      <c r="G567" s="340"/>
      <c r="H567" s="340"/>
    </row>
    <row r="568" spans="1:8" x14ac:dyDescent="0.25">
      <c r="A568" s="340">
        <v>16.64</v>
      </c>
      <c r="B568" s="340">
        <v>56.36</v>
      </c>
      <c r="C568" s="340" t="s">
        <v>743</v>
      </c>
      <c r="D568" s="340" t="s">
        <v>743</v>
      </c>
      <c r="E568" s="340">
        <v>0</v>
      </c>
      <c r="F568" s="340">
        <v>0</v>
      </c>
      <c r="G568" s="340">
        <v>0</v>
      </c>
      <c r="H568" s="340">
        <v>0</v>
      </c>
    </row>
    <row r="569" spans="1:8" x14ac:dyDescent="0.25">
      <c r="A569" s="340">
        <v>0.127</v>
      </c>
      <c r="B569" s="340">
        <v>0.01</v>
      </c>
      <c r="C569" s="340" t="s">
        <v>743</v>
      </c>
      <c r="D569" s="340" t="s">
        <v>743</v>
      </c>
      <c r="E569" s="340">
        <v>0</v>
      </c>
      <c r="F569" s="340">
        <v>0</v>
      </c>
      <c r="G569" s="340">
        <v>0</v>
      </c>
      <c r="H569" s="340">
        <v>0</v>
      </c>
    </row>
    <row r="570" spans="1:8" x14ac:dyDescent="0.25">
      <c r="A570" s="340">
        <v>0</v>
      </c>
      <c r="B570" s="340">
        <v>0</v>
      </c>
      <c r="C570" s="340">
        <v>0</v>
      </c>
      <c r="D570" s="340">
        <v>0</v>
      </c>
      <c r="E570" s="340">
        <v>0</v>
      </c>
      <c r="F570" s="340">
        <v>1</v>
      </c>
      <c r="G570" s="340">
        <v>0</v>
      </c>
      <c r="H570" s="340"/>
    </row>
    <row r="571" spans="1:8" x14ac:dyDescent="0.25">
      <c r="A571" s="340">
        <v>1</v>
      </c>
      <c r="B571" s="340">
        <v>1</v>
      </c>
      <c r="C571" s="340">
        <v>60</v>
      </c>
      <c r="D571" s="340">
        <v>60</v>
      </c>
      <c r="E571" s="340">
        <v>55</v>
      </c>
      <c r="F571" s="340"/>
      <c r="G571" s="340"/>
      <c r="H571" s="340"/>
    </row>
    <row r="572" spans="1:8" x14ac:dyDescent="0.25">
      <c r="A572" s="340">
        <v>210</v>
      </c>
      <c r="B572" s="340">
        <v>1</v>
      </c>
      <c r="C572" s="340" t="s">
        <v>780</v>
      </c>
      <c r="D572" s="340"/>
      <c r="E572" s="340"/>
      <c r="F572" s="340"/>
      <c r="G572" s="340"/>
      <c r="H572" s="340"/>
    </row>
    <row r="573" spans="1:8" x14ac:dyDescent="0.25">
      <c r="A573" s="340">
        <v>20</v>
      </c>
      <c r="B573" s="340">
        <v>610</v>
      </c>
      <c r="C573" s="340">
        <v>-9.4E-2</v>
      </c>
      <c r="D573" s="340">
        <v>1</v>
      </c>
      <c r="E573" s="340"/>
      <c r="F573" s="340"/>
      <c r="G573" s="340"/>
      <c r="H573" s="340"/>
    </row>
    <row r="574" spans="1:8" x14ac:dyDescent="0.25">
      <c r="A574" s="340">
        <v>35</v>
      </c>
      <c r="B574" s="340">
        <v>75</v>
      </c>
      <c r="C574" s="340">
        <v>0</v>
      </c>
      <c r="D574" s="340">
        <v>0</v>
      </c>
      <c r="E574" s="340">
        <v>0</v>
      </c>
      <c r="F574" s="340">
        <v>0</v>
      </c>
      <c r="G574" s="340">
        <v>0</v>
      </c>
      <c r="H574" s="340">
        <v>0</v>
      </c>
    </row>
    <row r="575" spans="1:8" x14ac:dyDescent="0.25">
      <c r="A575" s="340">
        <v>0.16689999999999999</v>
      </c>
      <c r="B575" s="340">
        <v>0.01</v>
      </c>
      <c r="C575" s="340">
        <v>0</v>
      </c>
      <c r="D575" s="340">
        <v>0</v>
      </c>
      <c r="E575" s="340">
        <v>0</v>
      </c>
      <c r="F575" s="340">
        <v>0</v>
      </c>
      <c r="G575" s="340">
        <v>0</v>
      </c>
      <c r="H575" s="340">
        <v>0</v>
      </c>
    </row>
    <row r="576" spans="1:8" x14ac:dyDescent="0.25">
      <c r="A576" s="340">
        <v>0</v>
      </c>
      <c r="B576" s="340">
        <v>0</v>
      </c>
      <c r="C576" s="340">
        <v>0</v>
      </c>
      <c r="D576" s="340">
        <v>0</v>
      </c>
      <c r="E576" s="340">
        <v>0</v>
      </c>
      <c r="F576" s="340">
        <v>1</v>
      </c>
      <c r="G576" s="340">
        <v>0</v>
      </c>
      <c r="H576" s="340"/>
    </row>
    <row r="577" spans="1:8" x14ac:dyDescent="0.25">
      <c r="A577" s="340">
        <v>1</v>
      </c>
      <c r="B577" s="340">
        <v>1</v>
      </c>
      <c r="C577" s="340">
        <v>60</v>
      </c>
      <c r="D577" s="340">
        <v>60</v>
      </c>
      <c r="E577" s="340">
        <v>55</v>
      </c>
      <c r="F577" s="340"/>
      <c r="G577" s="340"/>
      <c r="H577" s="340"/>
    </row>
    <row r="578" spans="1:8" x14ac:dyDescent="0.25">
      <c r="A578" s="340">
        <v>211</v>
      </c>
      <c r="B578" s="340">
        <v>1</v>
      </c>
      <c r="C578" s="340" t="s">
        <v>781</v>
      </c>
      <c r="D578" s="340"/>
      <c r="E578" s="340"/>
      <c r="F578" s="340"/>
      <c r="G578" s="340"/>
      <c r="H578" s="340"/>
    </row>
    <row r="579" spans="1:8" x14ac:dyDescent="0.25">
      <c r="A579" s="340">
        <v>29</v>
      </c>
      <c r="B579" s="340">
        <v>610</v>
      </c>
      <c r="C579" s="340">
        <v>-0.1363</v>
      </c>
      <c r="D579" s="340">
        <v>1</v>
      </c>
      <c r="E579" s="340"/>
      <c r="F579" s="340"/>
      <c r="G579" s="340"/>
      <c r="H579" s="340"/>
    </row>
    <row r="580" spans="1:8" x14ac:dyDescent="0.25">
      <c r="A580" s="340">
        <v>35</v>
      </c>
      <c r="B580" s="340">
        <v>75</v>
      </c>
      <c r="C580" s="340">
        <v>0</v>
      </c>
      <c r="D580" s="340">
        <v>0</v>
      </c>
      <c r="E580" s="340">
        <v>0</v>
      </c>
      <c r="F580" s="340">
        <v>0</v>
      </c>
      <c r="G580" s="340">
        <v>0</v>
      </c>
      <c r="H580" s="340">
        <v>0</v>
      </c>
    </row>
    <row r="581" spans="1:8" x14ac:dyDescent="0.25">
      <c r="A581" s="340">
        <v>0.16689999999999999</v>
      </c>
      <c r="B581" s="340">
        <v>0.01</v>
      </c>
      <c r="C581" s="340">
        <v>0</v>
      </c>
      <c r="D581" s="340">
        <v>0</v>
      </c>
      <c r="E581" s="340">
        <v>0</v>
      </c>
      <c r="F581" s="340">
        <v>0</v>
      </c>
      <c r="G581" s="340">
        <v>0</v>
      </c>
      <c r="H581" s="340">
        <v>0</v>
      </c>
    </row>
    <row r="582" spans="1:8" x14ac:dyDescent="0.25">
      <c r="A582" s="340">
        <v>0</v>
      </c>
      <c r="B582" s="340">
        <v>0</v>
      </c>
      <c r="C582" s="340">
        <v>0</v>
      </c>
      <c r="D582" s="340">
        <v>0</v>
      </c>
      <c r="E582" s="340">
        <v>0</v>
      </c>
      <c r="F582" s="340">
        <v>1</v>
      </c>
      <c r="G582" s="340">
        <v>0</v>
      </c>
      <c r="H582" s="340"/>
    </row>
    <row r="583" spans="1:8" x14ac:dyDescent="0.25">
      <c r="A583" s="340">
        <v>1</v>
      </c>
      <c r="B583" s="340">
        <v>1</v>
      </c>
      <c r="C583" s="340">
        <v>60</v>
      </c>
      <c r="D583" s="340">
        <v>60</v>
      </c>
      <c r="E583" s="340">
        <v>55</v>
      </c>
      <c r="F583" s="340"/>
      <c r="G583" s="340"/>
      <c r="H583" s="340"/>
    </row>
    <row r="584" spans="1:8" x14ac:dyDescent="0.25">
      <c r="A584" s="340">
        <v>212</v>
      </c>
      <c r="B584" s="340">
        <v>1</v>
      </c>
      <c r="C584" s="340" t="s">
        <v>782</v>
      </c>
      <c r="D584" s="340"/>
      <c r="E584" s="340"/>
      <c r="F584" s="340"/>
      <c r="G584" s="340"/>
      <c r="H584" s="340"/>
    </row>
    <row r="585" spans="1:8" x14ac:dyDescent="0.25">
      <c r="A585" s="340">
        <v>72</v>
      </c>
      <c r="B585" s="340">
        <v>973</v>
      </c>
      <c r="C585" s="340">
        <v>0.51100000000000001</v>
      </c>
      <c r="D585" s="340">
        <v>1</v>
      </c>
      <c r="E585" s="340"/>
      <c r="F585" s="340"/>
      <c r="G585" s="340"/>
      <c r="H585" s="340"/>
    </row>
    <row r="586" spans="1:8" x14ac:dyDescent="0.25">
      <c r="A586" s="340">
        <v>35</v>
      </c>
      <c r="B586" s="340">
        <v>120</v>
      </c>
      <c r="C586" s="340">
        <v>0</v>
      </c>
      <c r="D586" s="340">
        <v>0</v>
      </c>
      <c r="E586" s="340">
        <v>0</v>
      </c>
      <c r="F586" s="340">
        <v>0</v>
      </c>
      <c r="G586" s="340">
        <v>0</v>
      </c>
      <c r="H586" s="340">
        <v>0</v>
      </c>
    </row>
    <row r="587" spans="1:8" x14ac:dyDescent="0.25">
      <c r="A587" s="340">
        <v>0.16689999999999999</v>
      </c>
      <c r="B587" s="340">
        <v>0.01</v>
      </c>
      <c r="C587" s="340">
        <v>0</v>
      </c>
      <c r="D587" s="340">
        <v>0</v>
      </c>
      <c r="E587" s="340">
        <v>0</v>
      </c>
      <c r="F587" s="340">
        <v>0</v>
      </c>
      <c r="G587" s="340">
        <v>0</v>
      </c>
      <c r="H587" s="340">
        <v>0</v>
      </c>
    </row>
    <row r="588" spans="1:8" x14ac:dyDescent="0.25">
      <c r="A588" s="340">
        <v>0</v>
      </c>
      <c r="B588" s="340">
        <v>0</v>
      </c>
      <c r="C588" s="340">
        <v>0</v>
      </c>
      <c r="D588" s="340">
        <v>0</v>
      </c>
      <c r="E588" s="340">
        <v>0</v>
      </c>
      <c r="F588" s="340">
        <v>1</v>
      </c>
      <c r="G588" s="340">
        <v>0</v>
      </c>
      <c r="H588" s="340"/>
    </row>
    <row r="589" spans="1:8" x14ac:dyDescent="0.25">
      <c r="A589" s="340">
        <v>1</v>
      </c>
      <c r="B589" s="340">
        <v>1</v>
      </c>
      <c r="C589" s="340">
        <v>60</v>
      </c>
      <c r="D589" s="340">
        <v>60</v>
      </c>
      <c r="E589" s="340">
        <v>55</v>
      </c>
      <c r="F589" s="340"/>
      <c r="G589" s="340"/>
      <c r="H589" s="340"/>
    </row>
    <row r="590" spans="1:8" x14ac:dyDescent="0.25">
      <c r="A590" s="340">
        <v>215</v>
      </c>
      <c r="B590" s="340">
        <v>1</v>
      </c>
      <c r="C590" s="340" t="s">
        <v>783</v>
      </c>
      <c r="D590" s="340"/>
      <c r="E590" s="340"/>
      <c r="F590" s="340"/>
      <c r="G590" s="340"/>
      <c r="H590" s="340"/>
    </row>
    <row r="591" spans="1:8" x14ac:dyDescent="0.25">
      <c r="A591" s="340">
        <v>72</v>
      </c>
      <c r="B591" s="340">
        <v>2050</v>
      </c>
      <c r="C591" s="340">
        <v>0.51100000000000001</v>
      </c>
      <c r="D591" s="340">
        <v>1</v>
      </c>
      <c r="E591" s="340"/>
      <c r="F591" s="340"/>
      <c r="G591" s="340"/>
      <c r="H591" s="340"/>
    </row>
    <row r="592" spans="1:8" x14ac:dyDescent="0.25">
      <c r="A592" s="340">
        <v>35</v>
      </c>
      <c r="B592" s="340">
        <v>154.69999999999999</v>
      </c>
      <c r="C592" s="340">
        <v>0</v>
      </c>
      <c r="D592" s="340">
        <v>0</v>
      </c>
      <c r="E592" s="340">
        <v>0</v>
      </c>
      <c r="F592" s="340">
        <v>0</v>
      </c>
      <c r="G592" s="340">
        <v>0</v>
      </c>
      <c r="H592" s="340">
        <v>0</v>
      </c>
    </row>
    <row r="593" spans="1:8" x14ac:dyDescent="0.25">
      <c r="A593" s="340">
        <v>0.16689999999999999</v>
      </c>
      <c r="B593" s="340">
        <v>0.01</v>
      </c>
      <c r="C593" s="340">
        <v>0</v>
      </c>
      <c r="D593" s="340">
        <v>0</v>
      </c>
      <c r="E593" s="340">
        <v>0</v>
      </c>
      <c r="F593" s="340">
        <v>0</v>
      </c>
      <c r="G593" s="340">
        <v>0</v>
      </c>
      <c r="H593" s="340">
        <v>0</v>
      </c>
    </row>
    <row r="594" spans="1:8" x14ac:dyDescent="0.25">
      <c r="A594" s="340">
        <v>0</v>
      </c>
      <c r="B594" s="340">
        <v>0</v>
      </c>
      <c r="C594" s="340">
        <v>0</v>
      </c>
      <c r="D594" s="340">
        <v>0</v>
      </c>
      <c r="E594" s="340">
        <v>0</v>
      </c>
      <c r="F594" s="340">
        <v>1</v>
      </c>
      <c r="G594" s="340">
        <v>0</v>
      </c>
      <c r="H594" s="340"/>
    </row>
    <row r="595" spans="1:8" x14ac:dyDescent="0.25">
      <c r="A595" s="340">
        <v>1</v>
      </c>
      <c r="B595" s="340">
        <v>1</v>
      </c>
      <c r="C595" s="340">
        <v>60</v>
      </c>
      <c r="D595" s="340">
        <v>60</v>
      </c>
      <c r="E595" s="340">
        <v>55</v>
      </c>
      <c r="F595" s="340"/>
      <c r="G595" s="340"/>
      <c r="H595" s="340"/>
    </row>
    <row r="596" spans="1:8" x14ac:dyDescent="0.25">
      <c r="A596" s="340">
        <v>238</v>
      </c>
      <c r="B596" s="340">
        <v>1</v>
      </c>
      <c r="C596" s="340" t="s">
        <v>783</v>
      </c>
      <c r="D596" s="340"/>
      <c r="E596" s="340"/>
      <c r="F596" s="340"/>
      <c r="G596" s="340"/>
      <c r="H596" s="340"/>
    </row>
    <row r="597" spans="1:8" x14ac:dyDescent="0.25">
      <c r="A597" s="340">
        <v>72</v>
      </c>
      <c r="B597" s="340">
        <v>2050</v>
      </c>
      <c r="C597" s="340">
        <v>0.51100000000000001</v>
      </c>
      <c r="D597" s="340">
        <v>1</v>
      </c>
      <c r="E597" s="340"/>
      <c r="F597" s="340"/>
      <c r="G597" s="340"/>
      <c r="H597" s="340"/>
    </row>
    <row r="598" spans="1:8" x14ac:dyDescent="0.25">
      <c r="A598" s="340">
        <v>35</v>
      </c>
      <c r="B598" s="340">
        <v>154.69999999999999</v>
      </c>
      <c r="C598" s="340">
        <v>0</v>
      </c>
      <c r="D598" s="340">
        <v>0</v>
      </c>
      <c r="E598" s="340">
        <v>0</v>
      </c>
      <c r="F598" s="340">
        <v>0</v>
      </c>
      <c r="G598" s="340">
        <v>0</v>
      </c>
      <c r="H598" s="340">
        <v>0</v>
      </c>
    </row>
    <row r="599" spans="1:8" x14ac:dyDescent="0.25">
      <c r="A599" s="340">
        <v>0.16689999999999999</v>
      </c>
      <c r="B599" s="340">
        <v>0.01</v>
      </c>
      <c r="C599" s="340">
        <v>0</v>
      </c>
      <c r="D599" s="340">
        <v>0</v>
      </c>
      <c r="E599" s="340">
        <v>0</v>
      </c>
      <c r="F599" s="340">
        <v>0</v>
      </c>
      <c r="G599" s="340">
        <v>0</v>
      </c>
      <c r="H599" s="340">
        <v>0</v>
      </c>
    </row>
    <row r="600" spans="1:8" x14ac:dyDescent="0.25">
      <c r="A600" s="340">
        <v>0</v>
      </c>
      <c r="B600" s="340">
        <v>0</v>
      </c>
      <c r="C600" s="340">
        <v>0</v>
      </c>
      <c r="D600" s="340">
        <v>0</v>
      </c>
      <c r="E600" s="340">
        <v>0</v>
      </c>
      <c r="F600" s="340">
        <v>1</v>
      </c>
      <c r="G600" s="340">
        <v>0</v>
      </c>
      <c r="H600" s="340"/>
    </row>
    <row r="601" spans="1:8" x14ac:dyDescent="0.25">
      <c r="A601" s="340">
        <v>1</v>
      </c>
      <c r="B601" s="340">
        <v>1</v>
      </c>
      <c r="C601" s="340">
        <v>60</v>
      </c>
      <c r="D601" s="340">
        <v>60</v>
      </c>
      <c r="E601" s="340">
        <v>55</v>
      </c>
      <c r="F601" s="340"/>
      <c r="G601" s="340"/>
      <c r="H601" s="340"/>
    </row>
    <row r="602" spans="1:8" x14ac:dyDescent="0.25">
      <c r="A602" s="340">
        <v>239</v>
      </c>
      <c r="B602" s="340">
        <v>1</v>
      </c>
      <c r="C602" s="340" t="s">
        <v>783</v>
      </c>
      <c r="D602" s="340"/>
      <c r="E602" s="340"/>
      <c r="F602" s="340"/>
      <c r="G602" s="340"/>
      <c r="H602" s="340"/>
    </row>
    <row r="603" spans="1:8" x14ac:dyDescent="0.25">
      <c r="A603" s="340">
        <v>72</v>
      </c>
      <c r="B603" s="340">
        <v>2050</v>
      </c>
      <c r="C603" s="340">
        <v>0.51100000000000001</v>
      </c>
      <c r="D603" s="340">
        <v>1</v>
      </c>
      <c r="E603" s="340"/>
      <c r="F603" s="340"/>
      <c r="G603" s="340"/>
      <c r="H603" s="340"/>
    </row>
    <row r="604" spans="1:8" x14ac:dyDescent="0.25">
      <c r="A604" s="340">
        <v>35</v>
      </c>
      <c r="B604" s="340">
        <v>154.69999999999999</v>
      </c>
      <c r="C604" s="340">
        <v>0</v>
      </c>
      <c r="D604" s="340">
        <v>0</v>
      </c>
      <c r="E604" s="340">
        <v>0</v>
      </c>
      <c r="F604" s="340">
        <v>0</v>
      </c>
      <c r="G604" s="340">
        <v>0</v>
      </c>
      <c r="H604" s="340">
        <v>0</v>
      </c>
    </row>
    <row r="605" spans="1:8" x14ac:dyDescent="0.25">
      <c r="A605" s="340">
        <v>0.16689999999999999</v>
      </c>
      <c r="B605" s="340">
        <v>0.01</v>
      </c>
      <c r="C605" s="340">
        <v>0</v>
      </c>
      <c r="D605" s="340">
        <v>0</v>
      </c>
      <c r="E605" s="340">
        <v>0</v>
      </c>
      <c r="F605" s="340">
        <v>0</v>
      </c>
      <c r="G605" s="340">
        <v>0</v>
      </c>
      <c r="H605" s="340">
        <v>0</v>
      </c>
    </row>
    <row r="606" spans="1:8" x14ac:dyDescent="0.25">
      <c r="A606" s="340">
        <v>0</v>
      </c>
      <c r="B606" s="340">
        <v>0</v>
      </c>
      <c r="C606" s="340">
        <v>0</v>
      </c>
      <c r="D606" s="340">
        <v>0</v>
      </c>
      <c r="E606" s="340">
        <v>0</v>
      </c>
      <c r="F606" s="340">
        <v>1</v>
      </c>
      <c r="G606" s="340">
        <v>0</v>
      </c>
      <c r="H606" s="340"/>
    </row>
    <row r="607" spans="1:8" x14ac:dyDescent="0.25">
      <c r="A607" s="340">
        <v>1</v>
      </c>
      <c r="B607" s="340">
        <v>1</v>
      </c>
      <c r="C607" s="340">
        <v>60</v>
      </c>
      <c r="D607" s="340">
        <v>60</v>
      </c>
      <c r="E607" s="340">
        <v>55</v>
      </c>
      <c r="F607" s="340"/>
      <c r="G607" s="340"/>
      <c r="H607" s="340"/>
    </row>
    <row r="608" spans="1:8" x14ac:dyDescent="0.25">
      <c r="A608" s="340">
        <v>216</v>
      </c>
      <c r="B608" s="340">
        <v>1</v>
      </c>
      <c r="C608" s="340" t="s">
        <v>784</v>
      </c>
      <c r="D608" s="340"/>
      <c r="E608" s="340"/>
      <c r="F608" s="340"/>
      <c r="G608" s="340"/>
      <c r="H608" s="340"/>
    </row>
    <row r="609" spans="1:8" x14ac:dyDescent="0.25">
      <c r="A609" s="340">
        <v>108</v>
      </c>
      <c r="B609" s="340">
        <v>973</v>
      </c>
      <c r="C609" s="340">
        <v>0.77</v>
      </c>
      <c r="D609" s="340">
        <v>1</v>
      </c>
      <c r="E609" s="340"/>
      <c r="F609" s="340"/>
      <c r="G609" s="340"/>
      <c r="H609" s="340"/>
    </row>
    <row r="610" spans="1:8" x14ac:dyDescent="0.25">
      <c r="A610" s="340">
        <v>35</v>
      </c>
      <c r="B610" s="340">
        <v>120</v>
      </c>
      <c r="C610" s="340">
        <v>0</v>
      </c>
      <c r="D610" s="340">
        <v>0</v>
      </c>
      <c r="E610" s="340">
        <v>0</v>
      </c>
      <c r="F610" s="340">
        <v>0</v>
      </c>
      <c r="G610" s="340">
        <v>0</v>
      </c>
      <c r="H610" s="340">
        <v>0</v>
      </c>
    </row>
    <row r="611" spans="1:8" x14ac:dyDescent="0.25">
      <c r="A611" s="340">
        <v>0.16689999999999999</v>
      </c>
      <c r="B611" s="340">
        <v>0.01</v>
      </c>
      <c r="C611" s="340">
        <v>0</v>
      </c>
      <c r="D611" s="340">
        <v>0</v>
      </c>
      <c r="E611" s="340">
        <v>0</v>
      </c>
      <c r="F611" s="340">
        <v>0</v>
      </c>
      <c r="G611" s="340">
        <v>0</v>
      </c>
      <c r="H611" s="340">
        <v>0</v>
      </c>
    </row>
    <row r="612" spans="1:8" x14ac:dyDescent="0.25">
      <c r="A612" s="340">
        <v>0</v>
      </c>
      <c r="B612" s="340">
        <v>0</v>
      </c>
      <c r="C612" s="340">
        <v>0</v>
      </c>
      <c r="D612" s="340">
        <v>0</v>
      </c>
      <c r="E612" s="340">
        <v>0</v>
      </c>
      <c r="F612" s="340">
        <v>2</v>
      </c>
      <c r="G612" s="340">
        <v>0</v>
      </c>
      <c r="H612" s="340"/>
    </row>
    <row r="613" spans="1:8" x14ac:dyDescent="0.25">
      <c r="A613" s="340">
        <v>1</v>
      </c>
      <c r="B613" s="340">
        <v>2</v>
      </c>
      <c r="C613" s="340">
        <v>60</v>
      </c>
      <c r="D613" s="340">
        <v>60</v>
      </c>
      <c r="E613" s="340">
        <v>55</v>
      </c>
      <c r="F613" s="340"/>
      <c r="G613" s="340"/>
      <c r="H613" s="340"/>
    </row>
    <row r="614" spans="1:8" x14ac:dyDescent="0.25">
      <c r="A614" s="340">
        <v>217</v>
      </c>
      <c r="B614" s="340">
        <v>1</v>
      </c>
      <c r="C614" s="340" t="s">
        <v>785</v>
      </c>
      <c r="D614" s="340"/>
      <c r="E614" s="340"/>
      <c r="F614" s="340"/>
      <c r="G614" s="340"/>
      <c r="H614" s="340"/>
    </row>
    <row r="615" spans="1:8" x14ac:dyDescent="0.25">
      <c r="A615" s="340">
        <v>20</v>
      </c>
      <c r="B615" s="340">
        <v>610</v>
      </c>
      <c r="C615" s="340">
        <v>0.14199999999999999</v>
      </c>
      <c r="D615" s="340">
        <v>1</v>
      </c>
      <c r="E615" s="340"/>
      <c r="F615" s="340"/>
      <c r="G615" s="340"/>
      <c r="H615" s="340"/>
    </row>
    <row r="616" spans="1:8" x14ac:dyDescent="0.25">
      <c r="A616" s="340">
        <v>35</v>
      </c>
      <c r="B616" s="340">
        <v>75</v>
      </c>
      <c r="C616" s="340">
        <v>0</v>
      </c>
      <c r="D616" s="340">
        <v>0</v>
      </c>
      <c r="E616" s="340">
        <v>0</v>
      </c>
      <c r="F616" s="340">
        <v>0</v>
      </c>
      <c r="G616" s="340">
        <v>0</v>
      </c>
      <c r="H616" s="340">
        <v>0</v>
      </c>
    </row>
    <row r="617" spans="1:8" x14ac:dyDescent="0.25">
      <c r="A617" s="340">
        <v>0.16689999999999999</v>
      </c>
      <c r="B617" s="340">
        <v>0.01</v>
      </c>
      <c r="C617" s="340">
        <v>0</v>
      </c>
      <c r="D617" s="340">
        <v>0</v>
      </c>
      <c r="E617" s="340">
        <v>0</v>
      </c>
      <c r="F617" s="340">
        <v>0</v>
      </c>
      <c r="G617" s="340">
        <v>0</v>
      </c>
      <c r="H617" s="340">
        <v>0</v>
      </c>
    </row>
    <row r="618" spans="1:8" x14ac:dyDescent="0.25">
      <c r="A618" s="340">
        <v>0</v>
      </c>
      <c r="B618" s="340">
        <v>0</v>
      </c>
      <c r="C618" s="340">
        <v>0</v>
      </c>
      <c r="D618" s="340">
        <v>0</v>
      </c>
      <c r="E618" s="340">
        <v>0</v>
      </c>
      <c r="F618" s="340">
        <v>1</v>
      </c>
      <c r="G618" s="340">
        <v>0</v>
      </c>
      <c r="H618" s="340"/>
    </row>
    <row r="619" spans="1:8" x14ac:dyDescent="0.25">
      <c r="A619" s="340">
        <v>1</v>
      </c>
      <c r="B619" s="340">
        <v>1</v>
      </c>
      <c r="C619" s="340">
        <v>60</v>
      </c>
      <c r="D619" s="340">
        <v>60</v>
      </c>
      <c r="E619" s="340">
        <v>55</v>
      </c>
      <c r="F619" s="340"/>
      <c r="G619" s="340"/>
      <c r="H619" s="340"/>
    </row>
    <row r="620" spans="1:8" x14ac:dyDescent="0.25">
      <c r="A620" s="340">
        <v>218</v>
      </c>
      <c r="B620" s="340">
        <v>1</v>
      </c>
      <c r="C620" s="340" t="s">
        <v>786</v>
      </c>
      <c r="D620" s="340"/>
      <c r="E620" s="340"/>
      <c r="F620" s="340"/>
      <c r="G620" s="340"/>
      <c r="H620" s="340"/>
    </row>
    <row r="621" spans="1:8" x14ac:dyDescent="0.25">
      <c r="A621" s="340">
        <v>25</v>
      </c>
      <c r="B621" s="340">
        <v>610</v>
      </c>
      <c r="C621" s="340">
        <v>0.41499999999999998</v>
      </c>
      <c r="D621" s="340">
        <v>1</v>
      </c>
      <c r="E621" s="340"/>
      <c r="F621" s="340"/>
      <c r="G621" s="340"/>
      <c r="H621" s="340"/>
    </row>
    <row r="622" spans="1:8" x14ac:dyDescent="0.25">
      <c r="A622" s="340">
        <v>35</v>
      </c>
      <c r="B622" s="340">
        <v>75</v>
      </c>
      <c r="C622" s="340">
        <v>0</v>
      </c>
      <c r="D622" s="340">
        <v>0</v>
      </c>
      <c r="E622" s="340">
        <v>0</v>
      </c>
      <c r="F622" s="340">
        <v>0</v>
      </c>
      <c r="G622" s="340">
        <v>0</v>
      </c>
      <c r="H622" s="340">
        <v>0</v>
      </c>
    </row>
    <row r="623" spans="1:8" x14ac:dyDescent="0.25">
      <c r="A623" s="340">
        <v>0.16689999999999999</v>
      </c>
      <c r="B623" s="340">
        <v>0.01</v>
      </c>
      <c r="C623" s="340">
        <v>0</v>
      </c>
      <c r="D623" s="340">
        <v>0</v>
      </c>
      <c r="E623" s="340">
        <v>0</v>
      </c>
      <c r="F623" s="340">
        <v>0</v>
      </c>
      <c r="G623" s="340">
        <v>0</v>
      </c>
      <c r="H623" s="340">
        <v>0</v>
      </c>
    </row>
    <row r="624" spans="1:8" x14ac:dyDescent="0.25">
      <c r="A624" s="340">
        <v>0</v>
      </c>
      <c r="B624" s="340">
        <v>0</v>
      </c>
      <c r="C624" s="340">
        <v>0</v>
      </c>
      <c r="D624" s="340">
        <v>0</v>
      </c>
      <c r="E624" s="340">
        <v>0</v>
      </c>
      <c r="F624" s="340">
        <v>1</v>
      </c>
      <c r="G624" s="340">
        <v>0</v>
      </c>
      <c r="H624" s="340"/>
    </row>
    <row r="625" spans="1:8" x14ac:dyDescent="0.25">
      <c r="A625" s="340">
        <v>1</v>
      </c>
      <c r="B625" s="340">
        <v>1</v>
      </c>
      <c r="C625" s="340">
        <v>60</v>
      </c>
      <c r="D625" s="340">
        <v>60</v>
      </c>
      <c r="E625" s="340">
        <v>55</v>
      </c>
      <c r="F625" s="340"/>
      <c r="G625" s="340"/>
      <c r="H625" s="340"/>
    </row>
    <row r="626" spans="1:8" x14ac:dyDescent="0.25">
      <c r="A626" s="340">
        <v>219</v>
      </c>
      <c r="B626" s="340">
        <v>1</v>
      </c>
      <c r="C626" s="340" t="s">
        <v>787</v>
      </c>
      <c r="D626" s="340"/>
      <c r="E626" s="340"/>
      <c r="F626" s="340"/>
      <c r="G626" s="340"/>
      <c r="H626" s="340"/>
    </row>
    <row r="627" spans="1:8" x14ac:dyDescent="0.25">
      <c r="A627" s="340">
        <v>20</v>
      </c>
      <c r="B627" s="340">
        <v>610</v>
      </c>
      <c r="C627" s="340">
        <v>0.33200000000000002</v>
      </c>
      <c r="D627" s="340">
        <v>1</v>
      </c>
      <c r="E627" s="340"/>
      <c r="F627" s="340"/>
      <c r="G627" s="340"/>
      <c r="H627" s="340"/>
    </row>
    <row r="628" spans="1:8" x14ac:dyDescent="0.25">
      <c r="A628" s="340">
        <v>35</v>
      </c>
      <c r="B628" s="340">
        <v>75</v>
      </c>
      <c r="C628" s="340">
        <v>0</v>
      </c>
      <c r="D628" s="340">
        <v>0</v>
      </c>
      <c r="E628" s="340">
        <v>0</v>
      </c>
      <c r="F628" s="340">
        <v>0</v>
      </c>
      <c r="G628" s="340">
        <v>0</v>
      </c>
      <c r="H628" s="340">
        <v>0</v>
      </c>
    </row>
    <row r="629" spans="1:8" x14ac:dyDescent="0.25">
      <c r="A629" s="340">
        <v>0.127</v>
      </c>
      <c r="B629" s="340">
        <v>0.01</v>
      </c>
      <c r="C629" s="340">
        <v>0</v>
      </c>
      <c r="D629" s="340">
        <v>0</v>
      </c>
      <c r="E629" s="340">
        <v>0</v>
      </c>
      <c r="F629" s="340">
        <v>0</v>
      </c>
      <c r="G629" s="340">
        <v>0</v>
      </c>
      <c r="H629" s="340">
        <v>0</v>
      </c>
    </row>
    <row r="630" spans="1:8" x14ac:dyDescent="0.25">
      <c r="A630" s="340">
        <v>0</v>
      </c>
      <c r="B630" s="340">
        <v>0</v>
      </c>
      <c r="C630" s="340">
        <v>0</v>
      </c>
      <c r="D630" s="340">
        <v>0</v>
      </c>
      <c r="E630" s="340">
        <v>0</v>
      </c>
      <c r="F630" s="340">
        <v>1</v>
      </c>
      <c r="G630" s="340">
        <v>0</v>
      </c>
      <c r="H630" s="340"/>
    </row>
    <row r="631" spans="1:8" x14ac:dyDescent="0.25">
      <c r="A631" s="340">
        <v>1</v>
      </c>
      <c r="B631" s="340">
        <v>1</v>
      </c>
      <c r="C631" s="340">
        <v>60</v>
      </c>
      <c r="D631" s="340">
        <v>60</v>
      </c>
      <c r="E631" s="340">
        <v>55</v>
      </c>
      <c r="F631" s="340"/>
      <c r="G631" s="340"/>
      <c r="H631" s="340"/>
    </row>
    <row r="632" spans="1:8" x14ac:dyDescent="0.25">
      <c r="A632" s="340">
        <v>220</v>
      </c>
      <c r="B632" s="340">
        <v>1</v>
      </c>
      <c r="C632" s="340" t="s">
        <v>788</v>
      </c>
      <c r="D632" s="340"/>
      <c r="E632" s="340"/>
      <c r="F632" s="340"/>
      <c r="G632" s="340"/>
      <c r="H632" s="340"/>
    </row>
    <row r="633" spans="1:8" x14ac:dyDescent="0.25">
      <c r="A633" s="340">
        <v>20</v>
      </c>
      <c r="B633" s="340">
        <v>318</v>
      </c>
      <c r="C633" s="340">
        <v>0.14199999999999999</v>
      </c>
      <c r="D633" s="340">
        <v>1</v>
      </c>
      <c r="E633" s="340"/>
      <c r="F633" s="340"/>
      <c r="G633" s="340"/>
      <c r="H633" s="340"/>
    </row>
    <row r="634" spans="1:8" x14ac:dyDescent="0.25">
      <c r="A634" s="340">
        <v>16.64</v>
      </c>
      <c r="B634" s="340">
        <v>56.36</v>
      </c>
      <c r="C634" s="340" t="s">
        <v>743</v>
      </c>
      <c r="D634" s="340" t="s">
        <v>743</v>
      </c>
      <c r="E634" s="340">
        <v>0</v>
      </c>
      <c r="F634" s="340">
        <v>0</v>
      </c>
      <c r="G634" s="340">
        <v>0</v>
      </c>
      <c r="H634" s="340">
        <v>0</v>
      </c>
    </row>
    <row r="635" spans="1:8" x14ac:dyDescent="0.25">
      <c r="A635" s="340">
        <v>0.127</v>
      </c>
      <c r="B635" s="340">
        <v>0.01</v>
      </c>
      <c r="C635" s="340" t="s">
        <v>743</v>
      </c>
      <c r="D635" s="340" t="s">
        <v>743</v>
      </c>
      <c r="E635" s="340">
        <v>0</v>
      </c>
      <c r="F635" s="340">
        <v>0</v>
      </c>
      <c r="G635" s="340">
        <v>0</v>
      </c>
      <c r="H635" s="340">
        <v>0</v>
      </c>
    </row>
    <row r="636" spans="1:8" x14ac:dyDescent="0.25">
      <c r="A636" s="340">
        <v>0.5</v>
      </c>
      <c r="B636" s="340">
        <v>1</v>
      </c>
      <c r="C636" s="340">
        <v>0</v>
      </c>
      <c r="D636" s="340">
        <v>0</v>
      </c>
      <c r="E636" s="340">
        <v>0</v>
      </c>
      <c r="F636" s="340">
        <v>1</v>
      </c>
      <c r="G636" s="340">
        <v>0</v>
      </c>
      <c r="H636" s="340"/>
    </row>
    <row r="637" spans="1:8" x14ac:dyDescent="0.25">
      <c r="A637" s="340">
        <v>1</v>
      </c>
      <c r="B637" s="340">
        <v>1</v>
      </c>
      <c r="C637" s="340">
        <v>60</v>
      </c>
      <c r="D637" s="340">
        <v>60</v>
      </c>
      <c r="E637" s="340">
        <v>55</v>
      </c>
      <c r="F637" s="340"/>
      <c r="G637" s="340"/>
      <c r="H637" s="340"/>
    </row>
    <row r="638" spans="1:8" x14ac:dyDescent="0.25">
      <c r="A638" s="340">
        <v>221</v>
      </c>
      <c r="B638" s="340">
        <v>1</v>
      </c>
      <c r="C638" s="340" t="s">
        <v>788</v>
      </c>
      <c r="D638" s="340"/>
      <c r="E638" s="340"/>
      <c r="F638" s="340"/>
      <c r="G638" s="340"/>
      <c r="H638" s="340"/>
    </row>
    <row r="639" spans="1:8" x14ac:dyDescent="0.25">
      <c r="A639" s="340">
        <v>20</v>
      </c>
      <c r="B639" s="340">
        <v>318</v>
      </c>
      <c r="C639" s="340">
        <v>0.14199999999999999</v>
      </c>
      <c r="D639" s="340">
        <v>1</v>
      </c>
      <c r="E639" s="340"/>
      <c r="F639" s="340"/>
      <c r="G639" s="340"/>
      <c r="H639" s="340"/>
    </row>
    <row r="640" spans="1:8" x14ac:dyDescent="0.25">
      <c r="A640" s="340">
        <v>16.64</v>
      </c>
      <c r="B640" s="340">
        <v>56.36</v>
      </c>
      <c r="C640" s="340" t="s">
        <v>743</v>
      </c>
      <c r="D640" s="340" t="s">
        <v>743</v>
      </c>
      <c r="E640" s="340">
        <v>0</v>
      </c>
      <c r="F640" s="340">
        <v>0</v>
      </c>
      <c r="G640" s="340">
        <v>0</v>
      </c>
      <c r="H640" s="340">
        <v>0</v>
      </c>
    </row>
    <row r="641" spans="1:8" x14ac:dyDescent="0.25">
      <c r="A641" s="340">
        <v>0.127</v>
      </c>
      <c r="B641" s="340">
        <v>0.01</v>
      </c>
      <c r="C641" s="340" t="s">
        <v>743</v>
      </c>
      <c r="D641" s="340" t="s">
        <v>743</v>
      </c>
      <c r="E641" s="340">
        <v>0</v>
      </c>
      <c r="F641" s="340">
        <v>0</v>
      </c>
      <c r="G641" s="340">
        <v>0</v>
      </c>
      <c r="H641" s="340">
        <v>0</v>
      </c>
    </row>
    <row r="642" spans="1:8" x14ac:dyDescent="0.25">
      <c r="A642" s="340">
        <v>0.5</v>
      </c>
      <c r="B642" s="340">
        <v>1</v>
      </c>
      <c r="C642" s="340">
        <v>0</v>
      </c>
      <c r="D642" s="340">
        <v>0</v>
      </c>
      <c r="E642" s="340">
        <v>0</v>
      </c>
      <c r="F642" s="340">
        <v>1</v>
      </c>
      <c r="G642" s="340">
        <v>0</v>
      </c>
      <c r="H642" s="340"/>
    </row>
    <row r="643" spans="1:8" x14ac:dyDescent="0.25">
      <c r="A643" s="340">
        <v>1</v>
      </c>
      <c r="B643" s="340">
        <v>1</v>
      </c>
      <c r="C643" s="340">
        <v>60</v>
      </c>
      <c r="D643" s="340">
        <v>60</v>
      </c>
      <c r="E643" s="340">
        <v>55</v>
      </c>
      <c r="F643" s="340"/>
      <c r="G643" s="340"/>
      <c r="H643" s="340"/>
    </row>
    <row r="644" spans="1:8" x14ac:dyDescent="0.25">
      <c r="A644" s="340">
        <v>224</v>
      </c>
      <c r="B644" s="340">
        <v>1</v>
      </c>
      <c r="C644" s="340" t="s">
        <v>789</v>
      </c>
      <c r="D644" s="340"/>
      <c r="E644" s="340"/>
      <c r="F644" s="340"/>
      <c r="G644" s="340"/>
      <c r="H644" s="340"/>
    </row>
    <row r="645" spans="1:8" x14ac:dyDescent="0.25">
      <c r="A645" s="340">
        <v>480</v>
      </c>
      <c r="B645" s="340">
        <v>230.31</v>
      </c>
      <c r="C645" s="340">
        <v>3.41</v>
      </c>
      <c r="D645" s="340">
        <v>1</v>
      </c>
      <c r="E645" s="340"/>
      <c r="F645" s="340"/>
      <c r="G645" s="340"/>
      <c r="H645" s="340"/>
    </row>
    <row r="646" spans="1:8" x14ac:dyDescent="0.25">
      <c r="A646" s="340">
        <v>16.64</v>
      </c>
      <c r="B646" s="340">
        <v>39.74</v>
      </c>
      <c r="C646" s="340" t="s">
        <v>743</v>
      </c>
      <c r="D646" s="340" t="s">
        <v>743</v>
      </c>
      <c r="E646" s="340">
        <v>0</v>
      </c>
      <c r="F646" s="340">
        <v>0</v>
      </c>
      <c r="G646" s="340">
        <v>0</v>
      </c>
      <c r="H646" s="340">
        <v>0</v>
      </c>
    </row>
    <row r="647" spans="1:8" x14ac:dyDescent="0.25">
      <c r="A647" s="340">
        <v>0.127</v>
      </c>
      <c r="B647" s="340">
        <v>0.01</v>
      </c>
      <c r="C647" s="340" t="s">
        <v>743</v>
      </c>
      <c r="D647" s="340" t="s">
        <v>743</v>
      </c>
      <c r="E647" s="340">
        <v>0</v>
      </c>
      <c r="F647" s="340">
        <v>0</v>
      </c>
      <c r="G647" s="340">
        <v>0</v>
      </c>
      <c r="H647" s="340">
        <v>0</v>
      </c>
    </row>
    <row r="648" spans="1:8" x14ac:dyDescent="0.25">
      <c r="A648" s="340">
        <v>0</v>
      </c>
      <c r="B648" s="340">
        <v>0</v>
      </c>
      <c r="C648" s="340">
        <v>0</v>
      </c>
      <c r="D648" s="340">
        <v>0</v>
      </c>
      <c r="E648" s="340">
        <v>0</v>
      </c>
      <c r="F648" s="340">
        <v>8</v>
      </c>
      <c r="G648" s="340">
        <v>0</v>
      </c>
      <c r="H648" s="340"/>
    </row>
    <row r="649" spans="1:8" x14ac:dyDescent="0.25">
      <c r="A649" s="340">
        <v>1</v>
      </c>
      <c r="B649" s="340">
        <v>8</v>
      </c>
      <c r="C649" s="340">
        <v>60</v>
      </c>
      <c r="D649" s="340">
        <v>60</v>
      </c>
      <c r="E649" s="340">
        <v>55</v>
      </c>
      <c r="F649" s="340"/>
      <c r="G649" s="340"/>
      <c r="H649" s="340"/>
    </row>
    <row r="650" spans="1:8" x14ac:dyDescent="0.25">
      <c r="A650" s="340">
        <v>236</v>
      </c>
      <c r="B650" s="340">
        <v>1</v>
      </c>
      <c r="C650" s="340" t="s">
        <v>790</v>
      </c>
      <c r="D650" s="340"/>
      <c r="E650" s="340"/>
      <c r="F650" s="340"/>
      <c r="G650" s="340"/>
      <c r="H650" s="340"/>
    </row>
    <row r="651" spans="1:8" x14ac:dyDescent="0.25">
      <c r="A651" s="340">
        <v>60</v>
      </c>
      <c r="B651" s="340">
        <v>230.31</v>
      </c>
      <c r="C651" s="340">
        <v>0.19800000000000001</v>
      </c>
      <c r="D651" s="340">
        <v>1</v>
      </c>
      <c r="E651" s="340"/>
      <c r="F651" s="340"/>
      <c r="G651" s="340"/>
      <c r="H651" s="340"/>
    </row>
    <row r="652" spans="1:8" x14ac:dyDescent="0.25">
      <c r="A652" s="340">
        <v>16.64</v>
      </c>
      <c r="B652" s="340">
        <v>39.74</v>
      </c>
      <c r="C652" s="340" t="s">
        <v>743</v>
      </c>
      <c r="D652" s="340" t="s">
        <v>743</v>
      </c>
      <c r="E652" s="340">
        <v>0</v>
      </c>
      <c r="F652" s="340">
        <v>0</v>
      </c>
      <c r="G652" s="340">
        <v>0</v>
      </c>
      <c r="H652" s="340">
        <v>0</v>
      </c>
    </row>
    <row r="653" spans="1:8" x14ac:dyDescent="0.25">
      <c r="A653" s="340">
        <v>0.127</v>
      </c>
      <c r="B653" s="340">
        <v>0.01</v>
      </c>
      <c r="C653" s="340" t="s">
        <v>743</v>
      </c>
      <c r="D653" s="340" t="s">
        <v>743</v>
      </c>
      <c r="E653" s="340">
        <v>0</v>
      </c>
      <c r="F653" s="340">
        <v>0</v>
      </c>
      <c r="G653" s="340">
        <v>0</v>
      </c>
      <c r="H653" s="340">
        <v>0</v>
      </c>
    </row>
    <row r="654" spans="1:8" x14ac:dyDescent="0.25">
      <c r="A654" s="340">
        <v>0</v>
      </c>
      <c r="B654" s="340">
        <v>0</v>
      </c>
      <c r="C654" s="340">
        <v>0</v>
      </c>
      <c r="D654" s="340">
        <v>0</v>
      </c>
      <c r="E654" s="340">
        <v>0</v>
      </c>
      <c r="F654" s="340">
        <v>1</v>
      </c>
      <c r="G654" s="340">
        <v>0</v>
      </c>
      <c r="H654" s="340"/>
    </row>
    <row r="655" spans="1:8" x14ac:dyDescent="0.25">
      <c r="A655" s="340">
        <v>1</v>
      </c>
      <c r="B655" s="340">
        <v>1</v>
      </c>
      <c r="C655" s="340">
        <v>60</v>
      </c>
      <c r="D655" s="340">
        <v>60</v>
      </c>
      <c r="E655" s="340">
        <v>55</v>
      </c>
      <c r="F655" s="340"/>
      <c r="G655" s="340"/>
      <c r="H655" s="340"/>
    </row>
    <row r="656" spans="1:8" x14ac:dyDescent="0.25">
      <c r="A656" s="340">
        <v>225</v>
      </c>
      <c r="B656" s="340">
        <v>1</v>
      </c>
      <c r="C656" s="340" t="s">
        <v>791</v>
      </c>
      <c r="D656" s="340"/>
      <c r="E656" s="340"/>
      <c r="F656" s="340"/>
      <c r="G656" s="340"/>
      <c r="H656" s="340"/>
    </row>
    <row r="657" spans="1:8" x14ac:dyDescent="0.25">
      <c r="A657" s="340">
        <v>480</v>
      </c>
      <c r="B657" s="340">
        <v>230.31</v>
      </c>
      <c r="C657" s="340">
        <v>3.41</v>
      </c>
      <c r="D657" s="340">
        <v>1</v>
      </c>
      <c r="E657" s="340"/>
      <c r="F657" s="340"/>
      <c r="G657" s="340"/>
      <c r="H657" s="340"/>
    </row>
    <row r="658" spans="1:8" x14ac:dyDescent="0.25">
      <c r="A658" s="340">
        <v>16.64</v>
      </c>
      <c r="B658" s="340">
        <v>39.74</v>
      </c>
      <c r="C658" s="340" t="s">
        <v>743</v>
      </c>
      <c r="D658" s="340" t="s">
        <v>743</v>
      </c>
      <c r="E658" s="340">
        <v>0</v>
      </c>
      <c r="F658" s="340">
        <v>0</v>
      </c>
      <c r="G658" s="340">
        <v>0</v>
      </c>
      <c r="H658" s="340">
        <v>0</v>
      </c>
    </row>
    <row r="659" spans="1:8" x14ac:dyDescent="0.25">
      <c r="A659" s="340">
        <v>0.127</v>
      </c>
      <c r="B659" s="340">
        <v>0.01</v>
      </c>
      <c r="C659" s="340" t="s">
        <v>743</v>
      </c>
      <c r="D659" s="340" t="s">
        <v>743</v>
      </c>
      <c r="E659" s="340">
        <v>0</v>
      </c>
      <c r="F659" s="340">
        <v>0</v>
      </c>
      <c r="G659" s="340">
        <v>0</v>
      </c>
      <c r="H659" s="340">
        <v>0</v>
      </c>
    </row>
    <row r="660" spans="1:8" x14ac:dyDescent="0.25">
      <c r="A660" s="340">
        <v>0</v>
      </c>
      <c r="B660" s="340">
        <v>0</v>
      </c>
      <c r="C660" s="340">
        <v>0</v>
      </c>
      <c r="D660" s="340">
        <v>0</v>
      </c>
      <c r="E660" s="340">
        <v>0</v>
      </c>
      <c r="F660" s="340">
        <v>8</v>
      </c>
      <c r="G660" s="340">
        <v>0</v>
      </c>
      <c r="H660" s="340"/>
    </row>
    <row r="661" spans="1:8" x14ac:dyDescent="0.25">
      <c r="A661" s="340">
        <v>1</v>
      </c>
      <c r="B661" s="340">
        <v>8</v>
      </c>
      <c r="C661" s="340">
        <v>60</v>
      </c>
      <c r="D661" s="340">
        <v>60</v>
      </c>
      <c r="E661" s="340">
        <v>55</v>
      </c>
      <c r="F661" s="340"/>
      <c r="G661" s="340"/>
      <c r="H661" s="340"/>
    </row>
    <row r="662" spans="1:8" x14ac:dyDescent="0.25">
      <c r="A662" s="340">
        <v>237</v>
      </c>
      <c r="B662" s="340">
        <v>1</v>
      </c>
      <c r="C662" s="340" t="s">
        <v>792</v>
      </c>
      <c r="D662" s="340"/>
      <c r="E662" s="340"/>
      <c r="F662" s="340"/>
      <c r="G662" s="340"/>
      <c r="H662" s="340"/>
    </row>
    <row r="663" spans="1:8" x14ac:dyDescent="0.25">
      <c r="A663" s="340">
        <v>60</v>
      </c>
      <c r="B663" s="340">
        <v>230.31</v>
      </c>
      <c r="C663" s="340">
        <v>0.19800000000000001</v>
      </c>
      <c r="D663" s="340">
        <v>1</v>
      </c>
      <c r="E663" s="340"/>
      <c r="F663" s="340"/>
      <c r="G663" s="340"/>
      <c r="H663" s="340"/>
    </row>
    <row r="664" spans="1:8" x14ac:dyDescent="0.25">
      <c r="A664" s="340">
        <v>16.64</v>
      </c>
      <c r="B664" s="340">
        <v>39.74</v>
      </c>
      <c r="C664" s="340" t="s">
        <v>743</v>
      </c>
      <c r="D664" s="340" t="s">
        <v>743</v>
      </c>
      <c r="E664" s="340">
        <v>0</v>
      </c>
      <c r="F664" s="340">
        <v>0</v>
      </c>
      <c r="G664" s="340">
        <v>0</v>
      </c>
      <c r="H664" s="340">
        <v>0</v>
      </c>
    </row>
    <row r="665" spans="1:8" x14ac:dyDescent="0.25">
      <c r="A665" s="340">
        <v>0.127</v>
      </c>
      <c r="B665" s="340">
        <v>0.01</v>
      </c>
      <c r="C665" s="340" t="s">
        <v>743</v>
      </c>
      <c r="D665" s="340" t="s">
        <v>743</v>
      </c>
      <c r="E665" s="340">
        <v>0</v>
      </c>
      <c r="F665" s="340">
        <v>0</v>
      </c>
      <c r="G665" s="340">
        <v>0</v>
      </c>
      <c r="H665" s="340">
        <v>0</v>
      </c>
    </row>
    <row r="666" spans="1:8" x14ac:dyDescent="0.25">
      <c r="A666" s="340">
        <v>0</v>
      </c>
      <c r="B666" s="340">
        <v>0</v>
      </c>
      <c r="C666" s="340">
        <v>0</v>
      </c>
      <c r="D666" s="340">
        <v>0</v>
      </c>
      <c r="E666" s="340">
        <v>0</v>
      </c>
      <c r="F666" s="340">
        <v>1</v>
      </c>
      <c r="G666" s="340">
        <v>0</v>
      </c>
      <c r="H666" s="340"/>
    </row>
    <row r="667" spans="1:8" x14ac:dyDescent="0.25">
      <c r="A667" s="340">
        <v>1</v>
      </c>
      <c r="B667" s="340">
        <v>1</v>
      </c>
      <c r="C667" s="340">
        <v>60</v>
      </c>
      <c r="D667" s="340">
        <v>60</v>
      </c>
      <c r="E667" s="340">
        <v>55</v>
      </c>
      <c r="F667" s="340"/>
      <c r="G667" s="340"/>
      <c r="H667" s="340"/>
    </row>
    <row r="668" spans="1:8" x14ac:dyDescent="0.25">
      <c r="A668" s="340">
        <v>226</v>
      </c>
      <c r="B668" s="340">
        <v>1</v>
      </c>
      <c r="C668" s="340" t="s">
        <v>793</v>
      </c>
      <c r="D668" s="340"/>
      <c r="E668" s="340"/>
      <c r="F668" s="340"/>
      <c r="G668" s="340"/>
      <c r="H668" s="340"/>
    </row>
    <row r="669" spans="1:8" x14ac:dyDescent="0.25">
      <c r="A669" s="340">
        <v>180</v>
      </c>
      <c r="B669" s="340">
        <v>230.31</v>
      </c>
      <c r="C669" s="340">
        <v>0.59399999999999997</v>
      </c>
      <c r="D669" s="340">
        <v>1</v>
      </c>
      <c r="E669" s="340"/>
      <c r="F669" s="340"/>
      <c r="G669" s="340"/>
      <c r="H669" s="340"/>
    </row>
    <row r="670" spans="1:8" x14ac:dyDescent="0.25">
      <c r="A670" s="340">
        <v>16.64</v>
      </c>
      <c r="B670" s="340">
        <v>39.74</v>
      </c>
      <c r="C670" s="340" t="s">
        <v>743</v>
      </c>
      <c r="D670" s="340" t="s">
        <v>743</v>
      </c>
      <c r="E670" s="340">
        <v>0</v>
      </c>
      <c r="F670" s="340">
        <v>0</v>
      </c>
      <c r="G670" s="340">
        <v>0</v>
      </c>
      <c r="H670" s="340">
        <v>0</v>
      </c>
    </row>
    <row r="671" spans="1:8" x14ac:dyDescent="0.25">
      <c r="A671" s="340">
        <v>0.127</v>
      </c>
      <c r="B671" s="340">
        <v>0.01</v>
      </c>
      <c r="C671" s="340" t="s">
        <v>743</v>
      </c>
      <c r="D671" s="340" t="s">
        <v>743</v>
      </c>
      <c r="E671" s="340">
        <v>0</v>
      </c>
      <c r="F671" s="340">
        <v>0</v>
      </c>
      <c r="G671" s="340">
        <v>0</v>
      </c>
      <c r="H671" s="340">
        <v>0</v>
      </c>
    </row>
    <row r="672" spans="1:8" x14ac:dyDescent="0.25">
      <c r="A672" s="340">
        <v>0</v>
      </c>
      <c r="B672" s="340">
        <v>0</v>
      </c>
      <c r="C672" s="340">
        <v>0</v>
      </c>
      <c r="D672" s="340">
        <v>0</v>
      </c>
      <c r="E672" s="340">
        <v>0</v>
      </c>
      <c r="F672" s="340">
        <v>3</v>
      </c>
      <c r="G672" s="340">
        <v>0</v>
      </c>
      <c r="H672" s="340"/>
    </row>
    <row r="673" spans="1:8" x14ac:dyDescent="0.25">
      <c r="A673" s="340">
        <v>1</v>
      </c>
      <c r="B673" s="340">
        <v>3</v>
      </c>
      <c r="C673" s="340">
        <v>60</v>
      </c>
      <c r="D673" s="340">
        <v>60</v>
      </c>
      <c r="E673" s="340">
        <v>55</v>
      </c>
      <c r="F673" s="340"/>
      <c r="G673" s="340"/>
      <c r="H673" s="340"/>
    </row>
    <row r="674" spans="1:8" x14ac:dyDescent="0.25">
      <c r="A674" s="340">
        <v>227</v>
      </c>
      <c r="B674" s="340">
        <v>1</v>
      </c>
      <c r="C674" s="340" t="s">
        <v>794</v>
      </c>
      <c r="D674" s="340"/>
      <c r="E674" s="340"/>
      <c r="F674" s="340"/>
      <c r="G674" s="340"/>
      <c r="H674" s="340"/>
    </row>
    <row r="675" spans="1:8" x14ac:dyDescent="0.25">
      <c r="A675" s="340">
        <v>180</v>
      </c>
      <c r="B675" s="340">
        <v>230.31</v>
      </c>
      <c r="C675" s="340">
        <v>0.59399999999999997</v>
      </c>
      <c r="D675" s="340">
        <v>1</v>
      </c>
      <c r="E675" s="340"/>
      <c r="F675" s="340"/>
      <c r="G675" s="340"/>
      <c r="H675" s="340"/>
    </row>
    <row r="676" spans="1:8" x14ac:dyDescent="0.25">
      <c r="A676" s="340">
        <v>16.64</v>
      </c>
      <c r="B676" s="340">
        <v>39.74</v>
      </c>
      <c r="C676" s="340" t="s">
        <v>743</v>
      </c>
      <c r="D676" s="340" t="s">
        <v>743</v>
      </c>
      <c r="E676" s="340">
        <v>0</v>
      </c>
      <c r="F676" s="340">
        <v>0</v>
      </c>
      <c r="G676" s="340">
        <v>0</v>
      </c>
      <c r="H676" s="340">
        <v>0</v>
      </c>
    </row>
    <row r="677" spans="1:8" x14ac:dyDescent="0.25">
      <c r="A677" s="340">
        <v>0.127</v>
      </c>
      <c r="B677" s="340">
        <v>0.01</v>
      </c>
      <c r="C677" s="340" t="s">
        <v>743</v>
      </c>
      <c r="D677" s="340" t="s">
        <v>743</v>
      </c>
      <c r="E677" s="340">
        <v>0</v>
      </c>
      <c r="F677" s="340">
        <v>0</v>
      </c>
      <c r="G677" s="340">
        <v>0</v>
      </c>
      <c r="H677" s="340">
        <v>0</v>
      </c>
    </row>
    <row r="678" spans="1:8" x14ac:dyDescent="0.25">
      <c r="A678" s="340">
        <v>0</v>
      </c>
      <c r="B678" s="340">
        <v>0</v>
      </c>
      <c r="C678" s="340">
        <v>0</v>
      </c>
      <c r="D678" s="340">
        <v>0</v>
      </c>
      <c r="E678" s="340">
        <v>0</v>
      </c>
      <c r="F678" s="340">
        <v>3</v>
      </c>
      <c r="G678" s="340">
        <v>0</v>
      </c>
      <c r="H678" s="340"/>
    </row>
    <row r="679" spans="1:8" x14ac:dyDescent="0.25">
      <c r="A679" s="340">
        <v>1</v>
      </c>
      <c r="B679" s="340">
        <v>3</v>
      </c>
      <c r="C679" s="340">
        <v>60</v>
      </c>
      <c r="D679" s="340">
        <v>60</v>
      </c>
      <c r="E679" s="340">
        <v>55</v>
      </c>
      <c r="F679" s="340"/>
      <c r="G679" s="340"/>
      <c r="H679" s="340"/>
    </row>
    <row r="680" spans="1:8" x14ac:dyDescent="0.25">
      <c r="A680" s="340">
        <v>228</v>
      </c>
      <c r="B680" s="340">
        <v>1</v>
      </c>
      <c r="C680" s="340" t="s">
        <v>795</v>
      </c>
      <c r="D680" s="340"/>
      <c r="E680" s="340"/>
      <c r="F680" s="340"/>
      <c r="G680" s="340"/>
      <c r="H680" s="340"/>
    </row>
    <row r="681" spans="1:8" x14ac:dyDescent="0.25">
      <c r="A681" s="340">
        <v>214</v>
      </c>
      <c r="B681" s="340">
        <v>230.31</v>
      </c>
      <c r="C681" s="340">
        <v>0.81320000000000003</v>
      </c>
      <c r="D681" s="340">
        <v>1</v>
      </c>
      <c r="E681" s="340"/>
      <c r="F681" s="340"/>
      <c r="G681" s="340"/>
      <c r="H681" s="340"/>
    </row>
    <row r="682" spans="1:8" x14ac:dyDescent="0.25">
      <c r="A682" s="340">
        <v>16.64</v>
      </c>
      <c r="B682" s="340">
        <v>39.74</v>
      </c>
      <c r="C682" s="340" t="s">
        <v>743</v>
      </c>
      <c r="D682" s="340" t="s">
        <v>743</v>
      </c>
      <c r="E682" s="340">
        <v>0</v>
      </c>
      <c r="F682" s="340">
        <v>0</v>
      </c>
      <c r="G682" s="340">
        <v>0</v>
      </c>
      <c r="H682" s="340">
        <v>0</v>
      </c>
    </row>
    <row r="683" spans="1:8" x14ac:dyDescent="0.25">
      <c r="A683" s="340">
        <v>0.127</v>
      </c>
      <c r="B683" s="340">
        <v>0.01</v>
      </c>
      <c r="C683" s="340" t="s">
        <v>743</v>
      </c>
      <c r="D683" s="340" t="s">
        <v>743</v>
      </c>
      <c r="E683" s="340">
        <v>0</v>
      </c>
      <c r="F683" s="340">
        <v>0</v>
      </c>
      <c r="G683" s="340">
        <v>0</v>
      </c>
      <c r="H683" s="340">
        <v>0</v>
      </c>
    </row>
    <row r="684" spans="1:8" x14ac:dyDescent="0.25">
      <c r="A684" s="340">
        <v>0</v>
      </c>
      <c r="B684" s="340">
        <v>0</v>
      </c>
      <c r="C684" s="340">
        <v>0</v>
      </c>
      <c r="D684" s="340">
        <v>0</v>
      </c>
      <c r="E684" s="340">
        <v>0</v>
      </c>
      <c r="F684" s="340">
        <v>3</v>
      </c>
      <c r="G684" s="340">
        <v>0</v>
      </c>
      <c r="H684" s="340"/>
    </row>
    <row r="685" spans="1:8" x14ac:dyDescent="0.25">
      <c r="A685" s="340">
        <v>1</v>
      </c>
      <c r="B685" s="340">
        <v>3</v>
      </c>
      <c r="C685" s="340">
        <v>60</v>
      </c>
      <c r="D685" s="340">
        <v>60</v>
      </c>
      <c r="E685" s="340">
        <v>55</v>
      </c>
      <c r="F685" s="340"/>
      <c r="G685" s="340"/>
      <c r="H685" s="340"/>
    </row>
    <row r="686" spans="1:8" x14ac:dyDescent="0.25">
      <c r="A686" s="340">
        <v>229</v>
      </c>
      <c r="B686" s="340">
        <v>1</v>
      </c>
      <c r="C686" s="340" t="s">
        <v>796</v>
      </c>
      <c r="D686" s="340"/>
      <c r="E686" s="340"/>
      <c r="F686" s="340"/>
      <c r="G686" s="340"/>
      <c r="H686" s="340"/>
    </row>
    <row r="687" spans="1:8" x14ac:dyDescent="0.25">
      <c r="A687" s="340">
        <v>214</v>
      </c>
      <c r="B687" s="340">
        <v>230.31</v>
      </c>
      <c r="C687" s="340">
        <v>0.81320000000000003</v>
      </c>
      <c r="D687" s="340">
        <v>1</v>
      </c>
      <c r="E687" s="340"/>
      <c r="F687" s="340"/>
      <c r="G687" s="340"/>
      <c r="H687" s="340"/>
    </row>
    <row r="688" spans="1:8" x14ac:dyDescent="0.25">
      <c r="A688" s="340">
        <v>16.64</v>
      </c>
      <c r="B688" s="340">
        <v>39.74</v>
      </c>
      <c r="C688" s="340" t="s">
        <v>743</v>
      </c>
      <c r="D688" s="340" t="s">
        <v>743</v>
      </c>
      <c r="E688" s="340">
        <v>0</v>
      </c>
      <c r="F688" s="340">
        <v>0</v>
      </c>
      <c r="G688" s="340">
        <v>0</v>
      </c>
      <c r="H688" s="340">
        <v>0</v>
      </c>
    </row>
    <row r="689" spans="1:8" x14ac:dyDescent="0.25">
      <c r="A689" s="340">
        <v>0.127</v>
      </c>
      <c r="B689" s="340">
        <v>0.01</v>
      </c>
      <c r="C689" s="340" t="s">
        <v>743</v>
      </c>
      <c r="D689" s="340" t="s">
        <v>743</v>
      </c>
      <c r="E689" s="340">
        <v>0</v>
      </c>
      <c r="F689" s="340">
        <v>0</v>
      </c>
      <c r="G689" s="340">
        <v>0</v>
      </c>
      <c r="H689" s="340">
        <v>0</v>
      </c>
    </row>
    <row r="690" spans="1:8" x14ac:dyDescent="0.25">
      <c r="A690" s="340">
        <v>0</v>
      </c>
      <c r="B690" s="340">
        <v>0</v>
      </c>
      <c r="C690" s="340">
        <v>0</v>
      </c>
      <c r="D690" s="340">
        <v>0</v>
      </c>
      <c r="E690" s="340">
        <v>0</v>
      </c>
      <c r="F690" s="340">
        <v>3</v>
      </c>
      <c r="G690" s="340">
        <v>0</v>
      </c>
      <c r="H690" s="340"/>
    </row>
    <row r="691" spans="1:8" x14ac:dyDescent="0.25">
      <c r="A691" s="340">
        <v>1</v>
      </c>
      <c r="B691" s="340">
        <v>3</v>
      </c>
      <c r="C691" s="340">
        <v>60</v>
      </c>
      <c r="D691" s="340">
        <v>60</v>
      </c>
      <c r="E691" s="340">
        <v>55</v>
      </c>
      <c r="F691" s="340"/>
      <c r="G691" s="340"/>
      <c r="H691" s="340"/>
    </row>
    <row r="692" spans="1:8" x14ac:dyDescent="0.25">
      <c r="A692" s="340">
        <v>230</v>
      </c>
      <c r="B692" s="340">
        <v>1</v>
      </c>
      <c r="C692" s="340" t="s">
        <v>797</v>
      </c>
      <c r="D692" s="340"/>
      <c r="E692" s="340"/>
      <c r="F692" s="340"/>
      <c r="G692" s="340"/>
      <c r="H692" s="340"/>
    </row>
    <row r="693" spans="1:8" x14ac:dyDescent="0.25">
      <c r="A693" s="340">
        <v>55</v>
      </c>
      <c r="B693" s="340">
        <v>748</v>
      </c>
      <c r="C693" s="340" t="s">
        <v>798</v>
      </c>
      <c r="D693" s="340" t="s">
        <v>799</v>
      </c>
      <c r="E693" s="340"/>
      <c r="F693" s="340"/>
      <c r="G693" s="340"/>
      <c r="H693" s="340"/>
    </row>
    <row r="694" spans="1:8" x14ac:dyDescent="0.25">
      <c r="A694" s="340">
        <v>148.75</v>
      </c>
      <c r="B694" s="340">
        <v>0</v>
      </c>
      <c r="C694" s="340" t="s">
        <v>743</v>
      </c>
      <c r="D694" s="340" t="s">
        <v>743</v>
      </c>
      <c r="E694" s="340">
        <v>0</v>
      </c>
      <c r="F694" s="340">
        <v>0</v>
      </c>
      <c r="G694" s="340">
        <v>0</v>
      </c>
      <c r="H694" s="340">
        <v>0</v>
      </c>
    </row>
    <row r="695" spans="1:8" x14ac:dyDescent="0.25">
      <c r="A695" s="340">
        <v>0.01</v>
      </c>
      <c r="B695" s="340">
        <v>0</v>
      </c>
      <c r="C695" s="340" t="s">
        <v>743</v>
      </c>
      <c r="D695" s="340" t="s">
        <v>743</v>
      </c>
      <c r="E695" s="340">
        <v>0</v>
      </c>
      <c r="F695" s="340">
        <v>0</v>
      </c>
      <c r="G695" s="340">
        <v>0</v>
      </c>
      <c r="H695" s="340">
        <v>0</v>
      </c>
    </row>
    <row r="696" spans="1:8" x14ac:dyDescent="0.25">
      <c r="A696" s="340">
        <v>0</v>
      </c>
      <c r="B696" s="340">
        <v>0</v>
      </c>
      <c r="C696" s="340">
        <v>0</v>
      </c>
      <c r="D696" s="340">
        <v>0</v>
      </c>
      <c r="E696" s="340">
        <v>0</v>
      </c>
      <c r="F696" s="340">
        <v>1</v>
      </c>
      <c r="G696" s="340">
        <v>0</v>
      </c>
      <c r="H696" s="340"/>
    </row>
    <row r="697" spans="1:8" x14ac:dyDescent="0.25">
      <c r="A697" s="340">
        <v>1</v>
      </c>
      <c r="B697" s="340">
        <v>1</v>
      </c>
      <c r="C697" s="340">
        <v>60</v>
      </c>
      <c r="D697" s="340">
        <v>60</v>
      </c>
      <c r="E697" s="340">
        <v>55</v>
      </c>
      <c r="F697" s="340"/>
      <c r="G697" s="340"/>
      <c r="H697" s="340"/>
    </row>
    <row r="698" spans="1:8" x14ac:dyDescent="0.25">
      <c r="A698" s="340">
        <v>231</v>
      </c>
      <c r="B698" s="340">
        <v>1</v>
      </c>
      <c r="C698" s="340" t="s">
        <v>797</v>
      </c>
      <c r="D698" s="340"/>
      <c r="E698" s="340"/>
      <c r="F698" s="340"/>
      <c r="G698" s="340"/>
      <c r="H698" s="340"/>
    </row>
    <row r="699" spans="1:8" x14ac:dyDescent="0.25">
      <c r="A699" s="340">
        <v>55</v>
      </c>
      <c r="B699" s="340">
        <v>748</v>
      </c>
      <c r="C699" s="340">
        <v>0</v>
      </c>
      <c r="D699" s="340">
        <v>1</v>
      </c>
      <c r="E699" s="340"/>
      <c r="F699" s="340"/>
      <c r="G699" s="340"/>
      <c r="H699" s="340"/>
    </row>
    <row r="700" spans="1:8" x14ac:dyDescent="0.25">
      <c r="A700" s="340">
        <v>148.75</v>
      </c>
      <c r="B700" s="340">
        <v>0</v>
      </c>
      <c r="C700" s="340" t="s">
        <v>743</v>
      </c>
      <c r="D700" s="340" t="s">
        <v>743</v>
      </c>
      <c r="E700" s="340">
        <v>0</v>
      </c>
      <c r="F700" s="340">
        <v>0</v>
      </c>
      <c r="G700" s="340">
        <v>0</v>
      </c>
      <c r="H700" s="340">
        <v>0</v>
      </c>
    </row>
    <row r="701" spans="1:8" x14ac:dyDescent="0.25">
      <c r="A701" s="340">
        <v>0.01</v>
      </c>
      <c r="B701" s="340">
        <v>0</v>
      </c>
      <c r="C701" s="340" t="s">
        <v>743</v>
      </c>
      <c r="D701" s="340" t="s">
        <v>743</v>
      </c>
      <c r="E701" s="340">
        <v>0</v>
      </c>
      <c r="F701" s="340">
        <v>0</v>
      </c>
      <c r="G701" s="340">
        <v>0</v>
      </c>
      <c r="H701" s="340">
        <v>0</v>
      </c>
    </row>
    <row r="702" spans="1:8" x14ac:dyDescent="0.25">
      <c r="A702" s="340">
        <v>0</v>
      </c>
      <c r="B702" s="340">
        <v>0</v>
      </c>
      <c r="C702" s="340">
        <v>0</v>
      </c>
      <c r="D702" s="340">
        <v>0</v>
      </c>
      <c r="E702" s="340">
        <v>0</v>
      </c>
      <c r="F702" s="340">
        <v>1</v>
      </c>
      <c r="G702" s="340">
        <v>0</v>
      </c>
      <c r="H702" s="340"/>
    </row>
    <row r="703" spans="1:8" x14ac:dyDescent="0.25">
      <c r="A703" s="340">
        <v>1</v>
      </c>
      <c r="B703" s="340">
        <v>1</v>
      </c>
      <c r="C703" s="340">
        <v>60</v>
      </c>
      <c r="D703" s="340">
        <v>60</v>
      </c>
      <c r="E703" s="340">
        <v>55</v>
      </c>
      <c r="F703" s="340"/>
      <c r="G703" s="340"/>
      <c r="H703" s="340"/>
    </row>
    <row r="704" spans="1:8" x14ac:dyDescent="0.25">
      <c r="A704" s="340">
        <v>232</v>
      </c>
      <c r="B704" s="340">
        <v>1</v>
      </c>
      <c r="C704" s="340" t="s">
        <v>797</v>
      </c>
      <c r="D704" s="340"/>
      <c r="E704" s="340"/>
      <c r="F704" s="340"/>
      <c r="G704" s="340"/>
      <c r="H704" s="340"/>
    </row>
    <row r="705" spans="1:8" x14ac:dyDescent="0.25">
      <c r="A705" s="340">
        <v>55</v>
      </c>
      <c r="B705" s="340">
        <v>748</v>
      </c>
      <c r="C705" s="340">
        <v>0</v>
      </c>
      <c r="D705" s="340">
        <v>1</v>
      </c>
      <c r="E705" s="340"/>
      <c r="F705" s="340"/>
      <c r="G705" s="340"/>
      <c r="H705" s="340"/>
    </row>
    <row r="706" spans="1:8" x14ac:dyDescent="0.25">
      <c r="A706" s="340">
        <v>148.75</v>
      </c>
      <c r="B706" s="340">
        <v>0</v>
      </c>
      <c r="C706" s="340" t="s">
        <v>743</v>
      </c>
      <c r="D706" s="340" t="s">
        <v>743</v>
      </c>
      <c r="E706" s="340">
        <v>0</v>
      </c>
      <c r="F706" s="340">
        <v>0</v>
      </c>
      <c r="G706" s="340">
        <v>0</v>
      </c>
      <c r="H706" s="340">
        <v>0</v>
      </c>
    </row>
    <row r="707" spans="1:8" x14ac:dyDescent="0.25">
      <c r="A707" s="340">
        <v>0.01</v>
      </c>
      <c r="B707" s="340">
        <v>0</v>
      </c>
      <c r="C707" s="340" t="s">
        <v>743</v>
      </c>
      <c r="D707" s="340" t="s">
        <v>743</v>
      </c>
      <c r="E707" s="340">
        <v>0</v>
      </c>
      <c r="F707" s="340">
        <v>0</v>
      </c>
      <c r="G707" s="340">
        <v>0</v>
      </c>
      <c r="H707" s="340">
        <v>0</v>
      </c>
    </row>
    <row r="708" spans="1:8" x14ac:dyDescent="0.25">
      <c r="A708" s="340">
        <v>0</v>
      </c>
      <c r="B708" s="340">
        <v>0</v>
      </c>
      <c r="C708" s="340">
        <v>0</v>
      </c>
      <c r="D708" s="340">
        <v>0</v>
      </c>
      <c r="E708" s="340">
        <v>0</v>
      </c>
      <c r="F708" s="340">
        <v>1</v>
      </c>
      <c r="G708" s="340">
        <v>0</v>
      </c>
      <c r="H708" s="340"/>
    </row>
    <row r="709" spans="1:8" x14ac:dyDescent="0.25">
      <c r="A709" s="340">
        <v>1</v>
      </c>
      <c r="B709" s="340">
        <v>1</v>
      </c>
      <c r="C709" s="340">
        <v>60</v>
      </c>
      <c r="D709" s="340">
        <v>60</v>
      </c>
      <c r="E709" s="340">
        <v>55</v>
      </c>
      <c r="F709" s="340"/>
      <c r="G709" s="340"/>
      <c r="H709" s="340"/>
    </row>
    <row r="710" spans="1:8" x14ac:dyDescent="0.25">
      <c r="A710" s="340">
        <v>276</v>
      </c>
      <c r="B710" s="340">
        <v>1</v>
      </c>
      <c r="C710" s="340" t="s">
        <v>800</v>
      </c>
      <c r="D710" s="340"/>
      <c r="E710" s="340"/>
      <c r="F710" s="340"/>
      <c r="G710" s="340"/>
      <c r="H710" s="340"/>
    </row>
    <row r="711" spans="1:8" x14ac:dyDescent="0.25">
      <c r="A711" s="340">
        <v>45</v>
      </c>
      <c r="B711" s="340">
        <v>748</v>
      </c>
      <c r="C711" s="340">
        <v>0</v>
      </c>
      <c r="D711" s="340">
        <v>1</v>
      </c>
      <c r="E711" s="340"/>
      <c r="F711" s="340"/>
      <c r="G711" s="340"/>
      <c r="H711" s="340"/>
    </row>
    <row r="712" spans="1:8" x14ac:dyDescent="0.25">
      <c r="A712" s="340">
        <v>148.75</v>
      </c>
      <c r="B712" s="340">
        <v>0</v>
      </c>
      <c r="C712" s="340" t="s">
        <v>743</v>
      </c>
      <c r="D712" s="340" t="s">
        <v>743</v>
      </c>
      <c r="E712" s="340">
        <v>0</v>
      </c>
      <c r="F712" s="340">
        <v>0</v>
      </c>
      <c r="G712" s="340">
        <v>0</v>
      </c>
      <c r="H712" s="340">
        <v>0</v>
      </c>
    </row>
    <row r="713" spans="1:8" x14ac:dyDescent="0.25">
      <c r="A713" s="340">
        <v>0.01</v>
      </c>
      <c r="B713" s="340">
        <v>0</v>
      </c>
      <c r="C713" s="340" t="s">
        <v>743</v>
      </c>
      <c r="D713" s="340" t="s">
        <v>743</v>
      </c>
      <c r="E713" s="340">
        <v>0</v>
      </c>
      <c r="F713" s="340">
        <v>0</v>
      </c>
      <c r="G713" s="340">
        <v>0</v>
      </c>
      <c r="H713" s="340">
        <v>0</v>
      </c>
    </row>
    <row r="714" spans="1:8" x14ac:dyDescent="0.25">
      <c r="A714" s="340">
        <v>0</v>
      </c>
      <c r="B714" s="340">
        <v>0</v>
      </c>
      <c r="C714" s="340">
        <v>0</v>
      </c>
      <c r="D714" s="340">
        <v>0</v>
      </c>
      <c r="E714" s="340">
        <v>0</v>
      </c>
      <c r="F714" s="340">
        <v>1</v>
      </c>
      <c r="G714" s="340">
        <v>0</v>
      </c>
      <c r="H714" s="340"/>
    </row>
    <row r="715" spans="1:8" x14ac:dyDescent="0.25">
      <c r="A715" s="340">
        <v>1</v>
      </c>
      <c r="B715" s="340">
        <v>1</v>
      </c>
      <c r="C715" s="340">
        <v>60</v>
      </c>
      <c r="D715" s="340">
        <v>60</v>
      </c>
      <c r="E715" s="340">
        <v>55</v>
      </c>
      <c r="F715" s="340"/>
      <c r="G715" s="340"/>
      <c r="H715" s="340"/>
    </row>
    <row r="716" spans="1:8" x14ac:dyDescent="0.25">
      <c r="A716" s="340">
        <v>277</v>
      </c>
      <c r="B716" s="340">
        <v>1</v>
      </c>
      <c r="C716" s="340" t="s">
        <v>800</v>
      </c>
      <c r="D716" s="340"/>
      <c r="E716" s="340"/>
      <c r="F716" s="340"/>
      <c r="G716" s="340"/>
      <c r="H716" s="340"/>
    </row>
    <row r="717" spans="1:8" x14ac:dyDescent="0.25">
      <c r="A717" s="340">
        <v>45</v>
      </c>
      <c r="B717" s="340">
        <v>748</v>
      </c>
      <c r="C717" s="340">
        <v>0</v>
      </c>
      <c r="D717" s="340">
        <v>1</v>
      </c>
      <c r="E717" s="340"/>
      <c r="F717" s="340"/>
      <c r="G717" s="340"/>
      <c r="H717" s="340"/>
    </row>
    <row r="718" spans="1:8" x14ac:dyDescent="0.25">
      <c r="A718" s="340">
        <v>148.75</v>
      </c>
      <c r="B718" s="340">
        <v>0</v>
      </c>
      <c r="C718" s="340" t="s">
        <v>743</v>
      </c>
      <c r="D718" s="340" t="s">
        <v>743</v>
      </c>
      <c r="E718" s="340">
        <v>0</v>
      </c>
      <c r="F718" s="340">
        <v>0</v>
      </c>
      <c r="G718" s="340">
        <v>0</v>
      </c>
      <c r="H718" s="340">
        <v>0</v>
      </c>
    </row>
    <row r="719" spans="1:8" x14ac:dyDescent="0.25">
      <c r="A719" s="340">
        <v>0.01</v>
      </c>
      <c r="B719" s="340">
        <v>0</v>
      </c>
      <c r="C719" s="340" t="s">
        <v>743</v>
      </c>
      <c r="D719" s="340" t="s">
        <v>743</v>
      </c>
      <c r="E719" s="340">
        <v>0</v>
      </c>
      <c r="F719" s="340">
        <v>0</v>
      </c>
      <c r="G719" s="340">
        <v>0</v>
      </c>
      <c r="H719" s="340">
        <v>0</v>
      </c>
    </row>
    <row r="720" spans="1:8" x14ac:dyDescent="0.25">
      <c r="A720" s="340">
        <v>0</v>
      </c>
      <c r="B720" s="340">
        <v>0</v>
      </c>
      <c r="C720" s="340">
        <v>0</v>
      </c>
      <c r="D720" s="340">
        <v>0</v>
      </c>
      <c r="E720" s="340">
        <v>0</v>
      </c>
      <c r="F720" s="340">
        <v>1</v>
      </c>
      <c r="G720" s="340">
        <v>0</v>
      </c>
      <c r="H720" s="340"/>
    </row>
    <row r="721" spans="1:8" x14ac:dyDescent="0.25">
      <c r="A721" s="340">
        <v>1</v>
      </c>
      <c r="B721" s="340">
        <v>1</v>
      </c>
      <c r="C721" s="340">
        <v>60</v>
      </c>
      <c r="D721" s="340">
        <v>60</v>
      </c>
      <c r="E721" s="340">
        <v>55</v>
      </c>
      <c r="F721" s="340"/>
      <c r="G721" s="340"/>
      <c r="H721" s="340"/>
    </row>
    <row r="722" spans="1:8" x14ac:dyDescent="0.25">
      <c r="A722" s="340">
        <v>278</v>
      </c>
      <c r="B722" s="340">
        <v>1</v>
      </c>
      <c r="C722" s="340" t="s">
        <v>800</v>
      </c>
      <c r="D722" s="340"/>
      <c r="E722" s="340"/>
      <c r="F722" s="340"/>
      <c r="G722" s="340"/>
      <c r="H722" s="340"/>
    </row>
    <row r="723" spans="1:8" x14ac:dyDescent="0.25">
      <c r="A723" s="340">
        <v>45</v>
      </c>
      <c r="B723" s="340">
        <v>748</v>
      </c>
      <c r="C723" s="340">
        <v>0</v>
      </c>
      <c r="D723" s="340">
        <v>1</v>
      </c>
      <c r="E723" s="340"/>
      <c r="F723" s="340"/>
      <c r="G723" s="340"/>
      <c r="H723" s="340"/>
    </row>
    <row r="724" spans="1:8" x14ac:dyDescent="0.25">
      <c r="A724" s="340">
        <v>148.75</v>
      </c>
      <c r="B724" s="340">
        <v>0</v>
      </c>
      <c r="C724" s="340" t="s">
        <v>743</v>
      </c>
      <c r="D724" s="340" t="s">
        <v>743</v>
      </c>
      <c r="E724" s="340">
        <v>0</v>
      </c>
      <c r="F724" s="340">
        <v>0</v>
      </c>
      <c r="G724" s="340">
        <v>0</v>
      </c>
      <c r="H724" s="340">
        <v>0</v>
      </c>
    </row>
    <row r="725" spans="1:8" x14ac:dyDescent="0.25">
      <c r="A725" s="340">
        <v>0.01</v>
      </c>
      <c r="B725" s="340">
        <v>0</v>
      </c>
      <c r="C725" s="340" t="s">
        <v>743</v>
      </c>
      <c r="D725" s="340" t="s">
        <v>743</v>
      </c>
      <c r="E725" s="340">
        <v>0</v>
      </c>
      <c r="F725" s="340">
        <v>0</v>
      </c>
      <c r="G725" s="340">
        <v>0</v>
      </c>
      <c r="H725" s="340">
        <v>0</v>
      </c>
    </row>
    <row r="726" spans="1:8" x14ac:dyDescent="0.25">
      <c r="A726" s="340">
        <v>0</v>
      </c>
      <c r="B726" s="340">
        <v>0</v>
      </c>
      <c r="C726" s="340">
        <v>0</v>
      </c>
      <c r="D726" s="340">
        <v>0</v>
      </c>
      <c r="E726" s="340">
        <v>0</v>
      </c>
      <c r="F726" s="340">
        <v>1</v>
      </c>
      <c r="G726" s="340">
        <v>0</v>
      </c>
      <c r="H726" s="340"/>
    </row>
    <row r="727" spans="1:8" x14ac:dyDescent="0.25">
      <c r="A727" s="340">
        <v>1</v>
      </c>
      <c r="B727" s="340">
        <v>1</v>
      </c>
      <c r="C727" s="340">
        <v>60</v>
      </c>
      <c r="D727" s="340">
        <v>60</v>
      </c>
      <c r="E727" s="340">
        <v>55</v>
      </c>
      <c r="F727" s="340"/>
      <c r="G727" s="340"/>
      <c r="H727" s="340"/>
    </row>
    <row r="728" spans="1:8" x14ac:dyDescent="0.25">
      <c r="A728" s="340">
        <v>300</v>
      </c>
      <c r="B728" s="340">
        <v>1</v>
      </c>
      <c r="C728" s="340" t="s">
        <v>801</v>
      </c>
      <c r="D728" s="340"/>
      <c r="E728" s="340"/>
      <c r="F728" s="340"/>
      <c r="G728" s="340"/>
      <c r="H728" s="340"/>
    </row>
    <row r="729" spans="1:8" x14ac:dyDescent="0.25">
      <c r="A729" s="340">
        <v>236</v>
      </c>
      <c r="B729" s="340">
        <v>230.31</v>
      </c>
      <c r="C729" s="340">
        <v>1.82</v>
      </c>
      <c r="D729" s="340">
        <v>1</v>
      </c>
      <c r="E729" s="340"/>
      <c r="F729" s="340"/>
      <c r="G729" s="340"/>
      <c r="H729" s="340"/>
    </row>
    <row r="730" spans="1:8" x14ac:dyDescent="0.25">
      <c r="A730" s="340">
        <v>16.64</v>
      </c>
      <c r="B730" s="340">
        <v>39.74</v>
      </c>
      <c r="C730" s="340" t="s">
        <v>743</v>
      </c>
      <c r="D730" s="340" t="s">
        <v>743</v>
      </c>
      <c r="E730" s="340">
        <v>0</v>
      </c>
      <c r="F730" s="340">
        <v>0</v>
      </c>
      <c r="G730" s="340">
        <v>0</v>
      </c>
      <c r="H730" s="340">
        <v>0</v>
      </c>
    </row>
    <row r="731" spans="1:8" x14ac:dyDescent="0.25">
      <c r="A731" s="340">
        <v>0.127</v>
      </c>
      <c r="B731" s="340">
        <v>0.01</v>
      </c>
      <c r="C731" s="340" t="s">
        <v>743</v>
      </c>
      <c r="D731" s="340" t="s">
        <v>743</v>
      </c>
      <c r="E731" s="340">
        <v>0</v>
      </c>
      <c r="F731" s="340">
        <v>0</v>
      </c>
      <c r="G731" s="340">
        <v>0</v>
      </c>
      <c r="H731" s="340">
        <v>0</v>
      </c>
    </row>
    <row r="732" spans="1:8" x14ac:dyDescent="0.25">
      <c r="A732" s="340">
        <v>0</v>
      </c>
      <c r="B732" s="340">
        <v>0</v>
      </c>
      <c r="C732" s="340">
        <v>0</v>
      </c>
      <c r="D732" s="340">
        <v>0</v>
      </c>
      <c r="E732" s="340">
        <v>0</v>
      </c>
      <c r="F732" s="340">
        <v>3</v>
      </c>
      <c r="G732" s="340">
        <v>0</v>
      </c>
      <c r="H732" s="340"/>
    </row>
    <row r="733" spans="1:8" x14ac:dyDescent="0.25">
      <c r="A733" s="340">
        <v>1</v>
      </c>
      <c r="B733" s="340">
        <v>3</v>
      </c>
      <c r="C733" s="340">
        <v>60</v>
      </c>
      <c r="D733" s="340">
        <v>60</v>
      </c>
      <c r="E733" s="340">
        <v>55</v>
      </c>
      <c r="F733" s="340"/>
      <c r="G733" s="340"/>
      <c r="H733" s="340"/>
    </row>
    <row r="734" spans="1:8" x14ac:dyDescent="0.25">
      <c r="A734" s="340">
        <v>301</v>
      </c>
      <c r="B734" s="340">
        <v>1</v>
      </c>
      <c r="C734" s="340" t="s">
        <v>802</v>
      </c>
      <c r="D734" s="340"/>
      <c r="E734" s="340"/>
      <c r="F734" s="340"/>
      <c r="G734" s="340"/>
      <c r="H734" s="340"/>
    </row>
    <row r="735" spans="1:8" x14ac:dyDescent="0.25">
      <c r="A735" s="340">
        <v>236</v>
      </c>
      <c r="B735" s="340">
        <v>230.31</v>
      </c>
      <c r="C735" s="340">
        <v>1.82</v>
      </c>
      <c r="D735" s="340">
        <v>1</v>
      </c>
      <c r="E735" s="340"/>
      <c r="F735" s="340"/>
      <c r="G735" s="340"/>
      <c r="H735" s="340"/>
    </row>
    <row r="736" spans="1:8" x14ac:dyDescent="0.25">
      <c r="A736" s="340">
        <v>16.64</v>
      </c>
      <c r="B736" s="340">
        <v>39.74</v>
      </c>
      <c r="C736" s="340" t="s">
        <v>743</v>
      </c>
      <c r="D736" s="340" t="s">
        <v>743</v>
      </c>
      <c r="E736" s="340">
        <v>0</v>
      </c>
      <c r="F736" s="340">
        <v>0</v>
      </c>
      <c r="G736" s="340">
        <v>0</v>
      </c>
      <c r="H736" s="340">
        <v>0</v>
      </c>
    </row>
    <row r="737" spans="1:8" x14ac:dyDescent="0.25">
      <c r="A737" s="340">
        <v>0.127</v>
      </c>
      <c r="B737" s="340">
        <v>0.01</v>
      </c>
      <c r="C737" s="340" t="s">
        <v>743</v>
      </c>
      <c r="D737" s="340" t="s">
        <v>743</v>
      </c>
      <c r="E737" s="340">
        <v>0</v>
      </c>
      <c r="F737" s="340">
        <v>0</v>
      </c>
      <c r="G737" s="340">
        <v>0</v>
      </c>
      <c r="H737" s="340">
        <v>0</v>
      </c>
    </row>
    <row r="738" spans="1:8" x14ac:dyDescent="0.25">
      <c r="A738" s="340">
        <v>0</v>
      </c>
      <c r="B738" s="340">
        <v>0</v>
      </c>
      <c r="C738" s="340">
        <v>0</v>
      </c>
      <c r="D738" s="340">
        <v>0</v>
      </c>
      <c r="E738" s="340">
        <v>0</v>
      </c>
      <c r="F738" s="340">
        <v>3</v>
      </c>
      <c r="G738" s="340">
        <v>0</v>
      </c>
      <c r="H738" s="340"/>
    </row>
    <row r="739" spans="1:8" x14ac:dyDescent="0.25">
      <c r="A739" s="340">
        <v>1</v>
      </c>
      <c r="B739" s="340">
        <v>3</v>
      </c>
      <c r="C739" s="340">
        <v>60</v>
      </c>
      <c r="D739" s="340">
        <v>60</v>
      </c>
      <c r="E739" s="340">
        <v>55</v>
      </c>
      <c r="F739" s="340"/>
      <c r="G739" s="340"/>
      <c r="H739" s="340"/>
    </row>
    <row r="740" spans="1:8" x14ac:dyDescent="0.25">
      <c r="A740" s="340">
        <v>302</v>
      </c>
      <c r="B740" s="340">
        <v>1</v>
      </c>
      <c r="C740" s="340" t="s">
        <v>803</v>
      </c>
      <c r="D740" s="340"/>
      <c r="E740" s="340"/>
      <c r="F740" s="340"/>
      <c r="G740" s="340"/>
      <c r="H740" s="340"/>
    </row>
    <row r="741" spans="1:8" x14ac:dyDescent="0.25">
      <c r="A741" s="340">
        <v>35</v>
      </c>
      <c r="B741" s="340">
        <v>1004.9</v>
      </c>
      <c r="C741" s="340">
        <v>0.27</v>
      </c>
      <c r="D741" s="340">
        <v>1</v>
      </c>
      <c r="E741" s="340"/>
      <c r="F741" s="340"/>
      <c r="G741" s="340"/>
      <c r="H741" s="340"/>
    </row>
    <row r="742" spans="1:8" x14ac:dyDescent="0.25">
      <c r="A742" s="340">
        <v>45</v>
      </c>
      <c r="B742" s="340">
        <v>89.7</v>
      </c>
      <c r="C742" s="340">
        <v>0</v>
      </c>
      <c r="D742" s="340">
        <v>0</v>
      </c>
      <c r="E742" s="340">
        <v>0</v>
      </c>
      <c r="F742" s="340">
        <v>0</v>
      </c>
      <c r="G742" s="340">
        <v>0</v>
      </c>
      <c r="H742" s="340">
        <v>0</v>
      </c>
    </row>
    <row r="743" spans="1:8" x14ac:dyDescent="0.25">
      <c r="A743" s="340">
        <v>0.25</v>
      </c>
      <c r="B743" s="340">
        <v>0.01</v>
      </c>
      <c r="C743" s="340">
        <v>0</v>
      </c>
      <c r="D743" s="340">
        <v>0</v>
      </c>
      <c r="E743" s="340">
        <v>0</v>
      </c>
      <c r="F743" s="340">
        <v>0</v>
      </c>
      <c r="G743" s="340">
        <v>0</v>
      </c>
      <c r="H743" s="340">
        <v>0</v>
      </c>
    </row>
    <row r="744" spans="1:8" x14ac:dyDescent="0.25">
      <c r="A744" s="340">
        <v>0</v>
      </c>
      <c r="B744" s="340">
        <v>0</v>
      </c>
      <c r="C744" s="340">
        <v>0</v>
      </c>
      <c r="D744" s="340">
        <v>0</v>
      </c>
      <c r="E744" s="340">
        <v>0</v>
      </c>
      <c r="F744" s="340">
        <v>1</v>
      </c>
      <c r="G744" s="340">
        <v>0</v>
      </c>
      <c r="H744" s="340"/>
    </row>
    <row r="745" spans="1:8" x14ac:dyDescent="0.25">
      <c r="A745" s="340">
        <v>1</v>
      </c>
      <c r="B745" s="340">
        <v>1</v>
      </c>
      <c r="C745" s="340">
        <v>60</v>
      </c>
      <c r="D745" s="340">
        <v>60</v>
      </c>
      <c r="E745" s="340">
        <v>55</v>
      </c>
      <c r="F745" s="340"/>
      <c r="G745" s="340"/>
      <c r="H745" s="340"/>
    </row>
    <row r="746" spans="1:8" x14ac:dyDescent="0.25">
      <c r="A746" s="340">
        <v>303</v>
      </c>
      <c r="B746" s="340">
        <v>1</v>
      </c>
      <c r="C746" s="340" t="s">
        <v>804</v>
      </c>
      <c r="D746" s="340"/>
      <c r="E746" s="340"/>
      <c r="F746" s="340"/>
      <c r="G746" s="340"/>
      <c r="H746" s="340"/>
    </row>
    <row r="747" spans="1:8" x14ac:dyDescent="0.25">
      <c r="A747" s="340">
        <v>30</v>
      </c>
      <c r="B747" s="340">
        <v>893.2</v>
      </c>
      <c r="C747" s="340">
        <v>0.23</v>
      </c>
      <c r="D747" s="340">
        <v>1</v>
      </c>
      <c r="E747" s="340"/>
      <c r="F747" s="340"/>
      <c r="G747" s="340"/>
      <c r="H747" s="340"/>
    </row>
    <row r="748" spans="1:8" x14ac:dyDescent="0.25">
      <c r="A748" s="340">
        <v>40</v>
      </c>
      <c r="B748" s="340">
        <v>84.7</v>
      </c>
      <c r="C748" s="340">
        <v>0</v>
      </c>
      <c r="D748" s="340">
        <v>0</v>
      </c>
      <c r="E748" s="340">
        <v>0</v>
      </c>
      <c r="F748" s="340">
        <v>0</v>
      </c>
      <c r="G748" s="340">
        <v>0</v>
      </c>
      <c r="H748" s="340">
        <v>0</v>
      </c>
    </row>
    <row r="749" spans="1:8" x14ac:dyDescent="0.25">
      <c r="A749" s="340">
        <v>0.25</v>
      </c>
      <c r="B749" s="340">
        <v>0.01</v>
      </c>
      <c r="C749" s="340">
        <v>0</v>
      </c>
      <c r="D749" s="340">
        <v>0</v>
      </c>
      <c r="E749" s="340">
        <v>0</v>
      </c>
      <c r="F749" s="340">
        <v>0</v>
      </c>
      <c r="G749" s="340">
        <v>0</v>
      </c>
      <c r="H749" s="340">
        <v>0</v>
      </c>
    </row>
    <row r="750" spans="1:8" x14ac:dyDescent="0.25">
      <c r="A750" s="340">
        <v>0</v>
      </c>
      <c r="B750" s="340">
        <v>0</v>
      </c>
      <c r="C750" s="340">
        <v>0</v>
      </c>
      <c r="D750" s="340">
        <v>0</v>
      </c>
      <c r="E750" s="340">
        <v>0</v>
      </c>
      <c r="F750" s="340">
        <v>1</v>
      </c>
      <c r="G750" s="340">
        <v>0</v>
      </c>
      <c r="H750" s="340"/>
    </row>
    <row r="751" spans="1:8" x14ac:dyDescent="0.25">
      <c r="A751" s="340">
        <v>1</v>
      </c>
      <c r="B751" s="340">
        <v>1</v>
      </c>
      <c r="C751" s="340">
        <v>60</v>
      </c>
      <c r="D751" s="340">
        <v>60</v>
      </c>
      <c r="E751" s="340">
        <v>55</v>
      </c>
      <c r="F751" s="340"/>
      <c r="G751" s="340"/>
      <c r="H751" s="340"/>
    </row>
    <row r="752" spans="1:8" x14ac:dyDescent="0.25">
      <c r="A752" s="340">
        <v>304</v>
      </c>
      <c r="B752" s="340">
        <v>1</v>
      </c>
      <c r="C752" s="340" t="s">
        <v>805</v>
      </c>
      <c r="D752" s="340"/>
      <c r="E752" s="340"/>
      <c r="F752" s="340"/>
      <c r="G752" s="340"/>
      <c r="H752" s="340"/>
    </row>
    <row r="753" spans="1:8" x14ac:dyDescent="0.25">
      <c r="A753" s="340">
        <v>30</v>
      </c>
      <c r="B753" s="340">
        <v>893.2</v>
      </c>
      <c r="C753" s="340">
        <v>0.23</v>
      </c>
      <c r="D753" s="340">
        <v>1</v>
      </c>
      <c r="E753" s="340"/>
      <c r="F753" s="340"/>
      <c r="G753" s="340"/>
      <c r="H753" s="340"/>
    </row>
    <row r="754" spans="1:8" x14ac:dyDescent="0.25">
      <c r="A754" s="340">
        <v>40</v>
      </c>
      <c r="B754" s="340">
        <v>84.7</v>
      </c>
      <c r="C754" s="340">
        <v>0</v>
      </c>
      <c r="D754" s="340">
        <v>0</v>
      </c>
      <c r="E754" s="340">
        <v>0</v>
      </c>
      <c r="F754" s="340">
        <v>0</v>
      </c>
      <c r="G754" s="340">
        <v>0</v>
      </c>
      <c r="H754" s="340">
        <v>0</v>
      </c>
    </row>
    <row r="755" spans="1:8" x14ac:dyDescent="0.25">
      <c r="A755" s="340">
        <v>0.25</v>
      </c>
      <c r="B755" s="340">
        <v>0.01</v>
      </c>
      <c r="C755" s="340">
        <v>0</v>
      </c>
      <c r="D755" s="340">
        <v>0</v>
      </c>
      <c r="E755" s="340">
        <v>0</v>
      </c>
      <c r="F755" s="340">
        <v>0</v>
      </c>
      <c r="G755" s="340">
        <v>0</v>
      </c>
      <c r="H755" s="340">
        <v>0</v>
      </c>
    </row>
    <row r="756" spans="1:8" x14ac:dyDescent="0.25">
      <c r="A756" s="340">
        <v>0</v>
      </c>
      <c r="B756" s="340">
        <v>0</v>
      </c>
      <c r="C756" s="340">
        <v>0</v>
      </c>
      <c r="D756" s="340">
        <v>0</v>
      </c>
      <c r="E756" s="340">
        <v>0</v>
      </c>
      <c r="F756" s="340">
        <v>1</v>
      </c>
      <c r="G756" s="340">
        <v>0</v>
      </c>
      <c r="H756" s="340"/>
    </row>
    <row r="757" spans="1:8" x14ac:dyDescent="0.25">
      <c r="A757" s="340">
        <v>1</v>
      </c>
      <c r="B757" s="340">
        <v>1</v>
      </c>
      <c r="C757" s="340">
        <v>60</v>
      </c>
      <c r="D757" s="340">
        <v>60</v>
      </c>
      <c r="E757" s="340">
        <v>55</v>
      </c>
      <c r="F757" s="340"/>
      <c r="G757" s="340"/>
      <c r="H757" s="340"/>
    </row>
    <row r="758" spans="1:8" x14ac:dyDescent="0.25">
      <c r="A758" s="340">
        <v>306</v>
      </c>
      <c r="B758" s="340">
        <v>1</v>
      </c>
      <c r="C758" s="340" t="s">
        <v>806</v>
      </c>
      <c r="D758" s="340"/>
      <c r="E758" s="340"/>
      <c r="F758" s="340"/>
      <c r="G758" s="340"/>
      <c r="H758" s="340"/>
    </row>
    <row r="759" spans="1:8" x14ac:dyDescent="0.25">
      <c r="A759" s="340">
        <v>129</v>
      </c>
      <c r="B759" s="340">
        <v>2621</v>
      </c>
      <c r="C759" s="340">
        <v>-0.66</v>
      </c>
      <c r="D759" s="340">
        <v>1</v>
      </c>
      <c r="E759" s="340"/>
      <c r="F759" s="340"/>
      <c r="G759" s="340"/>
      <c r="H759" s="340"/>
    </row>
    <row r="760" spans="1:8" x14ac:dyDescent="0.25">
      <c r="A760" s="340">
        <v>68.5</v>
      </c>
      <c r="B760" s="340">
        <v>148.4</v>
      </c>
      <c r="C760" s="340">
        <v>0</v>
      </c>
      <c r="D760" s="340">
        <v>0</v>
      </c>
      <c r="E760" s="340">
        <v>0</v>
      </c>
      <c r="F760" s="340">
        <v>0</v>
      </c>
      <c r="G760" s="340">
        <v>0</v>
      </c>
      <c r="H760" s="340">
        <v>0</v>
      </c>
    </row>
    <row r="761" spans="1:8" x14ac:dyDescent="0.25">
      <c r="A761" s="340">
        <v>0.25</v>
      </c>
      <c r="B761" s="340">
        <v>0.01</v>
      </c>
      <c r="C761" s="340">
        <v>0</v>
      </c>
      <c r="D761" s="340">
        <v>0</v>
      </c>
      <c r="E761" s="340">
        <v>0</v>
      </c>
      <c r="F761" s="340">
        <v>0</v>
      </c>
      <c r="G761" s="340">
        <v>0</v>
      </c>
      <c r="H761" s="340">
        <v>0</v>
      </c>
    </row>
    <row r="762" spans="1:8" x14ac:dyDescent="0.25">
      <c r="A762" s="340">
        <v>0</v>
      </c>
      <c r="B762" s="340">
        <v>0</v>
      </c>
      <c r="C762" s="340">
        <v>0</v>
      </c>
      <c r="D762" s="340">
        <v>0</v>
      </c>
      <c r="E762" s="340">
        <v>0</v>
      </c>
      <c r="F762" s="340">
        <v>1</v>
      </c>
      <c r="G762" s="340">
        <v>0</v>
      </c>
      <c r="H762" s="340"/>
    </row>
    <row r="763" spans="1:8" x14ac:dyDescent="0.25">
      <c r="A763" s="340">
        <v>1</v>
      </c>
      <c r="B763" s="340">
        <v>1</v>
      </c>
      <c r="C763" s="340">
        <v>60</v>
      </c>
      <c r="D763" s="340">
        <v>60</v>
      </c>
      <c r="E763" s="340">
        <v>55</v>
      </c>
      <c r="F763" s="340"/>
      <c r="G763" s="340"/>
      <c r="H763" s="340"/>
    </row>
    <row r="764" spans="1:8" x14ac:dyDescent="0.25">
      <c r="A764" s="340">
        <v>307</v>
      </c>
      <c r="B764" s="340">
        <v>1</v>
      </c>
      <c r="C764" s="340" t="s">
        <v>807</v>
      </c>
      <c r="D764" s="340"/>
      <c r="E764" s="340"/>
      <c r="F764" s="340"/>
      <c r="G764" s="340"/>
      <c r="H764" s="340"/>
    </row>
    <row r="765" spans="1:8" x14ac:dyDescent="0.25">
      <c r="A765" s="340">
        <v>189.5</v>
      </c>
      <c r="B765" s="340">
        <v>2621</v>
      </c>
      <c r="C765" s="340">
        <v>-0.97</v>
      </c>
      <c r="D765" s="340">
        <v>1</v>
      </c>
      <c r="E765" s="340"/>
      <c r="F765" s="340"/>
      <c r="G765" s="340"/>
      <c r="H765" s="340"/>
    </row>
    <row r="766" spans="1:8" x14ac:dyDescent="0.25">
      <c r="A766" s="340">
        <v>68.5</v>
      </c>
      <c r="B766" s="340">
        <v>148.4</v>
      </c>
      <c r="C766" s="340">
        <v>0</v>
      </c>
      <c r="D766" s="340">
        <v>0</v>
      </c>
      <c r="E766" s="340">
        <v>0</v>
      </c>
      <c r="F766" s="340">
        <v>0</v>
      </c>
      <c r="G766" s="340">
        <v>0</v>
      </c>
      <c r="H766" s="340"/>
    </row>
    <row r="767" spans="1:8" x14ac:dyDescent="0.25">
      <c r="A767" s="340">
        <v>0.25</v>
      </c>
      <c r="B767" s="340">
        <v>0.01</v>
      </c>
      <c r="C767" s="340">
        <v>0</v>
      </c>
      <c r="D767" s="340">
        <v>0</v>
      </c>
      <c r="E767" s="340">
        <v>0</v>
      </c>
      <c r="F767" s="340">
        <v>0</v>
      </c>
      <c r="G767" s="340">
        <v>0</v>
      </c>
      <c r="H767" s="340">
        <v>0</v>
      </c>
    </row>
    <row r="768" spans="1:8" x14ac:dyDescent="0.25">
      <c r="A768" s="340">
        <v>0</v>
      </c>
      <c r="B768" s="340">
        <v>0</v>
      </c>
      <c r="C768" s="340">
        <v>0</v>
      </c>
      <c r="D768" s="340">
        <v>0</v>
      </c>
      <c r="E768" s="340">
        <v>0</v>
      </c>
      <c r="F768" s="340">
        <v>1</v>
      </c>
      <c r="G768" s="340">
        <v>0</v>
      </c>
      <c r="H768" s="340"/>
    </row>
    <row r="769" spans="1:8" x14ac:dyDescent="0.25">
      <c r="A769" s="340">
        <v>1</v>
      </c>
      <c r="B769" s="340">
        <v>1</v>
      </c>
      <c r="C769" s="340">
        <v>60</v>
      </c>
      <c r="D769" s="340">
        <v>60</v>
      </c>
      <c r="E769" s="340">
        <v>55</v>
      </c>
      <c r="F769" s="340"/>
      <c r="G769" s="340"/>
      <c r="H769" s="340"/>
    </row>
    <row r="770" spans="1:8" x14ac:dyDescent="0.25">
      <c r="A770" s="340">
        <v>308</v>
      </c>
      <c r="B770" s="340">
        <v>1</v>
      </c>
      <c r="C770" s="340" t="s">
        <v>807</v>
      </c>
      <c r="D770" s="340"/>
      <c r="E770" s="340"/>
      <c r="F770" s="340"/>
      <c r="G770" s="340"/>
      <c r="H770" s="340"/>
    </row>
    <row r="771" spans="1:8" x14ac:dyDescent="0.25">
      <c r="A771" s="340">
        <v>119.5</v>
      </c>
      <c r="B771" s="340">
        <v>2621</v>
      </c>
      <c r="C771" s="340">
        <v>-0.61</v>
      </c>
      <c r="D771" s="340">
        <v>1</v>
      </c>
      <c r="E771" s="340"/>
      <c r="F771" s="340"/>
      <c r="G771" s="340"/>
      <c r="H771" s="340"/>
    </row>
    <row r="772" spans="1:8" x14ac:dyDescent="0.25">
      <c r="A772" s="340">
        <v>68.5</v>
      </c>
      <c r="B772" s="340">
        <v>148.4</v>
      </c>
      <c r="C772" s="340">
        <v>0</v>
      </c>
      <c r="D772" s="340">
        <v>0</v>
      </c>
      <c r="E772" s="340">
        <v>0</v>
      </c>
      <c r="F772" s="340">
        <v>0</v>
      </c>
      <c r="G772" s="340">
        <v>0</v>
      </c>
      <c r="H772" s="340">
        <v>0</v>
      </c>
    </row>
    <row r="773" spans="1:8" x14ac:dyDescent="0.25">
      <c r="A773" s="340">
        <v>0.25</v>
      </c>
      <c r="B773" s="340">
        <v>0.01</v>
      </c>
      <c r="C773" s="340">
        <v>0</v>
      </c>
      <c r="D773" s="340">
        <v>0</v>
      </c>
      <c r="E773" s="340">
        <v>0</v>
      </c>
      <c r="F773" s="340">
        <v>0</v>
      </c>
      <c r="G773" s="340">
        <v>0</v>
      </c>
      <c r="H773" s="340">
        <v>0</v>
      </c>
    </row>
    <row r="774" spans="1:8" x14ac:dyDescent="0.25">
      <c r="A774" s="340">
        <v>0</v>
      </c>
      <c r="B774" s="340">
        <v>0</v>
      </c>
      <c r="C774" s="340">
        <v>0</v>
      </c>
      <c r="D774" s="340">
        <v>0</v>
      </c>
      <c r="E774" s="340">
        <v>0</v>
      </c>
      <c r="F774" s="340">
        <v>1</v>
      </c>
      <c r="G774" s="340">
        <v>0</v>
      </c>
      <c r="H774" s="340"/>
    </row>
    <row r="775" spans="1:8" x14ac:dyDescent="0.25">
      <c r="A775" s="340">
        <v>1</v>
      </c>
      <c r="B775" s="340">
        <v>1</v>
      </c>
      <c r="C775" s="340">
        <v>60</v>
      </c>
      <c r="D775" s="340">
        <v>60</v>
      </c>
      <c r="E775" s="340">
        <v>55</v>
      </c>
      <c r="F775" s="340"/>
      <c r="G775" s="340"/>
      <c r="H775" s="340"/>
    </row>
    <row r="776" spans="1:8" x14ac:dyDescent="0.25">
      <c r="A776" s="340">
        <v>309</v>
      </c>
      <c r="B776" s="340">
        <v>1</v>
      </c>
      <c r="C776" s="340" t="s">
        <v>808</v>
      </c>
      <c r="D776" s="340"/>
      <c r="E776" s="340"/>
      <c r="F776" s="340"/>
      <c r="G776" s="340"/>
      <c r="H776" s="340"/>
    </row>
    <row r="777" spans="1:8" x14ac:dyDescent="0.25">
      <c r="A777" s="340">
        <v>61</v>
      </c>
      <c r="B777" s="340">
        <v>797.26</v>
      </c>
      <c r="C777" s="340">
        <v>-0.31</v>
      </c>
      <c r="D777" s="340">
        <v>1</v>
      </c>
      <c r="E777" s="340"/>
      <c r="F777" s="340"/>
      <c r="G777" s="340"/>
      <c r="H777" s="340"/>
    </row>
    <row r="778" spans="1:8" x14ac:dyDescent="0.25">
      <c r="A778" s="340">
        <v>45</v>
      </c>
      <c r="B778" s="340">
        <v>76.5</v>
      </c>
      <c r="C778" s="340">
        <v>0</v>
      </c>
      <c r="D778" s="340">
        <v>0</v>
      </c>
      <c r="E778" s="340">
        <v>0</v>
      </c>
      <c r="F778" s="340">
        <v>0</v>
      </c>
      <c r="G778" s="340">
        <v>0</v>
      </c>
      <c r="H778" s="340">
        <v>0</v>
      </c>
    </row>
    <row r="779" spans="1:8" x14ac:dyDescent="0.25">
      <c r="A779" s="340">
        <v>0.25</v>
      </c>
      <c r="B779" s="340">
        <v>0.01</v>
      </c>
      <c r="C779" s="340">
        <v>0</v>
      </c>
      <c r="D779" s="340">
        <v>0</v>
      </c>
      <c r="E779" s="340">
        <v>0</v>
      </c>
      <c r="F779" s="340">
        <v>0</v>
      </c>
      <c r="G779" s="340">
        <v>0</v>
      </c>
      <c r="H779" s="340">
        <v>0</v>
      </c>
    </row>
    <row r="780" spans="1:8" x14ac:dyDescent="0.25">
      <c r="A780" s="340">
        <v>0</v>
      </c>
      <c r="B780" s="340">
        <v>0</v>
      </c>
      <c r="C780" s="340">
        <v>0</v>
      </c>
      <c r="D780" s="340">
        <v>0</v>
      </c>
      <c r="E780" s="340">
        <v>0</v>
      </c>
      <c r="F780" s="340">
        <v>1</v>
      </c>
      <c r="G780" s="340">
        <v>0</v>
      </c>
      <c r="H780" s="340"/>
    </row>
    <row r="781" spans="1:8" x14ac:dyDescent="0.25">
      <c r="A781" s="340">
        <v>1</v>
      </c>
      <c r="B781" s="340">
        <v>1</v>
      </c>
      <c r="C781" s="340">
        <v>60</v>
      </c>
      <c r="D781" s="340">
        <v>60</v>
      </c>
      <c r="E781" s="340">
        <v>55</v>
      </c>
      <c r="F781" s="340"/>
      <c r="G781" s="340"/>
      <c r="H781" s="340"/>
    </row>
    <row r="782" spans="1:8" x14ac:dyDescent="0.25">
      <c r="A782" s="340">
        <v>310</v>
      </c>
      <c r="B782" s="340">
        <v>1</v>
      </c>
      <c r="C782" s="340" t="s">
        <v>809</v>
      </c>
      <c r="D782" s="340"/>
      <c r="E782" s="340"/>
      <c r="F782" s="340"/>
      <c r="G782" s="340"/>
      <c r="H782" s="340"/>
    </row>
    <row r="783" spans="1:8" x14ac:dyDescent="0.25">
      <c r="A783" s="340">
        <v>82</v>
      </c>
      <c r="B783" s="340">
        <v>661.5</v>
      </c>
      <c r="C783" s="340">
        <v>0.46</v>
      </c>
      <c r="D783" s="340">
        <v>1</v>
      </c>
      <c r="E783" s="340"/>
      <c r="F783" s="340"/>
      <c r="G783" s="340"/>
      <c r="H783" s="340"/>
    </row>
    <row r="784" spans="1:8" x14ac:dyDescent="0.25">
      <c r="A784" s="340">
        <v>36.75</v>
      </c>
      <c r="B784" s="340">
        <v>72.75</v>
      </c>
      <c r="C784" s="340">
        <v>0</v>
      </c>
      <c r="D784" s="340">
        <v>0</v>
      </c>
      <c r="E784" s="340">
        <v>0</v>
      </c>
      <c r="F784" s="340">
        <v>0</v>
      </c>
      <c r="G784" s="340">
        <v>0</v>
      </c>
      <c r="H784" s="340">
        <v>0</v>
      </c>
    </row>
    <row r="785" spans="1:8" x14ac:dyDescent="0.25">
      <c r="A785" s="340">
        <v>0.25</v>
      </c>
      <c r="B785" s="340">
        <v>0.01</v>
      </c>
      <c r="C785" s="340">
        <v>0</v>
      </c>
      <c r="D785" s="340">
        <v>0</v>
      </c>
      <c r="E785" s="340">
        <v>0</v>
      </c>
      <c r="F785" s="340">
        <v>0</v>
      </c>
      <c r="G785" s="340">
        <v>0</v>
      </c>
      <c r="H785" s="340">
        <v>0</v>
      </c>
    </row>
    <row r="786" spans="1:8" x14ac:dyDescent="0.25">
      <c r="A786" s="340">
        <v>0</v>
      </c>
      <c r="B786" s="340">
        <v>0</v>
      </c>
      <c r="C786" s="340">
        <v>0</v>
      </c>
      <c r="D786" s="340">
        <v>0</v>
      </c>
      <c r="E786" s="340">
        <v>0</v>
      </c>
      <c r="F786" s="340">
        <v>1</v>
      </c>
      <c r="G786" s="340">
        <v>0</v>
      </c>
      <c r="H786" s="340"/>
    </row>
    <row r="787" spans="1:8" x14ac:dyDescent="0.25">
      <c r="A787" s="340">
        <v>1</v>
      </c>
      <c r="B787" s="340">
        <v>1</v>
      </c>
      <c r="C787" s="340">
        <v>60</v>
      </c>
      <c r="D787" s="340">
        <v>60</v>
      </c>
      <c r="E787" s="340">
        <v>55</v>
      </c>
      <c r="F787" s="340"/>
      <c r="G787" s="340"/>
      <c r="H787" s="340"/>
    </row>
    <row r="788" spans="1:8" x14ac:dyDescent="0.25">
      <c r="A788" s="340">
        <v>311</v>
      </c>
      <c r="B788" s="340">
        <v>1</v>
      </c>
      <c r="C788" s="340" t="s">
        <v>810</v>
      </c>
      <c r="D788" s="340"/>
      <c r="E788" s="340"/>
      <c r="F788" s="340"/>
      <c r="G788" s="340"/>
      <c r="H788" s="340"/>
    </row>
    <row r="789" spans="1:8" x14ac:dyDescent="0.25">
      <c r="A789" s="340">
        <v>82</v>
      </c>
      <c r="B789" s="340">
        <v>661.5</v>
      </c>
      <c r="C789" s="340">
        <v>0.46</v>
      </c>
      <c r="D789" s="340">
        <v>1</v>
      </c>
      <c r="E789" s="340"/>
      <c r="F789" s="340"/>
      <c r="G789" s="340"/>
      <c r="H789" s="340"/>
    </row>
    <row r="790" spans="1:8" x14ac:dyDescent="0.25">
      <c r="A790" s="340">
        <v>36.75</v>
      </c>
      <c r="B790" s="340">
        <v>72.75</v>
      </c>
      <c r="C790" s="340">
        <v>0</v>
      </c>
      <c r="D790" s="340">
        <v>0</v>
      </c>
      <c r="E790" s="340">
        <v>0</v>
      </c>
      <c r="F790" s="340">
        <v>0</v>
      </c>
      <c r="G790" s="340">
        <v>0</v>
      </c>
      <c r="H790" s="340">
        <v>0</v>
      </c>
    </row>
    <row r="791" spans="1:8" x14ac:dyDescent="0.25">
      <c r="A791" s="340">
        <v>0.25</v>
      </c>
      <c r="B791" s="340">
        <v>0.01</v>
      </c>
      <c r="C791" s="340">
        <v>0</v>
      </c>
      <c r="D791" s="340">
        <v>0</v>
      </c>
      <c r="E791" s="340">
        <v>0</v>
      </c>
      <c r="F791" s="340">
        <v>0</v>
      </c>
      <c r="G791" s="340">
        <v>0</v>
      </c>
      <c r="H791" s="340">
        <v>0</v>
      </c>
    </row>
    <row r="792" spans="1:8" x14ac:dyDescent="0.25">
      <c r="A792" s="340">
        <v>0</v>
      </c>
      <c r="B792" s="340">
        <v>0</v>
      </c>
      <c r="C792" s="340">
        <v>0</v>
      </c>
      <c r="D792" s="340">
        <v>0</v>
      </c>
      <c r="E792" s="340">
        <v>0</v>
      </c>
      <c r="F792" s="340">
        <v>1</v>
      </c>
      <c r="G792" s="340">
        <v>0</v>
      </c>
      <c r="H792" s="340"/>
    </row>
    <row r="793" spans="1:8" x14ac:dyDescent="0.25">
      <c r="A793" s="340">
        <v>1</v>
      </c>
      <c r="B793" s="340">
        <v>1</v>
      </c>
      <c r="C793" s="340">
        <v>60</v>
      </c>
      <c r="D793" s="340">
        <v>60</v>
      </c>
      <c r="E793" s="340">
        <v>55</v>
      </c>
      <c r="F793" s="340"/>
      <c r="G793" s="340"/>
      <c r="H793" s="340"/>
    </row>
    <row r="794" spans="1:8" x14ac:dyDescent="0.25">
      <c r="A794" s="340">
        <v>312</v>
      </c>
      <c r="B794" s="340">
        <v>1</v>
      </c>
      <c r="C794" s="340" t="s">
        <v>811</v>
      </c>
      <c r="D794" s="340"/>
      <c r="E794" s="340"/>
      <c r="F794" s="340"/>
      <c r="G794" s="340"/>
      <c r="H794" s="340"/>
    </row>
    <row r="795" spans="1:8" x14ac:dyDescent="0.25">
      <c r="A795" s="340">
        <v>59.83</v>
      </c>
      <c r="B795" s="340">
        <v>661.5</v>
      </c>
      <c r="C795" s="340">
        <v>-0.82</v>
      </c>
      <c r="D795" s="340">
        <v>1</v>
      </c>
      <c r="E795" s="340"/>
      <c r="F795" s="340"/>
      <c r="G795" s="340"/>
      <c r="H795" s="340"/>
    </row>
    <row r="796" spans="1:8" x14ac:dyDescent="0.25">
      <c r="A796" s="340">
        <v>36.75</v>
      </c>
      <c r="B796" s="340">
        <v>72.75</v>
      </c>
      <c r="C796" s="340">
        <v>0</v>
      </c>
      <c r="D796" s="340">
        <v>0</v>
      </c>
      <c r="E796" s="340">
        <v>0</v>
      </c>
      <c r="F796" s="340">
        <v>0</v>
      </c>
      <c r="G796" s="340">
        <v>0</v>
      </c>
      <c r="H796" s="340">
        <v>0</v>
      </c>
    </row>
    <row r="797" spans="1:8" x14ac:dyDescent="0.25">
      <c r="A797" s="340">
        <v>0.25</v>
      </c>
      <c r="B797" s="340">
        <v>0.01</v>
      </c>
      <c r="C797" s="340">
        <v>0</v>
      </c>
      <c r="D797" s="340">
        <v>0</v>
      </c>
      <c r="E797" s="340">
        <v>0</v>
      </c>
      <c r="F797" s="340">
        <v>0</v>
      </c>
      <c r="G797" s="340">
        <v>0</v>
      </c>
      <c r="H797" s="340">
        <v>0</v>
      </c>
    </row>
    <row r="798" spans="1:8" x14ac:dyDescent="0.25">
      <c r="A798" s="340">
        <v>0</v>
      </c>
      <c r="B798" s="340">
        <v>0</v>
      </c>
      <c r="C798" s="340">
        <v>0</v>
      </c>
      <c r="D798" s="340">
        <v>0</v>
      </c>
      <c r="E798" s="340">
        <v>0</v>
      </c>
      <c r="F798" s="340">
        <v>1</v>
      </c>
      <c r="G798" s="340">
        <v>0</v>
      </c>
      <c r="H798" s="340"/>
    </row>
    <row r="799" spans="1:8" x14ac:dyDescent="0.25">
      <c r="A799" s="340">
        <v>1</v>
      </c>
      <c r="B799" s="340">
        <v>1</v>
      </c>
      <c r="C799" s="340">
        <v>60</v>
      </c>
      <c r="D799" s="340">
        <v>60</v>
      </c>
      <c r="E799" s="340">
        <v>55</v>
      </c>
      <c r="F799" s="340"/>
      <c r="G799" s="340"/>
      <c r="H799" s="340"/>
    </row>
    <row r="800" spans="1:8" x14ac:dyDescent="0.25">
      <c r="A800" s="340">
        <v>363</v>
      </c>
      <c r="B800" s="340">
        <v>1</v>
      </c>
      <c r="C800" s="340" t="s">
        <v>812</v>
      </c>
      <c r="D800" s="340"/>
      <c r="E800" s="340"/>
      <c r="F800" s="340"/>
      <c r="G800" s="340"/>
      <c r="H800" s="340"/>
    </row>
    <row r="801" spans="1:8" x14ac:dyDescent="0.25">
      <c r="A801" s="340">
        <v>60</v>
      </c>
      <c r="B801" s="340">
        <v>896</v>
      </c>
      <c r="C801" s="340">
        <v>25</v>
      </c>
      <c r="D801" s="340">
        <v>1</v>
      </c>
      <c r="E801" s="340"/>
      <c r="F801" s="340"/>
      <c r="G801" s="340"/>
      <c r="H801" s="340"/>
    </row>
    <row r="802" spans="1:8" x14ac:dyDescent="0.25">
      <c r="A802" s="340">
        <v>156</v>
      </c>
      <c r="B802" s="340">
        <v>0</v>
      </c>
      <c r="C802" s="340">
        <v>0</v>
      </c>
      <c r="D802" s="340">
        <v>0</v>
      </c>
      <c r="E802" s="340">
        <v>0</v>
      </c>
      <c r="F802" s="340">
        <v>0</v>
      </c>
      <c r="G802" s="340">
        <v>0</v>
      </c>
      <c r="H802" s="340">
        <v>0</v>
      </c>
    </row>
    <row r="803" spans="1:8" x14ac:dyDescent="0.25">
      <c r="A803" s="340">
        <v>0.25</v>
      </c>
      <c r="B803" s="340">
        <v>0.01</v>
      </c>
      <c r="C803" s="340">
        <v>0</v>
      </c>
      <c r="D803" s="340">
        <v>0</v>
      </c>
      <c r="E803" s="340">
        <v>0</v>
      </c>
      <c r="F803" s="340">
        <v>0</v>
      </c>
      <c r="G803" s="340">
        <v>0</v>
      </c>
      <c r="H803" s="340">
        <v>0</v>
      </c>
    </row>
    <row r="804" spans="1:8" x14ac:dyDescent="0.25">
      <c r="A804" s="340">
        <v>0</v>
      </c>
      <c r="B804" s="340">
        <v>0</v>
      </c>
      <c r="C804" s="340">
        <v>0</v>
      </c>
      <c r="D804" s="340">
        <v>0</v>
      </c>
      <c r="E804" s="340">
        <v>0</v>
      </c>
      <c r="F804" s="340">
        <v>1</v>
      </c>
      <c r="G804" s="340">
        <v>0</v>
      </c>
      <c r="H804" s="340"/>
    </row>
    <row r="805" spans="1:8" x14ac:dyDescent="0.25">
      <c r="A805" s="340">
        <v>1</v>
      </c>
      <c r="B805" s="340">
        <v>1</v>
      </c>
      <c r="C805" s="340">
        <v>60</v>
      </c>
      <c r="D805" s="340">
        <v>60</v>
      </c>
      <c r="E805" s="340">
        <v>55</v>
      </c>
      <c r="F805" s="340"/>
      <c r="G805" s="340"/>
      <c r="H805" s="340"/>
    </row>
    <row r="806" spans="1:8" x14ac:dyDescent="0.25">
      <c r="A806" s="340">
        <v>400</v>
      </c>
      <c r="B806" s="340">
        <v>1</v>
      </c>
      <c r="C806" s="340" t="s">
        <v>813</v>
      </c>
      <c r="D806" s="340"/>
      <c r="E806" s="340"/>
      <c r="F806" s="340"/>
      <c r="G806" s="340"/>
      <c r="H806" s="340"/>
    </row>
    <row r="807" spans="1:8" x14ac:dyDescent="0.25">
      <c r="A807" s="340">
        <v>34</v>
      </c>
      <c r="B807" s="340">
        <v>527</v>
      </c>
      <c r="C807" s="340">
        <v>-0.26</v>
      </c>
      <c r="D807" s="340">
        <v>1</v>
      </c>
      <c r="E807" s="340"/>
      <c r="F807" s="340"/>
      <c r="G807" s="340"/>
      <c r="H807" s="340"/>
    </row>
    <row r="808" spans="1:8" x14ac:dyDescent="0.25">
      <c r="A808" s="340">
        <v>28</v>
      </c>
      <c r="B808" s="340">
        <v>69</v>
      </c>
      <c r="C808" s="340">
        <v>0</v>
      </c>
      <c r="D808" s="340">
        <v>0</v>
      </c>
      <c r="E808" s="340">
        <v>0</v>
      </c>
      <c r="F808" s="340">
        <v>0</v>
      </c>
      <c r="G808" s="340">
        <v>0</v>
      </c>
      <c r="H808" s="340">
        <v>0</v>
      </c>
    </row>
    <row r="809" spans="1:8" x14ac:dyDescent="0.25">
      <c r="A809" s="340">
        <v>0.25</v>
      </c>
      <c r="B809" s="340">
        <v>0.01</v>
      </c>
      <c r="C809" s="340">
        <v>0</v>
      </c>
      <c r="D809" s="340">
        <v>0</v>
      </c>
      <c r="E809" s="340">
        <v>0</v>
      </c>
      <c r="F809" s="340">
        <v>0</v>
      </c>
      <c r="G809" s="340">
        <v>0</v>
      </c>
      <c r="H809" s="340">
        <v>0</v>
      </c>
    </row>
    <row r="810" spans="1:8" x14ac:dyDescent="0.25">
      <c r="A810" s="340">
        <v>0</v>
      </c>
      <c r="B810" s="340">
        <v>0</v>
      </c>
      <c r="C810" s="340">
        <v>0</v>
      </c>
      <c r="D810" s="340">
        <v>0</v>
      </c>
      <c r="E810" s="340">
        <v>0</v>
      </c>
      <c r="F810" s="340">
        <v>1</v>
      </c>
      <c r="G810" s="340">
        <v>0</v>
      </c>
      <c r="H810" s="340"/>
    </row>
    <row r="811" spans="1:8" x14ac:dyDescent="0.25">
      <c r="A811" s="340">
        <v>1</v>
      </c>
      <c r="B811" s="340">
        <v>1</v>
      </c>
      <c r="C811" s="340">
        <v>60</v>
      </c>
      <c r="D811" s="340">
        <v>60</v>
      </c>
      <c r="E811" s="340">
        <v>55</v>
      </c>
      <c r="F811" s="340"/>
      <c r="G811" s="340"/>
      <c r="H811" s="340"/>
    </row>
    <row r="812" spans="1:8" x14ac:dyDescent="0.25">
      <c r="A812" s="340">
        <v>401</v>
      </c>
      <c r="B812" s="340">
        <v>1</v>
      </c>
      <c r="C812" s="340" t="s">
        <v>813</v>
      </c>
      <c r="D812" s="340"/>
      <c r="E812" s="340"/>
      <c r="F812" s="340"/>
      <c r="G812" s="340"/>
      <c r="H812" s="340"/>
    </row>
    <row r="813" spans="1:8" x14ac:dyDescent="0.25">
      <c r="A813" s="340">
        <v>505</v>
      </c>
      <c r="B813" s="340">
        <v>527</v>
      </c>
      <c r="C813" s="340">
        <v>26.41</v>
      </c>
      <c r="D813" s="340">
        <v>1</v>
      </c>
      <c r="E813" s="340"/>
      <c r="F813" s="340"/>
      <c r="G813" s="340"/>
      <c r="H813" s="340"/>
    </row>
    <row r="814" spans="1:8" x14ac:dyDescent="0.25">
      <c r="A814" s="340">
        <v>28</v>
      </c>
      <c r="B814" s="340">
        <v>69</v>
      </c>
      <c r="C814" s="340">
        <v>0</v>
      </c>
      <c r="D814" s="340">
        <v>0</v>
      </c>
      <c r="E814" s="340">
        <v>0</v>
      </c>
      <c r="F814" s="340">
        <v>0</v>
      </c>
      <c r="G814" s="340">
        <v>0</v>
      </c>
      <c r="H814" s="340">
        <v>0</v>
      </c>
    </row>
    <row r="815" spans="1:8" x14ac:dyDescent="0.25">
      <c r="A815" s="340">
        <v>0.25</v>
      </c>
      <c r="B815" s="340">
        <v>0.01</v>
      </c>
      <c r="C815" s="340">
        <v>0</v>
      </c>
      <c r="D815" s="340">
        <v>0</v>
      </c>
      <c r="E815" s="340">
        <v>0</v>
      </c>
      <c r="F815" s="340">
        <v>0</v>
      </c>
      <c r="G815" s="340">
        <v>0</v>
      </c>
      <c r="H815" s="340">
        <v>0</v>
      </c>
    </row>
    <row r="816" spans="1:8" x14ac:dyDescent="0.25">
      <c r="A816" s="340">
        <v>0</v>
      </c>
      <c r="B816" s="340">
        <v>0</v>
      </c>
      <c r="C816" s="340">
        <v>0</v>
      </c>
      <c r="D816" s="340">
        <v>0</v>
      </c>
      <c r="E816" s="340">
        <v>0</v>
      </c>
      <c r="F816" s="340">
        <v>8</v>
      </c>
      <c r="G816" s="340">
        <v>0</v>
      </c>
      <c r="H816" s="340"/>
    </row>
    <row r="817" spans="1:8" x14ac:dyDescent="0.25">
      <c r="A817" s="340">
        <v>1</v>
      </c>
      <c r="B817" s="340">
        <v>8</v>
      </c>
      <c r="C817" s="340">
        <v>60</v>
      </c>
      <c r="D817" s="340">
        <v>60</v>
      </c>
      <c r="E817" s="340">
        <v>55</v>
      </c>
      <c r="F817" s="340"/>
      <c r="G817" s="340"/>
      <c r="H817" s="340"/>
    </row>
    <row r="818" spans="1:8" x14ac:dyDescent="0.25">
      <c r="A818" s="340">
        <v>402</v>
      </c>
      <c r="B818" s="340">
        <v>1</v>
      </c>
      <c r="C818" s="340" t="s">
        <v>813</v>
      </c>
      <c r="D818" s="340"/>
      <c r="E818" s="340"/>
      <c r="F818" s="340"/>
      <c r="G818" s="340"/>
      <c r="H818" s="340"/>
    </row>
    <row r="819" spans="1:8" x14ac:dyDescent="0.25">
      <c r="A819" s="340">
        <v>22.6</v>
      </c>
      <c r="B819" s="340">
        <v>527</v>
      </c>
      <c r="C819" s="340">
        <v>1.18</v>
      </c>
      <c r="D819" s="340">
        <v>1</v>
      </c>
      <c r="E819" s="340"/>
      <c r="F819" s="340"/>
      <c r="G819" s="340"/>
      <c r="H819" s="340"/>
    </row>
    <row r="820" spans="1:8" x14ac:dyDescent="0.25">
      <c r="A820" s="340">
        <v>28</v>
      </c>
      <c r="B820" s="340">
        <v>69</v>
      </c>
      <c r="C820" s="340">
        <v>0</v>
      </c>
      <c r="D820" s="340">
        <v>0</v>
      </c>
      <c r="E820" s="340">
        <v>0</v>
      </c>
      <c r="F820" s="340">
        <v>0</v>
      </c>
      <c r="G820" s="340">
        <v>0</v>
      </c>
      <c r="H820" s="340">
        <v>0</v>
      </c>
    </row>
    <row r="821" spans="1:8" x14ac:dyDescent="0.25">
      <c r="A821" s="340">
        <v>0.25</v>
      </c>
      <c r="B821" s="340">
        <v>0.01</v>
      </c>
      <c r="C821" s="340">
        <v>0</v>
      </c>
      <c r="D821" s="340">
        <v>0</v>
      </c>
      <c r="E821" s="340">
        <v>0</v>
      </c>
      <c r="F821" s="340">
        <v>0</v>
      </c>
      <c r="G821" s="340">
        <v>0</v>
      </c>
      <c r="H821" s="340">
        <v>0</v>
      </c>
    </row>
    <row r="822" spans="1:8" x14ac:dyDescent="0.25">
      <c r="A822" s="340">
        <v>0</v>
      </c>
      <c r="B822" s="340">
        <v>0</v>
      </c>
      <c r="C822" s="340">
        <v>0</v>
      </c>
      <c r="D822" s="340">
        <v>0</v>
      </c>
      <c r="E822" s="340">
        <v>0</v>
      </c>
      <c r="F822" s="340">
        <v>1</v>
      </c>
      <c r="G822" s="340">
        <v>0</v>
      </c>
      <c r="H822" s="340"/>
    </row>
    <row r="823" spans="1:8" x14ac:dyDescent="0.25">
      <c r="A823" s="340">
        <v>1</v>
      </c>
      <c r="B823" s="340">
        <v>1</v>
      </c>
      <c r="C823" s="340">
        <v>60</v>
      </c>
      <c r="D823" s="340">
        <v>60</v>
      </c>
      <c r="E823" s="340">
        <v>55</v>
      </c>
      <c r="F823" s="340"/>
      <c r="G823" s="340"/>
      <c r="H823" s="340"/>
    </row>
    <row r="824" spans="1:8" x14ac:dyDescent="0.25">
      <c r="A824" s="340">
        <v>405</v>
      </c>
      <c r="B824" s="340">
        <v>1</v>
      </c>
      <c r="C824" s="340" t="s">
        <v>814</v>
      </c>
      <c r="D824" s="340"/>
      <c r="E824" s="340"/>
      <c r="F824" s="340"/>
      <c r="G824" s="340"/>
      <c r="H824" s="340"/>
    </row>
    <row r="825" spans="1:8" x14ac:dyDescent="0.25">
      <c r="A825" s="340">
        <v>62</v>
      </c>
      <c r="B825" s="340">
        <v>495.4</v>
      </c>
      <c r="C825" s="340">
        <v>3.68</v>
      </c>
      <c r="D825" s="340">
        <v>1</v>
      </c>
      <c r="E825" s="340"/>
      <c r="F825" s="340"/>
      <c r="G825" s="340"/>
      <c r="H825" s="340"/>
    </row>
    <row r="826" spans="1:8" x14ac:dyDescent="0.25">
      <c r="A826" s="340">
        <v>28</v>
      </c>
      <c r="B826" s="340">
        <v>65.31</v>
      </c>
      <c r="C826" s="340">
        <v>0</v>
      </c>
      <c r="D826" s="340">
        <v>0</v>
      </c>
      <c r="E826" s="340">
        <v>0</v>
      </c>
      <c r="F826" s="340">
        <v>0</v>
      </c>
      <c r="G826" s="340">
        <v>0</v>
      </c>
      <c r="H826" s="340">
        <v>0</v>
      </c>
    </row>
    <row r="827" spans="1:8" x14ac:dyDescent="0.25">
      <c r="A827" s="340">
        <v>0.25</v>
      </c>
      <c r="B827" s="340">
        <v>0.01</v>
      </c>
      <c r="C827" s="340">
        <v>0</v>
      </c>
      <c r="D827" s="340">
        <v>0</v>
      </c>
      <c r="E827" s="340">
        <v>0</v>
      </c>
      <c r="F827" s="340">
        <v>0</v>
      </c>
      <c r="G827" s="340">
        <v>0</v>
      </c>
      <c r="H827" s="340">
        <v>0</v>
      </c>
    </row>
    <row r="828" spans="1:8" x14ac:dyDescent="0.25">
      <c r="A828" s="340">
        <v>0</v>
      </c>
      <c r="B828" s="340">
        <v>0</v>
      </c>
      <c r="C828" s="340">
        <v>0</v>
      </c>
      <c r="D828" s="340">
        <v>0</v>
      </c>
      <c r="E828" s="340">
        <v>0</v>
      </c>
      <c r="F828" s="340">
        <v>1</v>
      </c>
      <c r="G828" s="340">
        <v>0</v>
      </c>
      <c r="H828" s="340"/>
    </row>
    <row r="829" spans="1:8" x14ac:dyDescent="0.25">
      <c r="A829" s="340">
        <v>1</v>
      </c>
      <c r="B829" s="340">
        <v>1</v>
      </c>
      <c r="C829" s="340">
        <v>60</v>
      </c>
      <c r="D829" s="340">
        <v>60</v>
      </c>
      <c r="E829" s="340">
        <v>55</v>
      </c>
      <c r="F829" s="340"/>
      <c r="G829" s="340"/>
      <c r="H829" s="340"/>
    </row>
    <row r="830" spans="1:8" x14ac:dyDescent="0.25">
      <c r="A830" s="340">
        <v>406</v>
      </c>
      <c r="B830" s="340">
        <v>1</v>
      </c>
      <c r="C830" s="340" t="s">
        <v>815</v>
      </c>
      <c r="D830" s="340"/>
      <c r="E830" s="340"/>
      <c r="F830" s="340"/>
      <c r="G830" s="340"/>
      <c r="H830" s="340"/>
    </row>
    <row r="831" spans="1:8" x14ac:dyDescent="0.25">
      <c r="A831" s="340">
        <v>99.12</v>
      </c>
      <c r="B831" s="340">
        <v>724.7</v>
      </c>
      <c r="C831" s="340">
        <v>5.8452000000000002</v>
      </c>
      <c r="D831" s="340">
        <v>1</v>
      </c>
      <c r="E831" s="340"/>
      <c r="F831" s="340"/>
      <c r="G831" s="340"/>
      <c r="H831" s="340"/>
    </row>
    <row r="832" spans="1:8" x14ac:dyDescent="0.25">
      <c r="A832" s="340">
        <v>28</v>
      </c>
      <c r="B832" s="340">
        <v>94.4</v>
      </c>
      <c r="C832" s="340">
        <v>0</v>
      </c>
      <c r="D832" s="340">
        <v>0</v>
      </c>
      <c r="E832" s="340">
        <v>0</v>
      </c>
      <c r="F832" s="340">
        <v>0</v>
      </c>
      <c r="G832" s="340">
        <v>0</v>
      </c>
      <c r="H832" s="340">
        <v>0</v>
      </c>
    </row>
    <row r="833" spans="1:8" x14ac:dyDescent="0.25">
      <c r="A833" s="340">
        <v>0.28000000000000003</v>
      </c>
      <c r="B833" s="340">
        <v>0.01</v>
      </c>
      <c r="C833" s="340">
        <v>0.03</v>
      </c>
      <c r="D833" s="340">
        <v>0</v>
      </c>
      <c r="E833" s="340">
        <v>0</v>
      </c>
      <c r="F833" s="340">
        <v>0</v>
      </c>
      <c r="G833" s="340">
        <v>0</v>
      </c>
      <c r="H833" s="340">
        <v>0</v>
      </c>
    </row>
    <row r="834" spans="1:8" x14ac:dyDescent="0.25">
      <c r="A834" s="340">
        <v>0</v>
      </c>
      <c r="B834" s="340">
        <v>0</v>
      </c>
      <c r="C834" s="340">
        <v>0</v>
      </c>
      <c r="D834" s="340">
        <v>0</v>
      </c>
      <c r="E834" s="340">
        <v>0</v>
      </c>
      <c r="F834" s="340">
        <v>1</v>
      </c>
      <c r="G834" s="340">
        <v>0</v>
      </c>
      <c r="H834" s="340"/>
    </row>
    <row r="835" spans="1:8" x14ac:dyDescent="0.25">
      <c r="A835" s="340">
        <v>1</v>
      </c>
      <c r="B835" s="340">
        <v>1</v>
      </c>
      <c r="C835" s="340">
        <v>60</v>
      </c>
      <c r="D835" s="340">
        <v>60</v>
      </c>
      <c r="E835" s="340">
        <v>55</v>
      </c>
      <c r="F835" s="340"/>
      <c r="G835" s="340"/>
      <c r="H835" s="340"/>
    </row>
    <row r="836" spans="1:8" x14ac:dyDescent="0.25">
      <c r="A836" s="340">
        <v>407</v>
      </c>
      <c r="B836" s="340">
        <v>1</v>
      </c>
      <c r="C836" s="340" t="s">
        <v>815</v>
      </c>
      <c r="D836" s="340"/>
      <c r="E836" s="340"/>
      <c r="F836" s="340"/>
      <c r="G836" s="340"/>
      <c r="H836" s="340"/>
    </row>
    <row r="837" spans="1:8" x14ac:dyDescent="0.25">
      <c r="A837" s="340">
        <v>25.88</v>
      </c>
      <c r="B837" s="340">
        <v>872</v>
      </c>
      <c r="C837" s="340">
        <v>0.16</v>
      </c>
      <c r="D837" s="340">
        <v>1</v>
      </c>
      <c r="E837" s="340"/>
      <c r="F837" s="340"/>
      <c r="G837" s="340"/>
      <c r="H837" s="340"/>
    </row>
    <row r="838" spans="1:8" x14ac:dyDescent="0.25">
      <c r="A838" s="340">
        <v>28</v>
      </c>
      <c r="B838" s="340">
        <v>112</v>
      </c>
      <c r="C838" s="340">
        <v>0</v>
      </c>
      <c r="D838" s="340">
        <v>0</v>
      </c>
      <c r="E838" s="340">
        <v>0</v>
      </c>
      <c r="F838" s="340">
        <v>0</v>
      </c>
      <c r="G838" s="340">
        <v>0</v>
      </c>
      <c r="H838" s="340">
        <v>0</v>
      </c>
    </row>
    <row r="839" spans="1:8" x14ac:dyDescent="0.25">
      <c r="A839" s="340">
        <v>0.28000000000000003</v>
      </c>
      <c r="B839" s="340">
        <v>0.01</v>
      </c>
      <c r="C839" s="340">
        <v>0</v>
      </c>
      <c r="D839" s="340">
        <v>0</v>
      </c>
      <c r="E839" s="340">
        <v>0</v>
      </c>
      <c r="F839" s="340">
        <v>0</v>
      </c>
      <c r="G839" s="340">
        <v>0</v>
      </c>
      <c r="H839" s="340">
        <v>0</v>
      </c>
    </row>
    <row r="840" spans="1:8" x14ac:dyDescent="0.25">
      <c r="A840" s="340">
        <v>0</v>
      </c>
      <c r="B840" s="340">
        <v>0</v>
      </c>
      <c r="C840" s="340">
        <v>0</v>
      </c>
      <c r="D840" s="340">
        <v>0</v>
      </c>
      <c r="E840" s="340">
        <v>0</v>
      </c>
      <c r="F840" s="340">
        <v>1</v>
      </c>
      <c r="G840" s="340">
        <v>0</v>
      </c>
      <c r="H840" s="340"/>
    </row>
    <row r="841" spans="1:8" x14ac:dyDescent="0.25">
      <c r="A841" s="340">
        <v>1</v>
      </c>
      <c r="B841" s="340">
        <v>1</v>
      </c>
      <c r="C841" s="340">
        <v>60</v>
      </c>
      <c r="D841" s="340">
        <v>60</v>
      </c>
      <c r="E841" s="340">
        <v>55</v>
      </c>
      <c r="F841" s="340"/>
      <c r="G841" s="340"/>
      <c r="H841" s="340"/>
    </row>
    <row r="842" spans="1:8" x14ac:dyDescent="0.25">
      <c r="A842" s="340">
        <v>409</v>
      </c>
      <c r="B842" s="340">
        <v>1</v>
      </c>
      <c r="C842" s="340" t="s">
        <v>816</v>
      </c>
      <c r="D842" s="340"/>
      <c r="E842" s="340"/>
      <c r="F842" s="340"/>
      <c r="G842" s="340"/>
      <c r="H842" s="340"/>
    </row>
    <row r="843" spans="1:8" x14ac:dyDescent="0.25">
      <c r="A843" s="340">
        <v>246.99</v>
      </c>
      <c r="B843" s="340">
        <v>513.70000000000005</v>
      </c>
      <c r="C843" s="340">
        <v>1.53</v>
      </c>
      <c r="D843" s="340">
        <v>1</v>
      </c>
      <c r="E843" s="340"/>
      <c r="F843" s="340"/>
      <c r="G843" s="340"/>
      <c r="H843" s="340"/>
    </row>
    <row r="844" spans="1:8" x14ac:dyDescent="0.25">
      <c r="A844" s="340">
        <v>28</v>
      </c>
      <c r="B844" s="340">
        <v>65.17</v>
      </c>
      <c r="C844" s="340">
        <v>0</v>
      </c>
      <c r="D844" s="340">
        <v>0</v>
      </c>
      <c r="E844" s="340">
        <v>0</v>
      </c>
      <c r="F844" s="340">
        <v>0</v>
      </c>
      <c r="G844" s="340">
        <v>0</v>
      </c>
      <c r="H844" s="340">
        <v>0</v>
      </c>
    </row>
    <row r="845" spans="1:8" x14ac:dyDescent="0.25">
      <c r="A845" s="340">
        <v>0.25</v>
      </c>
      <c r="B845" s="340">
        <v>0.01</v>
      </c>
      <c r="C845" s="340">
        <v>0</v>
      </c>
      <c r="D845" s="340">
        <v>0</v>
      </c>
      <c r="E845" s="340">
        <v>0</v>
      </c>
      <c r="F845" s="340">
        <v>0</v>
      </c>
      <c r="G845" s="340">
        <v>0</v>
      </c>
      <c r="H845" s="340">
        <v>0</v>
      </c>
    </row>
    <row r="846" spans="1:8" x14ac:dyDescent="0.25">
      <c r="A846" s="340">
        <v>0</v>
      </c>
      <c r="B846" s="340">
        <v>0</v>
      </c>
      <c r="C846" s="340">
        <v>0.25</v>
      </c>
      <c r="D846" s="340">
        <v>0.25</v>
      </c>
      <c r="E846" s="340">
        <v>0</v>
      </c>
      <c r="F846" s="340">
        <v>3</v>
      </c>
      <c r="G846" s="340">
        <v>0</v>
      </c>
      <c r="H846" s="340"/>
    </row>
    <row r="847" spans="1:8" x14ac:dyDescent="0.25">
      <c r="A847" s="340">
        <v>1</v>
      </c>
      <c r="B847" s="340">
        <v>3</v>
      </c>
      <c r="C847" s="340">
        <v>60</v>
      </c>
      <c r="D847" s="340">
        <v>60</v>
      </c>
      <c r="E847" s="340">
        <v>55</v>
      </c>
      <c r="F847" s="340"/>
      <c r="G847" s="340"/>
      <c r="H847" s="340"/>
    </row>
    <row r="848" spans="1:8" x14ac:dyDescent="0.25">
      <c r="A848" s="340">
        <v>410</v>
      </c>
      <c r="B848" s="340">
        <v>1</v>
      </c>
      <c r="C848" s="340" t="s">
        <v>817</v>
      </c>
      <c r="D848" s="340"/>
      <c r="E848" s="340"/>
      <c r="F848" s="340"/>
      <c r="G848" s="340"/>
      <c r="H848" s="340"/>
    </row>
    <row r="849" spans="1:8" x14ac:dyDescent="0.25">
      <c r="A849" s="340">
        <v>116.01</v>
      </c>
      <c r="B849" s="340">
        <v>717</v>
      </c>
      <c r="C849" s="340">
        <v>-2.3199999999999998</v>
      </c>
      <c r="D849" s="340">
        <v>1</v>
      </c>
      <c r="E849" s="340"/>
      <c r="F849" s="340"/>
      <c r="G849" s="340"/>
      <c r="H849" s="340"/>
    </row>
    <row r="850" spans="1:8" x14ac:dyDescent="0.25">
      <c r="A850" s="340">
        <v>56</v>
      </c>
      <c r="B850" s="340">
        <v>61</v>
      </c>
      <c r="C850" s="340">
        <v>0</v>
      </c>
      <c r="D850" s="340">
        <v>0</v>
      </c>
      <c r="E850" s="340">
        <v>0</v>
      </c>
      <c r="F850" s="340">
        <v>0</v>
      </c>
      <c r="G850" s="340">
        <v>0</v>
      </c>
      <c r="H850" s="340">
        <v>0</v>
      </c>
    </row>
    <row r="851" spans="1:8" x14ac:dyDescent="0.25">
      <c r="A851" s="340">
        <v>0.25</v>
      </c>
      <c r="B851" s="340">
        <v>0.01</v>
      </c>
      <c r="C851" s="340">
        <v>0</v>
      </c>
      <c r="D851" s="340">
        <v>0</v>
      </c>
      <c r="E851" s="340">
        <v>0</v>
      </c>
      <c r="F851" s="340">
        <v>0</v>
      </c>
      <c r="G851" s="340">
        <v>0</v>
      </c>
      <c r="H851" s="340">
        <v>0</v>
      </c>
    </row>
    <row r="852" spans="1:8" x14ac:dyDescent="0.25">
      <c r="A852" s="340">
        <v>0</v>
      </c>
      <c r="B852" s="340">
        <v>0</v>
      </c>
      <c r="C852" s="340">
        <v>0</v>
      </c>
      <c r="D852" s="340">
        <v>0</v>
      </c>
      <c r="E852" s="340">
        <v>0</v>
      </c>
      <c r="F852" s="340">
        <v>2</v>
      </c>
      <c r="G852" s="340">
        <v>0</v>
      </c>
      <c r="H852" s="340"/>
    </row>
    <row r="853" spans="1:8" x14ac:dyDescent="0.25">
      <c r="A853" s="340">
        <v>1</v>
      </c>
      <c r="B853" s="340">
        <v>2</v>
      </c>
      <c r="C853" s="340">
        <v>60</v>
      </c>
      <c r="D853" s="340">
        <v>60</v>
      </c>
      <c r="E853" s="340">
        <v>55</v>
      </c>
      <c r="F853" s="340"/>
      <c r="G853" s="340"/>
      <c r="H853" s="340"/>
    </row>
    <row r="854" spans="1:8" x14ac:dyDescent="0.25">
      <c r="A854" s="340">
        <v>415</v>
      </c>
      <c r="B854" s="340">
        <v>1</v>
      </c>
      <c r="C854" s="340" t="s">
        <v>818</v>
      </c>
      <c r="D854" s="340"/>
      <c r="E854" s="340"/>
      <c r="F854" s="340"/>
      <c r="G854" s="340"/>
      <c r="H854" s="340"/>
    </row>
    <row r="855" spans="1:8" x14ac:dyDescent="0.25">
      <c r="A855" s="340">
        <v>159</v>
      </c>
      <c r="B855" s="340">
        <v>400</v>
      </c>
      <c r="C855" s="340">
        <v>-3.18</v>
      </c>
      <c r="D855" s="340">
        <v>1</v>
      </c>
      <c r="E855" s="340"/>
      <c r="F855" s="340"/>
      <c r="G855" s="340"/>
      <c r="H855" s="340"/>
    </row>
    <row r="856" spans="1:8" x14ac:dyDescent="0.25">
      <c r="A856" s="340">
        <v>28</v>
      </c>
      <c r="B856" s="340">
        <v>51</v>
      </c>
      <c r="C856" s="340">
        <v>0</v>
      </c>
      <c r="D856" s="340">
        <v>0</v>
      </c>
      <c r="E856" s="340">
        <v>0</v>
      </c>
      <c r="F856" s="340">
        <v>0</v>
      </c>
      <c r="G856" s="340">
        <v>0</v>
      </c>
      <c r="H856" s="340">
        <v>0</v>
      </c>
    </row>
    <row r="857" spans="1:8" x14ac:dyDescent="0.25">
      <c r="A857" s="340">
        <v>0.25</v>
      </c>
      <c r="B857" s="340">
        <v>0.01</v>
      </c>
      <c r="C857" s="340">
        <v>0</v>
      </c>
      <c r="D857" s="340">
        <v>0</v>
      </c>
      <c r="E857" s="340">
        <v>0</v>
      </c>
      <c r="F857" s="340">
        <v>0</v>
      </c>
      <c r="G857" s="340">
        <v>0</v>
      </c>
      <c r="H857" s="340">
        <v>0</v>
      </c>
    </row>
    <row r="858" spans="1:8" x14ac:dyDescent="0.25">
      <c r="A858" s="340">
        <v>0</v>
      </c>
      <c r="B858" s="340">
        <v>0</v>
      </c>
      <c r="C858" s="340">
        <v>0</v>
      </c>
      <c r="D858" s="340">
        <v>0</v>
      </c>
      <c r="E858" s="340">
        <v>0</v>
      </c>
      <c r="F858" s="340">
        <v>3</v>
      </c>
      <c r="G858" s="340">
        <v>0</v>
      </c>
      <c r="H858" s="340"/>
    </row>
    <row r="859" spans="1:8" x14ac:dyDescent="0.25">
      <c r="A859" s="340">
        <v>1</v>
      </c>
      <c r="B859" s="340">
        <v>3</v>
      </c>
      <c r="C859" s="340">
        <v>60</v>
      </c>
      <c r="D859" s="340">
        <v>60</v>
      </c>
      <c r="E859" s="340">
        <v>55</v>
      </c>
      <c r="F859" s="340"/>
      <c r="G859" s="340"/>
      <c r="H859" s="340"/>
    </row>
    <row r="860" spans="1:8" x14ac:dyDescent="0.25">
      <c r="A860" s="340">
        <v>416</v>
      </c>
      <c r="B860" s="340">
        <v>1</v>
      </c>
      <c r="C860" s="340" t="s">
        <v>819</v>
      </c>
      <c r="D860" s="340"/>
      <c r="E860" s="340"/>
      <c r="F860" s="340"/>
      <c r="G860" s="340"/>
      <c r="H860" s="340"/>
    </row>
    <row r="861" spans="1:8" x14ac:dyDescent="0.25">
      <c r="A861" s="340">
        <v>166</v>
      </c>
      <c r="B861" s="340">
        <v>480</v>
      </c>
      <c r="C861" s="340">
        <v>-3.32</v>
      </c>
      <c r="D861" s="340">
        <v>1</v>
      </c>
      <c r="E861" s="340"/>
      <c r="F861" s="340"/>
      <c r="G861" s="340"/>
      <c r="H861" s="340"/>
    </row>
    <row r="862" spans="1:8" x14ac:dyDescent="0.25">
      <c r="A862" s="340">
        <v>28</v>
      </c>
      <c r="B862" s="340">
        <v>60</v>
      </c>
      <c r="C862" s="340">
        <v>0</v>
      </c>
      <c r="D862" s="340">
        <v>0</v>
      </c>
      <c r="E862" s="340">
        <v>0</v>
      </c>
      <c r="F862" s="340">
        <v>0</v>
      </c>
      <c r="G862" s="340">
        <v>0</v>
      </c>
      <c r="H862" s="340">
        <v>0</v>
      </c>
    </row>
    <row r="863" spans="1:8" x14ac:dyDescent="0.25">
      <c r="A863" s="340">
        <v>0.25</v>
      </c>
      <c r="B863" s="340">
        <v>0.01</v>
      </c>
      <c r="C863" s="340">
        <v>0</v>
      </c>
      <c r="D863" s="340">
        <v>0</v>
      </c>
      <c r="E863" s="340">
        <v>0</v>
      </c>
      <c r="F863" s="340">
        <v>0</v>
      </c>
      <c r="G863" s="340">
        <v>0</v>
      </c>
      <c r="H863" s="340">
        <v>0</v>
      </c>
    </row>
    <row r="864" spans="1:8" x14ac:dyDescent="0.25">
      <c r="A864" s="340">
        <v>0</v>
      </c>
      <c r="B864" s="340">
        <v>0</v>
      </c>
      <c r="C864" s="340">
        <v>0</v>
      </c>
      <c r="D864" s="340">
        <v>0</v>
      </c>
      <c r="E864" s="340">
        <v>0</v>
      </c>
      <c r="F864" s="340">
        <v>2</v>
      </c>
      <c r="G864" s="340">
        <v>0</v>
      </c>
      <c r="H864" s="340"/>
    </row>
    <row r="865" spans="1:8" x14ac:dyDescent="0.25">
      <c r="A865" s="340">
        <v>1</v>
      </c>
      <c r="B865" s="340">
        <v>2</v>
      </c>
      <c r="C865" s="340">
        <v>60</v>
      </c>
      <c r="D865" s="340">
        <v>60</v>
      </c>
      <c r="E865" s="340">
        <v>55</v>
      </c>
      <c r="F865" s="340"/>
      <c r="G865" s="340"/>
      <c r="H865" s="340"/>
    </row>
    <row r="866" spans="1:8" x14ac:dyDescent="0.25">
      <c r="A866" s="340">
        <v>428</v>
      </c>
      <c r="B866" s="340">
        <v>1</v>
      </c>
      <c r="C866" s="340" t="s">
        <v>820</v>
      </c>
      <c r="D866" s="340"/>
      <c r="E866" s="340"/>
      <c r="F866" s="340"/>
      <c r="G866" s="340"/>
      <c r="H866" s="340"/>
    </row>
    <row r="867" spans="1:8" x14ac:dyDescent="0.25">
      <c r="A867" s="340">
        <v>313.92</v>
      </c>
      <c r="B867" s="340">
        <v>257</v>
      </c>
      <c r="C867" s="340">
        <v>-6.28</v>
      </c>
      <c r="D867" s="340">
        <v>1</v>
      </c>
      <c r="E867" s="340"/>
      <c r="F867" s="340"/>
      <c r="G867" s="340"/>
      <c r="H867" s="340"/>
    </row>
    <row r="868" spans="1:8" x14ac:dyDescent="0.25">
      <c r="A868" s="340">
        <v>8</v>
      </c>
      <c r="B868" s="340">
        <v>10.07</v>
      </c>
      <c r="C868" s="340">
        <v>44.1</v>
      </c>
      <c r="D868" s="340">
        <v>0</v>
      </c>
      <c r="E868" s="340">
        <v>0</v>
      </c>
      <c r="F868" s="340">
        <v>0</v>
      </c>
      <c r="G868" s="340">
        <v>0</v>
      </c>
      <c r="H868" s="340">
        <v>0</v>
      </c>
    </row>
    <row r="869" spans="1:8" x14ac:dyDescent="0.25">
      <c r="A869" s="340">
        <v>0.127</v>
      </c>
      <c r="B869" s="340">
        <v>0.01</v>
      </c>
      <c r="C869" s="340">
        <v>0.03</v>
      </c>
      <c r="D869" s="340">
        <v>0</v>
      </c>
      <c r="E869" s="340">
        <v>0</v>
      </c>
      <c r="F869" s="340">
        <v>0</v>
      </c>
      <c r="G869" s="340">
        <v>0</v>
      </c>
      <c r="H869" s="340">
        <v>0</v>
      </c>
    </row>
    <row r="870" spans="1:8" x14ac:dyDescent="0.25">
      <c r="A870" s="340">
        <v>0</v>
      </c>
      <c r="B870" s="340">
        <v>0</v>
      </c>
      <c r="C870" s="340">
        <v>0.18</v>
      </c>
      <c r="D870" s="340">
        <v>0.13</v>
      </c>
      <c r="E870" s="340">
        <v>0</v>
      </c>
      <c r="F870" s="340">
        <v>3</v>
      </c>
      <c r="G870" s="340">
        <v>0</v>
      </c>
      <c r="H870" s="340"/>
    </row>
    <row r="871" spans="1:8" x14ac:dyDescent="0.25">
      <c r="A871" s="340">
        <v>1</v>
      </c>
      <c r="B871" s="340">
        <v>3</v>
      </c>
      <c r="C871" s="340">
        <v>60</v>
      </c>
      <c r="D871" s="340">
        <v>60</v>
      </c>
      <c r="E871" s="340">
        <v>55</v>
      </c>
      <c r="F871" s="340"/>
      <c r="G871" s="340"/>
      <c r="H871" s="340"/>
    </row>
    <row r="872" spans="1:8" x14ac:dyDescent="0.25">
      <c r="A872" s="340">
        <v>429</v>
      </c>
      <c r="B872" s="340">
        <v>1</v>
      </c>
      <c r="C872" s="340" t="s">
        <v>820</v>
      </c>
      <c r="D872" s="340"/>
      <c r="E872" s="340"/>
      <c r="F872" s="340"/>
      <c r="G872" s="340"/>
      <c r="H872" s="340"/>
    </row>
    <row r="873" spans="1:8" x14ac:dyDescent="0.25">
      <c r="A873" s="340">
        <v>350</v>
      </c>
      <c r="B873" s="340">
        <v>257</v>
      </c>
      <c r="C873" s="340">
        <v>17.100000000000001</v>
      </c>
      <c r="D873" s="340">
        <v>1</v>
      </c>
      <c r="E873" s="340"/>
      <c r="F873" s="340"/>
      <c r="G873" s="340"/>
      <c r="H873" s="340"/>
    </row>
    <row r="874" spans="1:8" x14ac:dyDescent="0.25">
      <c r="A874" s="340">
        <v>8</v>
      </c>
      <c r="B874" s="340">
        <v>10.07</v>
      </c>
      <c r="C874" s="340">
        <v>44.1</v>
      </c>
      <c r="D874" s="340">
        <v>0</v>
      </c>
      <c r="E874" s="340">
        <v>0</v>
      </c>
      <c r="F874" s="340">
        <v>0</v>
      </c>
      <c r="G874" s="340">
        <v>0</v>
      </c>
      <c r="H874" s="340">
        <v>0</v>
      </c>
    </row>
    <row r="875" spans="1:8" x14ac:dyDescent="0.25">
      <c r="A875" s="340">
        <v>0.127</v>
      </c>
      <c r="B875" s="340">
        <v>0.01</v>
      </c>
      <c r="C875" s="340">
        <v>0.03</v>
      </c>
      <c r="D875" s="340">
        <v>0</v>
      </c>
      <c r="E875" s="340">
        <v>0</v>
      </c>
      <c r="F875" s="340">
        <v>0</v>
      </c>
      <c r="G875" s="340">
        <v>0</v>
      </c>
      <c r="H875" s="340">
        <v>0</v>
      </c>
    </row>
    <row r="876" spans="1:8" x14ac:dyDescent="0.25">
      <c r="A876" s="340">
        <v>0</v>
      </c>
      <c r="B876" s="340">
        <v>0</v>
      </c>
      <c r="C876" s="340">
        <v>0</v>
      </c>
      <c r="D876" s="340">
        <v>0</v>
      </c>
      <c r="E876" s="340">
        <v>0</v>
      </c>
      <c r="F876" s="340">
        <v>5</v>
      </c>
      <c r="G876" s="340">
        <v>0</v>
      </c>
      <c r="H876" s="340"/>
    </row>
    <row r="877" spans="1:8" x14ac:dyDescent="0.25">
      <c r="A877" s="340">
        <v>1</v>
      </c>
      <c r="B877" s="340">
        <v>5</v>
      </c>
      <c r="C877" s="340">
        <v>60</v>
      </c>
      <c r="D877" s="340">
        <v>60</v>
      </c>
      <c r="E877" s="340">
        <v>55</v>
      </c>
      <c r="F877" s="340"/>
      <c r="G877" s="340"/>
      <c r="H877" s="340"/>
    </row>
    <row r="878" spans="1:8" x14ac:dyDescent="0.25">
      <c r="A878" s="340">
        <v>430</v>
      </c>
      <c r="B878" s="340">
        <v>1</v>
      </c>
      <c r="C878" s="340" t="s">
        <v>820</v>
      </c>
      <c r="D878" s="340"/>
      <c r="E878" s="340"/>
      <c r="F878" s="340"/>
      <c r="G878" s="340"/>
      <c r="H878" s="340"/>
    </row>
    <row r="879" spans="1:8" x14ac:dyDescent="0.25">
      <c r="A879" s="340">
        <v>766.61</v>
      </c>
      <c r="B879" s="340">
        <v>257</v>
      </c>
      <c r="C879" s="340">
        <v>37.409999999999997</v>
      </c>
      <c r="D879" s="340">
        <v>1</v>
      </c>
      <c r="E879" s="340"/>
      <c r="F879" s="340"/>
      <c r="G879" s="340"/>
      <c r="H879" s="340"/>
    </row>
    <row r="880" spans="1:8" x14ac:dyDescent="0.25">
      <c r="A880" s="340">
        <v>8</v>
      </c>
      <c r="B880" s="340">
        <v>10.07</v>
      </c>
      <c r="C880" s="340">
        <v>44.1</v>
      </c>
      <c r="D880" s="340">
        <v>0</v>
      </c>
      <c r="E880" s="340">
        <v>0</v>
      </c>
      <c r="F880" s="340">
        <v>0</v>
      </c>
      <c r="G880" s="340">
        <v>0</v>
      </c>
      <c r="H880" s="340">
        <v>0</v>
      </c>
    </row>
    <row r="881" spans="1:8" x14ac:dyDescent="0.25">
      <c r="A881" s="340">
        <v>0.127</v>
      </c>
      <c r="B881" s="340">
        <v>0.01</v>
      </c>
      <c r="C881" s="340">
        <v>0.03</v>
      </c>
      <c r="D881" s="340">
        <v>0</v>
      </c>
      <c r="E881" s="340">
        <v>0</v>
      </c>
      <c r="F881" s="340">
        <v>0</v>
      </c>
      <c r="G881" s="340">
        <v>0</v>
      </c>
      <c r="H881" s="340">
        <v>0</v>
      </c>
    </row>
    <row r="882" spans="1:8" x14ac:dyDescent="0.25">
      <c r="A882" s="340">
        <v>0</v>
      </c>
      <c r="B882" s="340">
        <v>0</v>
      </c>
      <c r="C882" s="340">
        <v>0</v>
      </c>
      <c r="D882" s="340">
        <v>0</v>
      </c>
      <c r="E882" s="340">
        <v>0</v>
      </c>
      <c r="F882" s="340">
        <v>8</v>
      </c>
      <c r="G882" s="340">
        <v>0</v>
      </c>
      <c r="H882" s="340"/>
    </row>
    <row r="883" spans="1:8" x14ac:dyDescent="0.25">
      <c r="A883" s="340">
        <v>1</v>
      </c>
      <c r="B883" s="340">
        <v>8</v>
      </c>
      <c r="C883" s="340">
        <v>60</v>
      </c>
      <c r="D883" s="340">
        <v>60</v>
      </c>
      <c r="E883" s="340">
        <v>55</v>
      </c>
      <c r="F883" s="340"/>
      <c r="G883" s="340"/>
      <c r="H883" s="340"/>
    </row>
    <row r="884" spans="1:8" x14ac:dyDescent="0.25">
      <c r="A884" s="340">
        <v>431</v>
      </c>
      <c r="B884" s="340">
        <v>1</v>
      </c>
      <c r="C884" s="340" t="s">
        <v>820</v>
      </c>
      <c r="D884" s="340"/>
      <c r="E884" s="340"/>
      <c r="F884" s="340"/>
      <c r="G884" s="340"/>
      <c r="H884" s="340"/>
    </row>
    <row r="885" spans="1:8" x14ac:dyDescent="0.25">
      <c r="A885" s="340">
        <v>610</v>
      </c>
      <c r="B885" s="340">
        <v>257</v>
      </c>
      <c r="C885" s="340">
        <v>29.8</v>
      </c>
      <c r="D885" s="340">
        <v>1</v>
      </c>
      <c r="E885" s="340"/>
      <c r="F885" s="340"/>
      <c r="G885" s="340"/>
      <c r="H885" s="340"/>
    </row>
    <row r="886" spans="1:8" x14ac:dyDescent="0.25">
      <c r="A886" s="340">
        <v>8</v>
      </c>
      <c r="B886" s="340">
        <v>10.07</v>
      </c>
      <c r="C886" s="340">
        <v>44.1</v>
      </c>
      <c r="D886" s="340">
        <v>0</v>
      </c>
      <c r="E886" s="340">
        <v>0</v>
      </c>
      <c r="F886" s="340">
        <v>0</v>
      </c>
      <c r="G886" s="340">
        <v>0</v>
      </c>
      <c r="H886" s="340">
        <v>0</v>
      </c>
    </row>
    <row r="887" spans="1:8" x14ac:dyDescent="0.25">
      <c r="A887" s="340">
        <v>0.127</v>
      </c>
      <c r="B887" s="340">
        <v>0.01</v>
      </c>
      <c r="C887" s="340">
        <v>0.03</v>
      </c>
      <c r="D887" s="340">
        <v>0</v>
      </c>
      <c r="E887" s="340">
        <v>0</v>
      </c>
      <c r="F887" s="340">
        <v>0</v>
      </c>
      <c r="G887" s="340">
        <v>0</v>
      </c>
      <c r="H887" s="340">
        <v>0</v>
      </c>
    </row>
    <row r="888" spans="1:8" x14ac:dyDescent="0.25">
      <c r="A888" s="340">
        <v>0</v>
      </c>
      <c r="B888" s="340">
        <v>0</v>
      </c>
      <c r="C888" s="340">
        <v>0</v>
      </c>
      <c r="D888" s="340">
        <v>0</v>
      </c>
      <c r="E888" s="340">
        <v>0</v>
      </c>
      <c r="F888" s="340">
        <v>6</v>
      </c>
      <c r="G888" s="340">
        <v>0</v>
      </c>
      <c r="H888" s="340"/>
    </row>
    <row r="889" spans="1:8" x14ac:dyDescent="0.25">
      <c r="A889" s="340">
        <v>1</v>
      </c>
      <c r="B889" s="340">
        <v>6</v>
      </c>
      <c r="C889" s="340">
        <v>60</v>
      </c>
      <c r="D889" s="340">
        <v>60</v>
      </c>
      <c r="E889" s="340">
        <v>55</v>
      </c>
      <c r="F889" s="340"/>
      <c r="G889" s="340"/>
      <c r="H889" s="340"/>
    </row>
    <row r="890" spans="1:8" x14ac:dyDescent="0.25">
      <c r="A890" s="340">
        <v>432</v>
      </c>
      <c r="B890" s="340">
        <v>1</v>
      </c>
      <c r="C890" s="340" t="s">
        <v>820</v>
      </c>
      <c r="D890" s="340"/>
      <c r="E890" s="340"/>
      <c r="F890" s="340"/>
      <c r="G890" s="340"/>
      <c r="H890" s="340"/>
    </row>
    <row r="891" spans="1:8" x14ac:dyDescent="0.25">
      <c r="A891" s="340">
        <v>800</v>
      </c>
      <c r="B891" s="340">
        <v>257</v>
      </c>
      <c r="C891" s="340">
        <v>39</v>
      </c>
      <c r="D891" s="340">
        <v>1</v>
      </c>
      <c r="E891" s="340"/>
      <c r="F891" s="340"/>
      <c r="G891" s="340"/>
      <c r="H891" s="340"/>
    </row>
    <row r="892" spans="1:8" x14ac:dyDescent="0.25">
      <c r="A892" s="340">
        <v>8</v>
      </c>
      <c r="B892" s="340">
        <v>10.07</v>
      </c>
      <c r="C892" s="340">
        <v>44.1</v>
      </c>
      <c r="D892" s="340">
        <v>0</v>
      </c>
      <c r="E892" s="340">
        <v>0</v>
      </c>
      <c r="F892" s="340">
        <v>0</v>
      </c>
      <c r="G892" s="340">
        <v>0</v>
      </c>
      <c r="H892" s="340">
        <v>0</v>
      </c>
    </row>
    <row r="893" spans="1:8" x14ac:dyDescent="0.25">
      <c r="A893" s="340">
        <v>0.127</v>
      </c>
      <c r="B893" s="340">
        <v>0.01</v>
      </c>
      <c r="C893" s="340">
        <v>0.03</v>
      </c>
      <c r="D893" s="340">
        <v>0</v>
      </c>
      <c r="E893" s="340">
        <v>0</v>
      </c>
      <c r="F893" s="340">
        <v>0</v>
      </c>
      <c r="G893" s="340">
        <v>0</v>
      </c>
      <c r="H893" s="340">
        <v>0</v>
      </c>
    </row>
    <row r="894" spans="1:8" x14ac:dyDescent="0.25">
      <c r="A894" s="340">
        <v>0</v>
      </c>
      <c r="B894" s="340">
        <v>0</v>
      </c>
      <c r="C894" s="340">
        <v>0</v>
      </c>
      <c r="D894" s="340">
        <v>0</v>
      </c>
      <c r="E894" s="340">
        <v>0</v>
      </c>
      <c r="F894" s="340">
        <v>8</v>
      </c>
      <c r="G894" s="340">
        <v>0</v>
      </c>
      <c r="H894" s="340"/>
    </row>
    <row r="895" spans="1:8" x14ac:dyDescent="0.25">
      <c r="A895" s="340">
        <v>1</v>
      </c>
      <c r="B895" s="340">
        <v>8</v>
      </c>
      <c r="C895" s="340">
        <v>60</v>
      </c>
      <c r="D895" s="340">
        <v>60</v>
      </c>
      <c r="E895" s="340">
        <v>55</v>
      </c>
      <c r="F895" s="340"/>
      <c r="G895" s="340"/>
      <c r="H895" s="340"/>
    </row>
    <row r="896" spans="1:8" x14ac:dyDescent="0.25">
      <c r="A896" s="340">
        <v>433</v>
      </c>
      <c r="B896" s="340">
        <v>1</v>
      </c>
      <c r="C896" s="340" t="s">
        <v>820</v>
      </c>
      <c r="D896" s="340"/>
      <c r="E896" s="340"/>
      <c r="F896" s="340"/>
      <c r="G896" s="340"/>
      <c r="H896" s="340"/>
    </row>
    <row r="897" spans="1:8" x14ac:dyDescent="0.25">
      <c r="A897" s="340">
        <v>750</v>
      </c>
      <c r="B897" s="340">
        <v>257</v>
      </c>
      <c r="C897" s="340">
        <v>36.6</v>
      </c>
      <c r="D897" s="340">
        <v>1</v>
      </c>
      <c r="E897" s="340"/>
      <c r="F897" s="340"/>
      <c r="G897" s="340"/>
      <c r="H897" s="340"/>
    </row>
    <row r="898" spans="1:8" x14ac:dyDescent="0.25">
      <c r="A898" s="340">
        <v>8</v>
      </c>
      <c r="B898" s="340">
        <v>10.07</v>
      </c>
      <c r="C898" s="340">
        <v>44.1</v>
      </c>
      <c r="D898" s="340">
        <v>0</v>
      </c>
      <c r="E898" s="340">
        <v>0</v>
      </c>
      <c r="F898" s="340">
        <v>0</v>
      </c>
      <c r="G898" s="340">
        <v>0</v>
      </c>
      <c r="H898" s="340">
        <v>0</v>
      </c>
    </row>
    <row r="899" spans="1:8" x14ac:dyDescent="0.25">
      <c r="A899" s="340">
        <v>0.127</v>
      </c>
      <c r="B899" s="340">
        <v>0.01</v>
      </c>
      <c r="C899" s="340">
        <v>0.03</v>
      </c>
      <c r="D899" s="340">
        <v>0</v>
      </c>
      <c r="E899" s="340">
        <v>0</v>
      </c>
      <c r="F899" s="340">
        <v>0</v>
      </c>
      <c r="G899" s="340">
        <v>0</v>
      </c>
      <c r="H899" s="340">
        <v>0</v>
      </c>
    </row>
    <row r="900" spans="1:8" x14ac:dyDescent="0.25">
      <c r="A900" s="340">
        <v>0</v>
      </c>
      <c r="B900" s="340">
        <v>0</v>
      </c>
      <c r="C900" s="340">
        <v>0</v>
      </c>
      <c r="D900" s="340">
        <v>0</v>
      </c>
      <c r="E900" s="340">
        <v>0</v>
      </c>
      <c r="F900" s="340">
        <v>8</v>
      </c>
      <c r="G900" s="340">
        <v>0</v>
      </c>
      <c r="H900" s="340"/>
    </row>
    <row r="901" spans="1:8" x14ac:dyDescent="0.25">
      <c r="A901" s="340">
        <v>1</v>
      </c>
      <c r="B901" s="340">
        <v>8</v>
      </c>
      <c r="C901" s="340">
        <v>60</v>
      </c>
      <c r="D901" s="340">
        <v>60</v>
      </c>
      <c r="E901" s="340">
        <v>55</v>
      </c>
      <c r="F901" s="340"/>
      <c r="G901" s="340"/>
      <c r="H901" s="340"/>
    </row>
    <row r="902" spans="1:8" x14ac:dyDescent="0.25">
      <c r="A902" s="340">
        <v>434</v>
      </c>
      <c r="B902" s="340">
        <v>1</v>
      </c>
      <c r="C902" s="340" t="s">
        <v>820</v>
      </c>
      <c r="D902" s="340"/>
      <c r="E902" s="340"/>
      <c r="F902" s="340"/>
      <c r="G902" s="340"/>
      <c r="H902" s="340"/>
    </row>
    <row r="903" spans="1:8" x14ac:dyDescent="0.25">
      <c r="A903" s="340">
        <v>38.72</v>
      </c>
      <c r="B903" s="340">
        <v>257</v>
      </c>
      <c r="C903" s="340">
        <v>1.9</v>
      </c>
      <c r="D903" s="340">
        <v>1</v>
      </c>
      <c r="E903" s="340"/>
      <c r="F903" s="340"/>
      <c r="G903" s="340"/>
      <c r="H903" s="340"/>
    </row>
    <row r="904" spans="1:8" x14ac:dyDescent="0.25">
      <c r="A904" s="340">
        <v>8</v>
      </c>
      <c r="B904" s="340">
        <v>10.07</v>
      </c>
      <c r="C904" s="340">
        <v>44.1</v>
      </c>
      <c r="D904" s="340">
        <v>0</v>
      </c>
      <c r="E904" s="340">
        <v>0</v>
      </c>
      <c r="F904" s="340">
        <v>0</v>
      </c>
      <c r="G904" s="340">
        <v>0</v>
      </c>
      <c r="H904" s="340">
        <v>0</v>
      </c>
    </row>
    <row r="905" spans="1:8" x14ac:dyDescent="0.25">
      <c r="A905" s="340">
        <v>0.127</v>
      </c>
      <c r="B905" s="340">
        <v>0.01</v>
      </c>
      <c r="C905" s="340">
        <v>0.03</v>
      </c>
      <c r="D905" s="340">
        <v>0</v>
      </c>
      <c r="E905" s="340">
        <v>0</v>
      </c>
      <c r="F905" s="340">
        <v>0</v>
      </c>
      <c r="G905" s="340">
        <v>0</v>
      </c>
      <c r="H905" s="340">
        <v>0</v>
      </c>
    </row>
    <row r="906" spans="1:8" x14ac:dyDescent="0.25">
      <c r="A906" s="340">
        <v>0</v>
      </c>
      <c r="B906" s="340">
        <v>0</v>
      </c>
      <c r="C906" s="340">
        <v>0</v>
      </c>
      <c r="D906" s="340">
        <v>0</v>
      </c>
      <c r="E906" s="340">
        <v>0</v>
      </c>
      <c r="F906" s="340">
        <v>1</v>
      </c>
      <c r="G906" s="340">
        <v>0</v>
      </c>
      <c r="H906" s="340"/>
    </row>
    <row r="907" spans="1:8" x14ac:dyDescent="0.25">
      <c r="A907" s="340">
        <v>1</v>
      </c>
      <c r="B907" s="340">
        <v>1</v>
      </c>
      <c r="C907" s="340">
        <v>60</v>
      </c>
      <c r="D907" s="340">
        <v>60</v>
      </c>
      <c r="E907" s="340">
        <v>55</v>
      </c>
      <c r="F907" s="340"/>
      <c r="G907" s="340"/>
      <c r="H907" s="340"/>
    </row>
    <row r="908" spans="1:8" x14ac:dyDescent="0.25">
      <c r="A908" s="340">
        <v>435</v>
      </c>
      <c r="B908" s="340">
        <v>1</v>
      </c>
      <c r="C908" s="340" t="s">
        <v>820</v>
      </c>
      <c r="D908" s="340"/>
      <c r="E908" s="340"/>
      <c r="F908" s="340"/>
      <c r="G908" s="340"/>
      <c r="H908" s="340"/>
    </row>
    <row r="909" spans="1:8" x14ac:dyDescent="0.25">
      <c r="A909" s="340">
        <v>231.44</v>
      </c>
      <c r="B909" s="340">
        <v>257</v>
      </c>
      <c r="C909" s="340">
        <v>1.1599999999999999</v>
      </c>
      <c r="D909" s="340">
        <v>1</v>
      </c>
      <c r="E909" s="340"/>
      <c r="F909" s="340"/>
      <c r="G909" s="340"/>
      <c r="H909" s="340"/>
    </row>
    <row r="910" spans="1:8" x14ac:dyDescent="0.25">
      <c r="A910" s="340">
        <v>8</v>
      </c>
      <c r="B910" s="340">
        <v>10.07</v>
      </c>
      <c r="C910" s="340">
        <v>44.1</v>
      </c>
      <c r="D910" s="340">
        <v>0</v>
      </c>
      <c r="E910" s="340">
        <v>0</v>
      </c>
      <c r="F910" s="340">
        <v>0</v>
      </c>
      <c r="G910" s="340">
        <v>0</v>
      </c>
      <c r="H910" s="340">
        <v>0</v>
      </c>
    </row>
    <row r="911" spans="1:8" x14ac:dyDescent="0.25">
      <c r="A911" s="340">
        <v>0.127</v>
      </c>
      <c r="B911" s="340">
        <v>0.01</v>
      </c>
      <c r="C911" s="340">
        <v>0.03</v>
      </c>
      <c r="D911" s="340">
        <v>0</v>
      </c>
      <c r="E911" s="340">
        <v>0</v>
      </c>
      <c r="F911" s="340">
        <v>0</v>
      </c>
      <c r="G911" s="340">
        <v>0</v>
      </c>
      <c r="H911" s="340">
        <v>0</v>
      </c>
    </row>
    <row r="912" spans="1:8" x14ac:dyDescent="0.25">
      <c r="A912" s="340">
        <v>0</v>
      </c>
      <c r="B912" s="340">
        <v>0</v>
      </c>
      <c r="C912" s="340">
        <v>0</v>
      </c>
      <c r="D912" s="340">
        <v>0</v>
      </c>
      <c r="E912" s="340">
        <v>0</v>
      </c>
      <c r="F912" s="340">
        <v>3</v>
      </c>
      <c r="G912" s="340">
        <v>0</v>
      </c>
      <c r="H912" s="340"/>
    </row>
    <row r="913" spans="1:8" x14ac:dyDescent="0.25">
      <c r="A913" s="340">
        <v>1</v>
      </c>
      <c r="B913" s="340">
        <v>3</v>
      </c>
      <c r="C913" s="340">
        <v>60</v>
      </c>
      <c r="D913" s="340">
        <v>60</v>
      </c>
      <c r="E913" s="340">
        <v>55</v>
      </c>
      <c r="F913" s="340"/>
      <c r="G913" s="340"/>
      <c r="H913" s="340"/>
    </row>
    <row r="914" spans="1:8" x14ac:dyDescent="0.25">
      <c r="A914" s="340">
        <v>437</v>
      </c>
      <c r="B914" s="340">
        <v>1</v>
      </c>
      <c r="C914" s="340" t="s">
        <v>821</v>
      </c>
      <c r="D914" s="340"/>
      <c r="E914" s="340"/>
      <c r="F914" s="340"/>
      <c r="G914" s="340"/>
      <c r="H914" s="340"/>
    </row>
    <row r="915" spans="1:8" x14ac:dyDescent="0.25">
      <c r="A915" s="340">
        <v>332.23</v>
      </c>
      <c r="B915" s="340">
        <v>257</v>
      </c>
      <c r="C915" s="340">
        <v>-6.64</v>
      </c>
      <c r="D915" s="340">
        <v>1</v>
      </c>
      <c r="E915" s="340"/>
      <c r="F915" s="340"/>
      <c r="G915" s="340"/>
      <c r="H915" s="340"/>
    </row>
    <row r="916" spans="1:8" x14ac:dyDescent="0.25">
      <c r="A916" s="340">
        <v>8</v>
      </c>
      <c r="B916" s="340">
        <v>10.07</v>
      </c>
      <c r="C916" s="340">
        <v>44.1</v>
      </c>
      <c r="D916" s="340">
        <v>0</v>
      </c>
      <c r="E916" s="340">
        <v>0</v>
      </c>
      <c r="F916" s="340">
        <v>0</v>
      </c>
      <c r="G916" s="340">
        <v>0</v>
      </c>
      <c r="H916" s="340">
        <v>0</v>
      </c>
    </row>
    <row r="917" spans="1:8" x14ac:dyDescent="0.25">
      <c r="A917" s="340">
        <v>0.127</v>
      </c>
      <c r="B917" s="340">
        <v>0.01</v>
      </c>
      <c r="C917" s="340">
        <v>0.03</v>
      </c>
      <c r="D917" s="340">
        <v>0</v>
      </c>
      <c r="E917" s="340">
        <v>0</v>
      </c>
      <c r="F917" s="340">
        <v>0</v>
      </c>
      <c r="G917" s="340">
        <v>0</v>
      </c>
      <c r="H917" s="340">
        <v>0</v>
      </c>
    </row>
    <row r="918" spans="1:8" x14ac:dyDescent="0.25">
      <c r="A918" s="340">
        <v>0</v>
      </c>
      <c r="B918" s="340">
        <v>0</v>
      </c>
      <c r="C918" s="340">
        <v>0.27</v>
      </c>
      <c r="D918" s="340">
        <v>0.22</v>
      </c>
      <c r="E918" s="340">
        <v>0</v>
      </c>
      <c r="F918" s="340">
        <v>3</v>
      </c>
      <c r="G918" s="340">
        <v>0</v>
      </c>
      <c r="H918" s="340"/>
    </row>
    <row r="919" spans="1:8" x14ac:dyDescent="0.25">
      <c r="A919" s="340">
        <v>1</v>
      </c>
      <c r="B919" s="340">
        <v>3</v>
      </c>
      <c r="C919" s="340">
        <v>60</v>
      </c>
      <c r="D919" s="340">
        <v>60</v>
      </c>
      <c r="E919" s="340">
        <v>55</v>
      </c>
      <c r="F919" s="340"/>
      <c r="G919" s="340"/>
      <c r="H919" s="340"/>
    </row>
    <row r="920" spans="1:8" x14ac:dyDescent="0.25">
      <c r="A920" s="340">
        <v>438</v>
      </c>
      <c r="B920" s="340">
        <v>1</v>
      </c>
      <c r="C920" s="340" t="s">
        <v>821</v>
      </c>
      <c r="D920" s="340"/>
      <c r="E920" s="340"/>
      <c r="F920" s="340"/>
      <c r="G920" s="340"/>
      <c r="H920" s="340"/>
    </row>
    <row r="921" spans="1:8" x14ac:dyDescent="0.25">
      <c r="A921" s="340">
        <v>350.83</v>
      </c>
      <c r="B921" s="340">
        <v>257</v>
      </c>
      <c r="C921" s="340">
        <v>17.5</v>
      </c>
      <c r="D921" s="340">
        <v>1</v>
      </c>
      <c r="E921" s="340"/>
      <c r="F921" s="340"/>
      <c r="G921" s="340"/>
      <c r="H921" s="340"/>
    </row>
    <row r="922" spans="1:8" x14ac:dyDescent="0.25">
      <c r="A922" s="340">
        <v>8</v>
      </c>
      <c r="B922" s="340">
        <v>10.07</v>
      </c>
      <c r="C922" s="340">
        <v>44.1</v>
      </c>
      <c r="D922" s="340">
        <v>0</v>
      </c>
      <c r="E922" s="340">
        <v>0</v>
      </c>
      <c r="F922" s="340">
        <v>0</v>
      </c>
      <c r="G922" s="340">
        <v>0</v>
      </c>
      <c r="H922" s="340">
        <v>0</v>
      </c>
    </row>
    <row r="923" spans="1:8" x14ac:dyDescent="0.25">
      <c r="A923" s="340">
        <v>0.127</v>
      </c>
      <c r="B923" s="340">
        <v>0.01</v>
      </c>
      <c r="C923" s="340">
        <v>0.03</v>
      </c>
      <c r="D923" s="340">
        <v>0</v>
      </c>
      <c r="E923" s="340">
        <v>0</v>
      </c>
      <c r="F923" s="340">
        <v>0</v>
      </c>
      <c r="G923" s="340">
        <v>0</v>
      </c>
      <c r="H923" s="340">
        <v>0</v>
      </c>
    </row>
    <row r="924" spans="1:8" x14ac:dyDescent="0.25">
      <c r="A924" s="340">
        <v>0</v>
      </c>
      <c r="B924" s="340">
        <v>0</v>
      </c>
      <c r="C924" s="340">
        <v>0</v>
      </c>
      <c r="D924" s="340">
        <v>0</v>
      </c>
      <c r="E924" s="340">
        <v>0</v>
      </c>
      <c r="F924" s="340">
        <v>5</v>
      </c>
      <c r="G924" s="340">
        <v>0</v>
      </c>
      <c r="H924" s="340"/>
    </row>
    <row r="925" spans="1:8" x14ac:dyDescent="0.25">
      <c r="A925" s="340">
        <v>1</v>
      </c>
      <c r="B925" s="340">
        <v>5</v>
      </c>
      <c r="C925" s="340">
        <v>60</v>
      </c>
      <c r="D925" s="340">
        <v>60</v>
      </c>
      <c r="E925" s="340">
        <v>55</v>
      </c>
      <c r="F925" s="340"/>
      <c r="G925" s="340"/>
      <c r="H925" s="340"/>
    </row>
    <row r="926" spans="1:8" x14ac:dyDescent="0.25">
      <c r="A926" s="340">
        <v>439</v>
      </c>
      <c r="B926" s="340">
        <v>1</v>
      </c>
      <c r="C926" s="340" t="s">
        <v>821</v>
      </c>
      <c r="D926" s="340"/>
      <c r="E926" s="340"/>
      <c r="F926" s="340"/>
      <c r="G926" s="340"/>
      <c r="H926" s="340"/>
    </row>
    <row r="927" spans="1:8" x14ac:dyDescent="0.25">
      <c r="A927" s="340">
        <v>750.89</v>
      </c>
      <c r="B927" s="340">
        <v>257</v>
      </c>
      <c r="C927" s="340">
        <v>37.5</v>
      </c>
      <c r="D927" s="340">
        <v>1</v>
      </c>
      <c r="E927" s="340"/>
      <c r="F927" s="340"/>
      <c r="G927" s="340"/>
      <c r="H927" s="340"/>
    </row>
    <row r="928" spans="1:8" x14ac:dyDescent="0.25">
      <c r="A928" s="340">
        <v>8</v>
      </c>
      <c r="B928" s="340">
        <v>10.07</v>
      </c>
      <c r="C928" s="340">
        <v>44.1</v>
      </c>
      <c r="D928" s="340">
        <v>0</v>
      </c>
      <c r="E928" s="340">
        <v>0</v>
      </c>
      <c r="F928" s="340">
        <v>0</v>
      </c>
      <c r="G928" s="340">
        <v>0</v>
      </c>
      <c r="H928" s="340">
        <v>0</v>
      </c>
    </row>
    <row r="929" spans="1:8" x14ac:dyDescent="0.25">
      <c r="A929" s="340">
        <v>0.127</v>
      </c>
      <c r="B929" s="340">
        <v>0.01</v>
      </c>
      <c r="C929" s="340">
        <v>0.03</v>
      </c>
      <c r="D929" s="340">
        <v>0</v>
      </c>
      <c r="E929" s="340">
        <v>0</v>
      </c>
      <c r="F929" s="340">
        <v>0</v>
      </c>
      <c r="G929" s="340">
        <v>0</v>
      </c>
      <c r="H929" s="340">
        <v>0</v>
      </c>
    </row>
    <row r="930" spans="1:8" x14ac:dyDescent="0.25">
      <c r="A930" s="340">
        <v>0</v>
      </c>
      <c r="B930" s="340">
        <v>0</v>
      </c>
      <c r="C930" s="340">
        <v>0</v>
      </c>
      <c r="D930" s="340">
        <v>0</v>
      </c>
      <c r="E930" s="340">
        <v>0</v>
      </c>
      <c r="F930" s="340">
        <v>8</v>
      </c>
      <c r="G930" s="340">
        <v>0</v>
      </c>
      <c r="H930" s="340"/>
    </row>
    <row r="931" spans="1:8" x14ac:dyDescent="0.25">
      <c r="A931" s="340">
        <v>1</v>
      </c>
      <c r="B931" s="340">
        <v>8</v>
      </c>
      <c r="C931" s="340">
        <v>60</v>
      </c>
      <c r="D931" s="340">
        <v>60</v>
      </c>
      <c r="E931" s="340">
        <v>55</v>
      </c>
      <c r="F931" s="340"/>
      <c r="G931" s="340"/>
      <c r="H931" s="340"/>
    </row>
    <row r="932" spans="1:8" x14ac:dyDescent="0.25">
      <c r="A932" s="340">
        <v>440</v>
      </c>
      <c r="B932" s="340">
        <v>1</v>
      </c>
      <c r="C932" s="340" t="s">
        <v>821</v>
      </c>
      <c r="D932" s="340"/>
      <c r="E932" s="340"/>
      <c r="F932" s="340"/>
      <c r="G932" s="340"/>
      <c r="H932" s="340"/>
    </row>
    <row r="933" spans="1:8" x14ac:dyDescent="0.25">
      <c r="A933" s="340">
        <v>595.41</v>
      </c>
      <c r="B933" s="340">
        <v>257</v>
      </c>
      <c r="C933" s="340">
        <v>29.7</v>
      </c>
      <c r="D933" s="340">
        <v>1</v>
      </c>
      <c r="E933" s="340"/>
      <c r="F933" s="340"/>
      <c r="G933" s="340"/>
      <c r="H933" s="340"/>
    </row>
    <row r="934" spans="1:8" x14ac:dyDescent="0.25">
      <c r="A934" s="340">
        <v>8</v>
      </c>
      <c r="B934" s="340">
        <v>10.07</v>
      </c>
      <c r="C934" s="340">
        <v>44.1</v>
      </c>
      <c r="D934" s="340">
        <v>0</v>
      </c>
      <c r="E934" s="340">
        <v>0</v>
      </c>
      <c r="F934" s="340">
        <v>0</v>
      </c>
      <c r="G934" s="340">
        <v>0</v>
      </c>
      <c r="H934" s="340">
        <v>0</v>
      </c>
    </row>
    <row r="935" spans="1:8" x14ac:dyDescent="0.25">
      <c r="A935" s="340">
        <v>0.127</v>
      </c>
      <c r="B935" s="340">
        <v>0.01</v>
      </c>
      <c r="C935" s="340">
        <v>0.03</v>
      </c>
      <c r="D935" s="340">
        <v>0</v>
      </c>
      <c r="E935" s="340">
        <v>0</v>
      </c>
      <c r="F935" s="340">
        <v>0</v>
      </c>
      <c r="G935" s="340">
        <v>0</v>
      </c>
      <c r="H935" s="340">
        <v>0</v>
      </c>
    </row>
    <row r="936" spans="1:8" x14ac:dyDescent="0.25">
      <c r="A936" s="340">
        <v>0</v>
      </c>
      <c r="B936" s="340">
        <v>0</v>
      </c>
      <c r="C936" s="340">
        <v>0</v>
      </c>
      <c r="D936" s="340">
        <v>0</v>
      </c>
      <c r="E936" s="340">
        <v>0</v>
      </c>
      <c r="F936" s="340">
        <v>6</v>
      </c>
      <c r="G936" s="340">
        <v>0</v>
      </c>
      <c r="H936" s="340"/>
    </row>
    <row r="937" spans="1:8" x14ac:dyDescent="0.25">
      <c r="A937" s="340">
        <v>1</v>
      </c>
      <c r="B937" s="340">
        <v>6</v>
      </c>
      <c r="C937" s="340">
        <v>60</v>
      </c>
      <c r="D937" s="340">
        <v>60</v>
      </c>
      <c r="E937" s="340">
        <v>55</v>
      </c>
      <c r="F937" s="340"/>
      <c r="G937" s="340"/>
      <c r="H937" s="340"/>
    </row>
    <row r="938" spans="1:8" x14ac:dyDescent="0.25">
      <c r="A938" s="340">
        <v>441</v>
      </c>
      <c r="B938" s="340">
        <v>1</v>
      </c>
      <c r="C938" s="340" t="s">
        <v>821</v>
      </c>
      <c r="D938" s="340"/>
      <c r="E938" s="340"/>
      <c r="F938" s="340"/>
      <c r="G938" s="340"/>
      <c r="H938" s="340"/>
    </row>
    <row r="939" spans="1:8" x14ac:dyDescent="0.25">
      <c r="A939" s="340">
        <v>781.36</v>
      </c>
      <c r="B939" s="340">
        <v>257</v>
      </c>
      <c r="C939" s="340">
        <v>39</v>
      </c>
      <c r="D939" s="340">
        <v>1</v>
      </c>
      <c r="E939" s="340"/>
      <c r="F939" s="340"/>
      <c r="G939" s="340"/>
      <c r="H939" s="340"/>
    </row>
    <row r="940" spans="1:8" x14ac:dyDescent="0.25">
      <c r="A940" s="340">
        <v>8</v>
      </c>
      <c r="B940" s="340">
        <v>10.07</v>
      </c>
      <c r="C940" s="340">
        <v>44.1</v>
      </c>
      <c r="D940" s="340">
        <v>0</v>
      </c>
      <c r="E940" s="340">
        <v>0</v>
      </c>
      <c r="F940" s="340">
        <v>0</v>
      </c>
      <c r="G940" s="340">
        <v>0</v>
      </c>
      <c r="H940" s="340">
        <v>0</v>
      </c>
    </row>
    <row r="941" spans="1:8" x14ac:dyDescent="0.25">
      <c r="A941" s="340">
        <v>0.127</v>
      </c>
      <c r="B941" s="340">
        <v>0.01</v>
      </c>
      <c r="C941" s="340">
        <v>0.03</v>
      </c>
      <c r="D941" s="340">
        <v>0</v>
      </c>
      <c r="E941" s="340">
        <v>0</v>
      </c>
      <c r="F941" s="340">
        <v>0</v>
      </c>
      <c r="G941" s="340">
        <v>0</v>
      </c>
      <c r="H941" s="340">
        <v>0</v>
      </c>
    </row>
    <row r="942" spans="1:8" x14ac:dyDescent="0.25">
      <c r="A942" s="340">
        <v>0</v>
      </c>
      <c r="B942" s="340">
        <v>0</v>
      </c>
      <c r="C942" s="340">
        <v>0</v>
      </c>
      <c r="D942" s="340">
        <v>0</v>
      </c>
      <c r="E942" s="340">
        <v>0</v>
      </c>
      <c r="F942" s="340">
        <v>8</v>
      </c>
      <c r="G942" s="340">
        <v>0</v>
      </c>
      <c r="H942" s="340"/>
    </row>
    <row r="943" spans="1:8" x14ac:dyDescent="0.25">
      <c r="A943" s="340">
        <v>1</v>
      </c>
      <c r="B943" s="340">
        <v>8</v>
      </c>
      <c r="C943" s="340">
        <v>60</v>
      </c>
      <c r="D943" s="340">
        <v>60</v>
      </c>
      <c r="E943" s="340">
        <v>55</v>
      </c>
      <c r="F943" s="340"/>
      <c r="G943" s="340"/>
      <c r="H943" s="340"/>
    </row>
    <row r="944" spans="1:8" x14ac:dyDescent="0.25">
      <c r="A944" s="340">
        <v>442</v>
      </c>
      <c r="B944" s="340">
        <v>1</v>
      </c>
      <c r="C944" s="340" t="s">
        <v>821</v>
      </c>
      <c r="D944" s="340"/>
      <c r="E944" s="340"/>
      <c r="F944" s="340"/>
      <c r="G944" s="340"/>
      <c r="H944" s="340"/>
    </row>
    <row r="945" spans="1:8" x14ac:dyDescent="0.25">
      <c r="A945" s="340">
        <v>732.84</v>
      </c>
      <c r="B945" s="340">
        <v>257</v>
      </c>
      <c r="C945" s="340">
        <v>36.6</v>
      </c>
      <c r="D945" s="340">
        <v>1</v>
      </c>
      <c r="E945" s="340"/>
      <c r="F945" s="340"/>
      <c r="G945" s="340"/>
      <c r="H945" s="340"/>
    </row>
    <row r="946" spans="1:8" x14ac:dyDescent="0.25">
      <c r="A946" s="340">
        <v>8</v>
      </c>
      <c r="B946" s="340">
        <v>10.07</v>
      </c>
      <c r="C946" s="340">
        <v>44.1</v>
      </c>
      <c r="D946" s="340">
        <v>0</v>
      </c>
      <c r="E946" s="340">
        <v>0</v>
      </c>
      <c r="F946" s="340">
        <v>0</v>
      </c>
      <c r="G946" s="340">
        <v>0</v>
      </c>
      <c r="H946" s="340">
        <v>0</v>
      </c>
    </row>
    <row r="947" spans="1:8" x14ac:dyDescent="0.25">
      <c r="A947" s="340">
        <v>0.127</v>
      </c>
      <c r="B947" s="340">
        <v>0.01</v>
      </c>
      <c r="C947" s="340">
        <v>0.03</v>
      </c>
      <c r="D947" s="340">
        <v>0</v>
      </c>
      <c r="E947" s="340">
        <v>0</v>
      </c>
      <c r="F947" s="340">
        <v>0</v>
      </c>
      <c r="G947" s="340">
        <v>0</v>
      </c>
      <c r="H947" s="340">
        <v>0</v>
      </c>
    </row>
    <row r="948" spans="1:8" x14ac:dyDescent="0.25">
      <c r="A948" s="340">
        <v>0</v>
      </c>
      <c r="B948" s="340">
        <v>0</v>
      </c>
      <c r="C948" s="340">
        <v>0</v>
      </c>
      <c r="D948" s="340">
        <v>0</v>
      </c>
      <c r="E948" s="340">
        <v>0</v>
      </c>
      <c r="F948" s="340">
        <v>8</v>
      </c>
      <c r="G948" s="340">
        <v>0</v>
      </c>
      <c r="H948" s="340"/>
    </row>
    <row r="949" spans="1:8" x14ac:dyDescent="0.25">
      <c r="A949" s="340">
        <v>1</v>
      </c>
      <c r="B949" s="340">
        <v>8</v>
      </c>
      <c r="C949" s="340">
        <v>60</v>
      </c>
      <c r="D949" s="340">
        <v>60</v>
      </c>
      <c r="E949" s="340">
        <v>55</v>
      </c>
      <c r="F949" s="340"/>
      <c r="G949" s="340"/>
      <c r="H949" s="340"/>
    </row>
    <row r="950" spans="1:8" x14ac:dyDescent="0.25">
      <c r="A950" s="340">
        <v>443</v>
      </c>
      <c r="B950" s="340">
        <v>1</v>
      </c>
      <c r="C950" s="340" t="s">
        <v>821</v>
      </c>
      <c r="D950" s="340"/>
      <c r="E950" s="340"/>
      <c r="F950" s="340"/>
      <c r="G950" s="340"/>
      <c r="H950" s="340"/>
    </row>
    <row r="951" spans="1:8" x14ac:dyDescent="0.25">
      <c r="A951" s="340">
        <v>50.81</v>
      </c>
      <c r="B951" s="340">
        <v>257</v>
      </c>
      <c r="C951" s="340">
        <v>2.54</v>
      </c>
      <c r="D951" s="340">
        <v>1</v>
      </c>
      <c r="E951" s="340"/>
      <c r="F951" s="340"/>
      <c r="G951" s="340"/>
      <c r="H951" s="340"/>
    </row>
    <row r="952" spans="1:8" x14ac:dyDescent="0.25">
      <c r="A952" s="340">
        <v>8</v>
      </c>
      <c r="B952" s="340">
        <v>10.07</v>
      </c>
      <c r="C952" s="340">
        <v>44.1</v>
      </c>
      <c r="D952" s="340">
        <v>0</v>
      </c>
      <c r="E952" s="340">
        <v>0</v>
      </c>
      <c r="F952" s="340">
        <v>0</v>
      </c>
      <c r="G952" s="340">
        <v>0</v>
      </c>
      <c r="H952" s="340">
        <v>0</v>
      </c>
    </row>
    <row r="953" spans="1:8" x14ac:dyDescent="0.25">
      <c r="A953" s="340">
        <v>0.127</v>
      </c>
      <c r="B953" s="340">
        <v>0.01</v>
      </c>
      <c r="C953" s="340">
        <v>0.03</v>
      </c>
      <c r="D953" s="340">
        <v>0</v>
      </c>
      <c r="E953" s="340">
        <v>0</v>
      </c>
      <c r="F953" s="340">
        <v>0</v>
      </c>
      <c r="G953" s="340">
        <v>0</v>
      </c>
      <c r="H953" s="340">
        <v>0</v>
      </c>
    </row>
    <row r="954" spans="1:8" x14ac:dyDescent="0.25">
      <c r="A954" s="340">
        <v>0</v>
      </c>
      <c r="B954" s="340">
        <v>0</v>
      </c>
      <c r="C954" s="340">
        <v>0</v>
      </c>
      <c r="D954" s="340">
        <v>0</v>
      </c>
      <c r="E954" s="340">
        <v>0</v>
      </c>
      <c r="F954" s="340">
        <v>1</v>
      </c>
      <c r="G954" s="340">
        <v>0</v>
      </c>
      <c r="H954" s="340"/>
    </row>
    <row r="955" spans="1:8" x14ac:dyDescent="0.25">
      <c r="A955" s="340">
        <v>1</v>
      </c>
      <c r="B955" s="340">
        <v>1</v>
      </c>
      <c r="C955" s="340">
        <v>60</v>
      </c>
      <c r="D955" s="340">
        <v>60</v>
      </c>
      <c r="E955" s="340">
        <v>55</v>
      </c>
      <c r="F955" s="340"/>
      <c r="G955" s="340"/>
      <c r="H955" s="340"/>
    </row>
    <row r="956" spans="1:8" x14ac:dyDescent="0.25">
      <c r="A956" s="340">
        <v>444</v>
      </c>
      <c r="B956" s="340">
        <v>1</v>
      </c>
      <c r="C956" s="340" t="s">
        <v>821</v>
      </c>
      <c r="D956" s="340"/>
      <c r="E956" s="340"/>
      <c r="F956" s="340"/>
      <c r="G956" s="340"/>
      <c r="H956" s="340"/>
    </row>
    <row r="957" spans="1:8" x14ac:dyDescent="0.25">
      <c r="A957" s="340">
        <v>256.32</v>
      </c>
      <c r="B957" s="340">
        <v>257</v>
      </c>
      <c r="C957" s="340">
        <v>1.28</v>
      </c>
      <c r="D957" s="340">
        <v>1</v>
      </c>
      <c r="E957" s="340"/>
      <c r="F957" s="340"/>
      <c r="G957" s="340"/>
      <c r="H957" s="340"/>
    </row>
    <row r="958" spans="1:8" x14ac:dyDescent="0.25">
      <c r="A958" s="340">
        <v>8</v>
      </c>
      <c r="B958" s="340">
        <v>10.07</v>
      </c>
      <c r="C958" s="340">
        <v>44.1</v>
      </c>
      <c r="D958" s="340">
        <v>0</v>
      </c>
      <c r="E958" s="340">
        <v>0</v>
      </c>
      <c r="F958" s="340">
        <v>0</v>
      </c>
      <c r="G958" s="340">
        <v>0</v>
      </c>
      <c r="H958" s="340">
        <v>0</v>
      </c>
    </row>
    <row r="959" spans="1:8" x14ac:dyDescent="0.25">
      <c r="A959" s="340">
        <v>0.127</v>
      </c>
      <c r="B959" s="340">
        <v>0.01</v>
      </c>
      <c r="C959" s="340">
        <v>0.03</v>
      </c>
      <c r="D959" s="340">
        <v>0</v>
      </c>
      <c r="E959" s="340">
        <v>0</v>
      </c>
      <c r="F959" s="340">
        <v>0</v>
      </c>
      <c r="G959" s="340">
        <v>0</v>
      </c>
      <c r="H959" s="340">
        <v>0</v>
      </c>
    </row>
    <row r="960" spans="1:8" x14ac:dyDescent="0.25">
      <c r="A960" s="340">
        <v>0</v>
      </c>
      <c r="B960" s="340">
        <v>0</v>
      </c>
      <c r="C960" s="340">
        <v>0</v>
      </c>
      <c r="D960" s="340">
        <v>0</v>
      </c>
      <c r="E960" s="340">
        <v>0</v>
      </c>
      <c r="F960" s="340">
        <v>3</v>
      </c>
      <c r="G960" s="340">
        <v>0</v>
      </c>
      <c r="H960" s="340"/>
    </row>
    <row r="961" spans="1:8" x14ac:dyDescent="0.25">
      <c r="A961" s="340">
        <v>1</v>
      </c>
      <c r="B961" s="340">
        <v>3</v>
      </c>
      <c r="C961" s="340">
        <v>60</v>
      </c>
      <c r="D961" s="340">
        <v>60</v>
      </c>
      <c r="E961" s="340">
        <v>55</v>
      </c>
      <c r="F961" s="340"/>
      <c r="G961" s="340"/>
      <c r="H961" s="340"/>
    </row>
    <row r="962" spans="1:8" x14ac:dyDescent="0.25">
      <c r="A962" s="340">
        <v>504</v>
      </c>
      <c r="B962" s="340">
        <v>1</v>
      </c>
      <c r="C962" s="340" t="s">
        <v>822</v>
      </c>
      <c r="D962" s="340"/>
      <c r="E962" s="340"/>
      <c r="F962" s="340"/>
      <c r="G962" s="340"/>
      <c r="H962" s="340"/>
    </row>
    <row r="963" spans="1:8" x14ac:dyDescent="0.25">
      <c r="A963" s="340">
        <v>44.67</v>
      </c>
      <c r="B963" s="340">
        <v>365</v>
      </c>
      <c r="C963" s="340">
        <v>0.23</v>
      </c>
      <c r="D963" s="340">
        <v>1</v>
      </c>
      <c r="E963" s="340"/>
      <c r="F963" s="340"/>
      <c r="G963" s="340"/>
      <c r="H963" s="340"/>
    </row>
    <row r="964" spans="1:8" x14ac:dyDescent="0.25">
      <c r="A964" s="340">
        <v>8</v>
      </c>
      <c r="B964" s="340">
        <v>48.8</v>
      </c>
      <c r="C964" s="340">
        <v>21</v>
      </c>
      <c r="D964" s="340">
        <v>0</v>
      </c>
      <c r="E964" s="340">
        <v>0</v>
      </c>
      <c r="F964" s="340">
        <v>0</v>
      </c>
      <c r="G964" s="340">
        <v>0</v>
      </c>
      <c r="H964" s="340">
        <v>0</v>
      </c>
    </row>
    <row r="965" spans="1:8" x14ac:dyDescent="0.25">
      <c r="A965" s="340">
        <v>0.127</v>
      </c>
      <c r="B965" s="340">
        <v>1.4999999999999999E-2</v>
      </c>
      <c r="C965" s="340">
        <v>0.01</v>
      </c>
      <c r="D965" s="340">
        <v>0</v>
      </c>
      <c r="E965" s="340">
        <v>0</v>
      </c>
      <c r="F965" s="340">
        <v>0</v>
      </c>
      <c r="G965" s="340">
        <v>0</v>
      </c>
      <c r="H965" s="340">
        <v>0</v>
      </c>
    </row>
    <row r="966" spans="1:8" x14ac:dyDescent="0.25">
      <c r="A966" s="340">
        <v>0.13500000000000001</v>
      </c>
      <c r="B966" s="340">
        <v>0.34899999999999998</v>
      </c>
      <c r="C966" s="340">
        <v>0</v>
      </c>
      <c r="D966" s="340">
        <v>0</v>
      </c>
      <c r="E966" s="340">
        <v>0</v>
      </c>
      <c r="F966" s="340">
        <v>1</v>
      </c>
      <c r="G966" s="340">
        <v>0</v>
      </c>
      <c r="H966" s="340"/>
    </row>
    <row r="967" spans="1:8" x14ac:dyDescent="0.25">
      <c r="A967" s="340">
        <v>1</v>
      </c>
      <c r="B967" s="340">
        <v>1</v>
      </c>
      <c r="C967" s="340">
        <v>60</v>
      </c>
      <c r="D967" s="340">
        <v>60</v>
      </c>
      <c r="E967" s="340">
        <v>55</v>
      </c>
      <c r="F967" s="340"/>
      <c r="G967" s="340"/>
      <c r="H967" s="340"/>
    </row>
    <row r="968" spans="1:8" x14ac:dyDescent="0.25">
      <c r="A968" s="340">
        <v>505</v>
      </c>
      <c r="B968" s="340">
        <v>1</v>
      </c>
      <c r="C968" s="340" t="s">
        <v>823</v>
      </c>
      <c r="D968" s="340"/>
      <c r="E968" s="340"/>
      <c r="F968" s="340"/>
      <c r="G968" s="340"/>
      <c r="H968" s="340"/>
    </row>
    <row r="969" spans="1:8" x14ac:dyDescent="0.25">
      <c r="A969" s="340">
        <v>25</v>
      </c>
      <c r="B969" s="340">
        <v>267</v>
      </c>
      <c r="C969" s="340">
        <v>0.125</v>
      </c>
      <c r="D969" s="340">
        <v>1</v>
      </c>
      <c r="E969" s="340"/>
      <c r="F969" s="340"/>
      <c r="G969" s="340"/>
      <c r="H969" s="340"/>
    </row>
    <row r="970" spans="1:8" x14ac:dyDescent="0.25">
      <c r="A970" s="340">
        <v>8</v>
      </c>
      <c r="B970" s="340">
        <v>36.700000000000003</v>
      </c>
      <c r="C970" s="340">
        <v>21</v>
      </c>
      <c r="D970" s="340">
        <v>0</v>
      </c>
      <c r="E970" s="340">
        <v>0</v>
      </c>
      <c r="F970" s="340">
        <v>0</v>
      </c>
      <c r="G970" s="340">
        <v>0</v>
      </c>
      <c r="H970" s="340">
        <v>0</v>
      </c>
    </row>
    <row r="971" spans="1:8" x14ac:dyDescent="0.25">
      <c r="A971" s="340">
        <v>0.127</v>
      </c>
      <c r="B971" s="340">
        <v>1.4999999999999999E-2</v>
      </c>
      <c r="C971" s="340">
        <v>0.01</v>
      </c>
      <c r="D971" s="340">
        <v>0</v>
      </c>
      <c r="E971" s="340">
        <v>0</v>
      </c>
      <c r="F971" s="340">
        <v>0</v>
      </c>
      <c r="G971" s="340">
        <v>0</v>
      </c>
      <c r="H971" s="340">
        <v>0</v>
      </c>
    </row>
    <row r="972" spans="1:8" x14ac:dyDescent="0.25">
      <c r="A972" s="340">
        <v>0</v>
      </c>
      <c r="B972" s="340">
        <v>0</v>
      </c>
      <c r="C972" s="340">
        <v>0</v>
      </c>
      <c r="D972" s="340">
        <v>0</v>
      </c>
      <c r="E972" s="340">
        <v>0</v>
      </c>
      <c r="F972" s="340">
        <v>1</v>
      </c>
      <c r="G972" s="340">
        <v>0</v>
      </c>
      <c r="H972" s="340"/>
    </row>
    <row r="973" spans="1:8" x14ac:dyDescent="0.25">
      <c r="A973" s="340">
        <v>1</v>
      </c>
      <c r="B973" s="340">
        <v>1</v>
      </c>
      <c r="C973" s="340">
        <v>60</v>
      </c>
      <c r="D973" s="340">
        <v>60</v>
      </c>
      <c r="E973" s="340">
        <v>55</v>
      </c>
      <c r="F973" s="340"/>
      <c r="G973" s="340"/>
      <c r="H973" s="340"/>
    </row>
    <row r="974" spans="1:8" x14ac:dyDescent="0.25">
      <c r="A974" s="340">
        <v>510</v>
      </c>
      <c r="B974" s="340">
        <v>1</v>
      </c>
      <c r="C974" s="340" t="s">
        <v>824</v>
      </c>
      <c r="D974" s="340"/>
      <c r="E974" s="340"/>
      <c r="F974" s="340"/>
      <c r="G974" s="340"/>
      <c r="H974" s="340"/>
    </row>
    <row r="975" spans="1:8" x14ac:dyDescent="0.25">
      <c r="A975" s="340">
        <v>44.67</v>
      </c>
      <c r="B975" s="340">
        <v>431</v>
      </c>
      <c r="C975" s="340">
        <v>0.23</v>
      </c>
      <c r="D975" s="340">
        <v>1</v>
      </c>
      <c r="E975" s="340"/>
      <c r="F975" s="340"/>
      <c r="G975" s="340"/>
      <c r="H975" s="340"/>
    </row>
    <row r="976" spans="1:8" x14ac:dyDescent="0.25">
      <c r="A976" s="340">
        <v>8</v>
      </c>
      <c r="B976" s="340">
        <v>57.8</v>
      </c>
      <c r="C976" s="340">
        <v>21</v>
      </c>
      <c r="D976" s="340">
        <v>0</v>
      </c>
      <c r="E976" s="340">
        <v>0</v>
      </c>
      <c r="F976" s="340">
        <v>0</v>
      </c>
      <c r="G976" s="340">
        <v>0</v>
      </c>
      <c r="H976" s="340">
        <v>0</v>
      </c>
    </row>
    <row r="977" spans="1:8" x14ac:dyDescent="0.25">
      <c r="A977" s="340">
        <v>0.127</v>
      </c>
      <c r="B977" s="340">
        <v>1.4999999999999999E-2</v>
      </c>
      <c r="C977" s="340">
        <v>0.01</v>
      </c>
      <c r="D977" s="340">
        <v>0</v>
      </c>
      <c r="E977" s="340">
        <v>0</v>
      </c>
      <c r="F977" s="340">
        <v>0</v>
      </c>
      <c r="G977" s="340">
        <v>0</v>
      </c>
      <c r="H977" s="340">
        <v>0</v>
      </c>
    </row>
    <row r="978" spans="1:8" x14ac:dyDescent="0.25">
      <c r="A978" s="340">
        <v>0</v>
      </c>
      <c r="B978" s="340">
        <v>0</v>
      </c>
      <c r="C978" s="340">
        <v>0</v>
      </c>
      <c r="D978" s="340">
        <v>0</v>
      </c>
      <c r="E978" s="340">
        <v>0</v>
      </c>
      <c r="F978" s="340">
        <v>1</v>
      </c>
      <c r="G978" s="340">
        <v>0</v>
      </c>
      <c r="H978" s="340"/>
    </row>
    <row r="979" spans="1:8" x14ac:dyDescent="0.25">
      <c r="A979" s="340">
        <v>1</v>
      </c>
      <c r="B979" s="340">
        <v>1</v>
      </c>
      <c r="C979" s="340">
        <v>60</v>
      </c>
      <c r="D979" s="340">
        <v>60</v>
      </c>
      <c r="E979" s="340">
        <v>55</v>
      </c>
      <c r="F979" s="340"/>
      <c r="G979" s="340"/>
      <c r="H979" s="340"/>
    </row>
    <row r="980" spans="1:8" x14ac:dyDescent="0.25">
      <c r="A980" s="340">
        <v>511</v>
      </c>
      <c r="B980" s="340">
        <v>1</v>
      </c>
      <c r="C980" s="340" t="s">
        <v>825</v>
      </c>
      <c r="D980" s="340"/>
      <c r="E980" s="340"/>
      <c r="F980" s="340"/>
      <c r="G980" s="340"/>
      <c r="H980" s="340"/>
    </row>
    <row r="981" spans="1:8" x14ac:dyDescent="0.25">
      <c r="A981" s="340">
        <v>25</v>
      </c>
      <c r="B981" s="340">
        <v>431</v>
      </c>
      <c r="C981" s="340">
        <v>0.23</v>
      </c>
      <c r="D981" s="340">
        <v>1</v>
      </c>
      <c r="E981" s="340"/>
      <c r="F981" s="340"/>
      <c r="G981" s="340"/>
      <c r="H981" s="340"/>
    </row>
    <row r="982" spans="1:8" x14ac:dyDescent="0.25">
      <c r="A982" s="340">
        <v>8</v>
      </c>
      <c r="B982" s="340">
        <v>57.8</v>
      </c>
      <c r="C982" s="340">
        <v>21</v>
      </c>
      <c r="D982" s="340">
        <v>0</v>
      </c>
      <c r="E982" s="340">
        <v>0</v>
      </c>
      <c r="F982" s="340">
        <v>0</v>
      </c>
      <c r="G982" s="340">
        <v>0</v>
      </c>
      <c r="H982" s="340">
        <v>0</v>
      </c>
    </row>
    <row r="983" spans="1:8" x14ac:dyDescent="0.25">
      <c r="A983" s="340">
        <v>0.127</v>
      </c>
      <c r="B983" s="340">
        <v>1.4999999999999999E-2</v>
      </c>
      <c r="C983" s="340">
        <v>0.01</v>
      </c>
      <c r="D983" s="340">
        <v>0</v>
      </c>
      <c r="E983" s="340">
        <v>0</v>
      </c>
      <c r="F983" s="340">
        <v>0</v>
      </c>
      <c r="G983" s="340">
        <v>0</v>
      </c>
      <c r="H983" s="340">
        <v>0</v>
      </c>
    </row>
    <row r="984" spans="1:8" x14ac:dyDescent="0.25">
      <c r="A984" s="340">
        <v>0</v>
      </c>
      <c r="B984" s="340">
        <v>0</v>
      </c>
      <c r="C984" s="340">
        <v>0</v>
      </c>
      <c r="D984" s="340">
        <v>0</v>
      </c>
      <c r="E984" s="340">
        <v>0</v>
      </c>
      <c r="F984" s="340">
        <v>1</v>
      </c>
      <c r="G984" s="340">
        <v>0</v>
      </c>
      <c r="H984" s="340"/>
    </row>
    <row r="985" spans="1:8" x14ac:dyDescent="0.25">
      <c r="A985" s="340">
        <v>1</v>
      </c>
      <c r="B985" s="340">
        <v>1</v>
      </c>
      <c r="C985" s="340">
        <v>60</v>
      </c>
      <c r="D985" s="340">
        <v>60</v>
      </c>
      <c r="E985" s="340">
        <v>55</v>
      </c>
      <c r="F985" s="340"/>
      <c r="G985" s="340"/>
      <c r="H985" s="340"/>
    </row>
    <row r="986" spans="1:8" x14ac:dyDescent="0.25">
      <c r="A986" s="340">
        <v>524</v>
      </c>
      <c r="B986" s="340">
        <v>1</v>
      </c>
      <c r="C986" s="340" t="s">
        <v>826</v>
      </c>
      <c r="D986" s="340"/>
      <c r="E986" s="340"/>
      <c r="F986" s="340"/>
      <c r="G986" s="340"/>
      <c r="H986" s="340"/>
    </row>
    <row r="987" spans="1:8" x14ac:dyDescent="0.25">
      <c r="A987" s="340">
        <v>46</v>
      </c>
      <c r="B987" s="340">
        <v>1298</v>
      </c>
      <c r="C987" s="340">
        <v>0.23</v>
      </c>
      <c r="D987" s="340">
        <v>1</v>
      </c>
      <c r="E987" s="340"/>
      <c r="F987" s="340"/>
      <c r="G987" s="340"/>
      <c r="H987" s="340"/>
    </row>
    <row r="988" spans="1:8" x14ac:dyDescent="0.25">
      <c r="A988" s="340">
        <v>16</v>
      </c>
      <c r="B988" s="340">
        <v>93</v>
      </c>
      <c r="C988" s="340">
        <v>51</v>
      </c>
      <c r="D988" s="340"/>
      <c r="E988" s="340"/>
      <c r="F988" s="340"/>
      <c r="G988" s="340"/>
      <c r="H988" s="340"/>
    </row>
    <row r="989" spans="1:8" x14ac:dyDescent="0.25">
      <c r="A989" s="340">
        <v>0.16700000000000001</v>
      </c>
      <c r="B989" s="340">
        <v>1.4999999999999999E-2</v>
      </c>
      <c r="C989" s="340">
        <v>0.1</v>
      </c>
      <c r="D989" s="340"/>
      <c r="E989" s="340"/>
      <c r="F989" s="340"/>
      <c r="G989" s="340"/>
      <c r="H989" s="340"/>
    </row>
    <row r="990" spans="1:8" x14ac:dyDescent="0.25">
      <c r="A990" s="340">
        <v>0</v>
      </c>
      <c r="B990" s="340">
        <v>0</v>
      </c>
      <c r="C990" s="340">
        <v>0</v>
      </c>
      <c r="D990" s="340">
        <v>0</v>
      </c>
      <c r="E990" s="340">
        <v>0</v>
      </c>
      <c r="F990" s="340">
        <v>1</v>
      </c>
      <c r="G990" s="340">
        <v>0</v>
      </c>
      <c r="H990" s="340"/>
    </row>
    <row r="991" spans="1:8" x14ac:dyDescent="0.25">
      <c r="A991" s="340">
        <v>1</v>
      </c>
      <c r="B991" s="340">
        <v>1</v>
      </c>
      <c r="C991" s="340">
        <v>60</v>
      </c>
      <c r="D991" s="340">
        <v>60</v>
      </c>
      <c r="E991" s="340">
        <v>55</v>
      </c>
      <c r="F991" s="340"/>
      <c r="G991" s="340"/>
      <c r="H991" s="340"/>
    </row>
    <row r="992" spans="1:8" x14ac:dyDescent="0.25">
      <c r="A992" s="340">
        <v>525</v>
      </c>
      <c r="B992" s="340">
        <v>1</v>
      </c>
      <c r="C992" s="340" t="s">
        <v>826</v>
      </c>
      <c r="D992" s="340"/>
      <c r="E992" s="340"/>
      <c r="F992" s="340"/>
      <c r="G992" s="340"/>
      <c r="H992" s="340"/>
    </row>
    <row r="993" spans="1:8" x14ac:dyDescent="0.25">
      <c r="A993" s="340">
        <v>37</v>
      </c>
      <c r="B993" s="340">
        <v>1298</v>
      </c>
      <c r="C993" s="340">
        <v>0.185</v>
      </c>
      <c r="D993" s="340">
        <v>1</v>
      </c>
      <c r="E993" s="340"/>
      <c r="F993" s="340"/>
      <c r="G993" s="340"/>
      <c r="H993" s="340"/>
    </row>
    <row r="994" spans="1:8" x14ac:dyDescent="0.25">
      <c r="A994" s="340">
        <v>16</v>
      </c>
      <c r="B994" s="340">
        <v>93</v>
      </c>
      <c r="C994" s="340">
        <v>51</v>
      </c>
      <c r="D994" s="340"/>
      <c r="E994" s="340"/>
      <c r="F994" s="340"/>
      <c r="G994" s="340"/>
      <c r="H994" s="340"/>
    </row>
    <row r="995" spans="1:8" x14ac:dyDescent="0.25">
      <c r="A995" s="340">
        <v>0.16700000000000001</v>
      </c>
      <c r="B995" s="340">
        <v>1.4999999999999999E-2</v>
      </c>
      <c r="C995" s="340">
        <v>0.1</v>
      </c>
      <c r="D995" s="340"/>
      <c r="E995" s="340"/>
      <c r="F995" s="340"/>
      <c r="G995" s="340"/>
      <c r="H995" s="340"/>
    </row>
    <row r="996" spans="1:8" x14ac:dyDescent="0.25">
      <c r="A996" s="340">
        <v>0</v>
      </c>
      <c r="B996" s="340">
        <v>0</v>
      </c>
      <c r="C996" s="340">
        <v>0</v>
      </c>
      <c r="D996" s="340">
        <v>0</v>
      </c>
      <c r="E996" s="340">
        <v>0</v>
      </c>
      <c r="F996" s="340">
        <v>1</v>
      </c>
      <c r="G996" s="340">
        <v>0</v>
      </c>
      <c r="H996" s="340"/>
    </row>
    <row r="997" spans="1:8" x14ac:dyDescent="0.25">
      <c r="A997" s="340">
        <v>1</v>
      </c>
      <c r="B997" s="340">
        <v>1</v>
      </c>
      <c r="C997" s="340">
        <v>60</v>
      </c>
      <c r="D997" s="340">
        <v>60</v>
      </c>
      <c r="E997" s="340">
        <v>55</v>
      </c>
      <c r="F997" s="340"/>
      <c r="G997" s="340"/>
      <c r="H997" s="340"/>
    </row>
    <row r="998" spans="1:8" x14ac:dyDescent="0.25">
      <c r="A998" s="340">
        <v>526</v>
      </c>
      <c r="B998" s="340">
        <v>1</v>
      </c>
      <c r="C998" s="340" t="s">
        <v>827</v>
      </c>
      <c r="D998" s="340"/>
      <c r="E998" s="340"/>
      <c r="F998" s="340"/>
      <c r="G998" s="340"/>
      <c r="H998" s="340"/>
    </row>
    <row r="999" spans="1:8" x14ac:dyDescent="0.25">
      <c r="A999" s="340">
        <v>214</v>
      </c>
      <c r="B999" s="340">
        <v>1773.5</v>
      </c>
      <c r="C999" s="340">
        <v>1.07</v>
      </c>
      <c r="D999" s="340">
        <v>1</v>
      </c>
      <c r="E999" s="340"/>
      <c r="F999" s="340"/>
      <c r="G999" s="340"/>
      <c r="H999" s="340"/>
    </row>
    <row r="1000" spans="1:8" x14ac:dyDescent="0.25">
      <c r="A1000" s="340">
        <v>16</v>
      </c>
      <c r="B1000" s="340">
        <v>120</v>
      </c>
      <c r="C1000" s="340">
        <v>51</v>
      </c>
      <c r="D1000" s="340">
        <v>0</v>
      </c>
      <c r="E1000" s="340">
        <v>0</v>
      </c>
      <c r="F1000" s="340">
        <v>0</v>
      </c>
      <c r="G1000" s="340">
        <v>0</v>
      </c>
      <c r="H1000" s="340">
        <v>0</v>
      </c>
    </row>
    <row r="1001" spans="1:8" x14ac:dyDescent="0.25">
      <c r="A1001" s="340">
        <v>0</v>
      </c>
      <c r="B1001" s="340">
        <v>0</v>
      </c>
      <c r="C1001" s="340">
        <v>0.1</v>
      </c>
      <c r="D1001" s="340">
        <v>0</v>
      </c>
      <c r="E1001" s="340">
        <v>0</v>
      </c>
      <c r="F1001" s="340">
        <v>0</v>
      </c>
      <c r="G1001" s="340">
        <v>0</v>
      </c>
      <c r="H1001" s="340">
        <v>0</v>
      </c>
    </row>
    <row r="1002" spans="1:8" x14ac:dyDescent="0.25">
      <c r="A1002" s="340">
        <v>0</v>
      </c>
      <c r="B1002" s="340">
        <v>0</v>
      </c>
      <c r="C1002" s="340">
        <v>0</v>
      </c>
      <c r="D1002" s="340">
        <v>0</v>
      </c>
      <c r="E1002" s="340">
        <v>0</v>
      </c>
      <c r="F1002" s="340">
        <v>1</v>
      </c>
      <c r="G1002" s="340">
        <v>0</v>
      </c>
      <c r="H1002" s="340"/>
    </row>
    <row r="1003" spans="1:8" x14ac:dyDescent="0.25">
      <c r="A1003" s="340">
        <v>1</v>
      </c>
      <c r="B1003" s="340">
        <v>1</v>
      </c>
      <c r="C1003" s="340">
        <v>60</v>
      </c>
      <c r="D1003" s="340">
        <v>60</v>
      </c>
      <c r="E1003" s="340">
        <v>55</v>
      </c>
      <c r="F1003" s="340"/>
      <c r="G1003" s="340"/>
      <c r="H1003" s="340"/>
    </row>
    <row r="1004" spans="1:8" x14ac:dyDescent="0.25">
      <c r="A1004" s="340">
        <v>527</v>
      </c>
      <c r="B1004" s="340">
        <v>1</v>
      </c>
      <c r="C1004" s="340" t="s">
        <v>828</v>
      </c>
      <c r="D1004" s="340"/>
      <c r="E1004" s="340"/>
      <c r="F1004" s="340"/>
      <c r="G1004" s="340"/>
      <c r="H1004" s="340"/>
    </row>
    <row r="1005" spans="1:8" x14ac:dyDescent="0.25">
      <c r="A1005" s="340">
        <v>37</v>
      </c>
      <c r="B1005" s="340">
        <v>1298</v>
      </c>
      <c r="C1005" s="340">
        <v>0.185</v>
      </c>
      <c r="D1005" s="340">
        <v>1</v>
      </c>
      <c r="E1005" s="340"/>
      <c r="F1005" s="340"/>
      <c r="G1005" s="340"/>
      <c r="H1005" s="340"/>
    </row>
    <row r="1006" spans="1:8" x14ac:dyDescent="0.25">
      <c r="A1006" s="340">
        <v>16</v>
      </c>
      <c r="B1006" s="340">
        <v>93</v>
      </c>
      <c r="C1006" s="340">
        <v>51</v>
      </c>
      <c r="D1006" s="340"/>
      <c r="E1006" s="340"/>
      <c r="F1006" s="340"/>
      <c r="G1006" s="340"/>
      <c r="H1006" s="340"/>
    </row>
    <row r="1007" spans="1:8" x14ac:dyDescent="0.25">
      <c r="A1007" s="340">
        <v>0.16700000000000001</v>
      </c>
      <c r="B1007" s="340">
        <v>1.4999999999999999E-2</v>
      </c>
      <c r="C1007" s="340">
        <v>0.1</v>
      </c>
      <c r="D1007" s="340"/>
      <c r="E1007" s="340"/>
      <c r="F1007" s="340"/>
      <c r="G1007" s="340"/>
      <c r="H1007" s="340"/>
    </row>
    <row r="1008" spans="1:8" x14ac:dyDescent="0.25">
      <c r="A1008" s="340">
        <v>0</v>
      </c>
      <c r="B1008" s="340">
        <v>0</v>
      </c>
      <c r="C1008" s="340">
        <v>0</v>
      </c>
      <c r="D1008" s="340">
        <v>0</v>
      </c>
      <c r="E1008" s="340">
        <v>0</v>
      </c>
      <c r="F1008" s="340">
        <v>1</v>
      </c>
      <c r="G1008" s="340">
        <v>0</v>
      </c>
      <c r="H1008" s="340"/>
    </row>
    <row r="1009" spans="1:8" x14ac:dyDescent="0.25">
      <c r="A1009" s="340">
        <v>1</v>
      </c>
      <c r="B1009" s="340">
        <v>1</v>
      </c>
      <c r="C1009" s="340">
        <v>60</v>
      </c>
      <c r="D1009" s="340">
        <v>60</v>
      </c>
      <c r="E1009" s="340">
        <v>55</v>
      </c>
      <c r="F1009" s="340"/>
      <c r="G1009" s="340"/>
      <c r="H1009" s="340"/>
    </row>
    <row r="1010" spans="1:8" x14ac:dyDescent="0.25">
      <c r="A1010" s="340">
        <v>533</v>
      </c>
      <c r="B1010" s="340">
        <v>1</v>
      </c>
      <c r="C1010" s="340" t="s">
        <v>828</v>
      </c>
      <c r="D1010" s="340"/>
      <c r="E1010" s="340"/>
      <c r="F1010" s="340"/>
      <c r="G1010" s="340"/>
      <c r="H1010" s="340"/>
    </row>
    <row r="1011" spans="1:8" x14ac:dyDescent="0.25">
      <c r="A1011" s="340">
        <v>46</v>
      </c>
      <c r="B1011" s="340">
        <v>1298</v>
      </c>
      <c r="C1011" s="340">
        <v>0.23</v>
      </c>
      <c r="D1011" s="340">
        <v>1</v>
      </c>
      <c r="E1011" s="340"/>
      <c r="F1011" s="340"/>
      <c r="G1011" s="340"/>
      <c r="H1011" s="340"/>
    </row>
    <row r="1012" spans="1:8" x14ac:dyDescent="0.25">
      <c r="A1012" s="340">
        <v>16</v>
      </c>
      <c r="B1012" s="340">
        <v>93</v>
      </c>
      <c r="C1012" s="340">
        <v>51</v>
      </c>
      <c r="D1012" s="340"/>
      <c r="E1012" s="340"/>
      <c r="F1012" s="340"/>
      <c r="G1012" s="340"/>
      <c r="H1012" s="340"/>
    </row>
    <row r="1013" spans="1:8" x14ac:dyDescent="0.25">
      <c r="A1013" s="340">
        <v>0.16700000000000001</v>
      </c>
      <c r="B1013" s="340">
        <v>1.4999999999999999E-2</v>
      </c>
      <c r="C1013" s="340">
        <v>0.1</v>
      </c>
      <c r="D1013" s="340"/>
      <c r="E1013" s="340"/>
      <c r="F1013" s="340"/>
      <c r="G1013" s="340"/>
      <c r="H1013" s="340"/>
    </row>
    <row r="1014" spans="1:8" x14ac:dyDescent="0.25">
      <c r="A1014" s="340">
        <v>0</v>
      </c>
      <c r="B1014" s="340">
        <v>0</v>
      </c>
      <c r="C1014" s="340">
        <v>0</v>
      </c>
      <c r="D1014" s="340">
        <v>0</v>
      </c>
      <c r="E1014" s="340">
        <v>0</v>
      </c>
      <c r="F1014" s="340">
        <v>1</v>
      </c>
      <c r="G1014" s="340">
        <v>0</v>
      </c>
      <c r="H1014" s="340"/>
    </row>
    <row r="1015" spans="1:8" x14ac:dyDescent="0.25">
      <c r="A1015" s="340">
        <v>1</v>
      </c>
      <c r="B1015" s="340">
        <v>1</v>
      </c>
      <c r="C1015" s="340">
        <v>60</v>
      </c>
      <c r="D1015" s="340">
        <v>60</v>
      </c>
      <c r="E1015" s="340">
        <v>55</v>
      </c>
      <c r="F1015" s="340"/>
      <c r="G1015" s="340"/>
      <c r="H1015" s="340"/>
    </row>
    <row r="1016" spans="1:8" x14ac:dyDescent="0.25">
      <c r="A1016" s="340">
        <v>528</v>
      </c>
      <c r="B1016" s="340">
        <v>1</v>
      </c>
      <c r="C1016" s="340" t="s">
        <v>829</v>
      </c>
      <c r="D1016" s="340"/>
      <c r="E1016" s="340"/>
      <c r="F1016" s="340"/>
      <c r="G1016" s="340"/>
      <c r="H1016" s="340"/>
    </row>
    <row r="1017" spans="1:8" x14ac:dyDescent="0.25">
      <c r="A1017" s="340">
        <v>61</v>
      </c>
      <c r="B1017" s="340">
        <v>599</v>
      </c>
      <c r="C1017" s="340">
        <v>0</v>
      </c>
      <c r="D1017" s="340">
        <v>1</v>
      </c>
      <c r="E1017" s="340"/>
      <c r="F1017" s="340"/>
      <c r="G1017" s="340"/>
      <c r="H1017" s="340"/>
    </row>
    <row r="1018" spans="1:8" x14ac:dyDescent="0.25">
      <c r="A1018" s="340">
        <v>122.8</v>
      </c>
      <c r="B1018" s="340"/>
      <c r="C1018" s="340"/>
      <c r="D1018" s="340"/>
      <c r="E1018" s="340"/>
      <c r="F1018" s="340"/>
      <c r="G1018" s="340"/>
      <c r="H1018" s="340"/>
    </row>
    <row r="1019" spans="1:8" x14ac:dyDescent="0.25">
      <c r="A1019" s="340">
        <v>1E-3</v>
      </c>
      <c r="B1019" s="340"/>
      <c r="C1019" s="340"/>
      <c r="D1019" s="340"/>
      <c r="E1019" s="340"/>
      <c r="F1019" s="340"/>
      <c r="G1019" s="340"/>
      <c r="H1019" s="340"/>
    </row>
    <row r="1020" spans="1:8" x14ac:dyDescent="0.25">
      <c r="A1020" s="340">
        <v>0</v>
      </c>
      <c r="B1020" s="340">
        <v>0</v>
      </c>
      <c r="C1020" s="340">
        <v>0</v>
      </c>
      <c r="D1020" s="340">
        <v>0</v>
      </c>
      <c r="E1020" s="340">
        <v>0</v>
      </c>
      <c r="F1020" s="340">
        <v>1</v>
      </c>
      <c r="G1020" s="340">
        <v>0</v>
      </c>
      <c r="H1020" s="340"/>
    </row>
    <row r="1021" spans="1:8" x14ac:dyDescent="0.25">
      <c r="A1021" s="340">
        <v>1</v>
      </c>
      <c r="B1021" s="340">
        <v>1</v>
      </c>
      <c r="C1021" s="340">
        <v>60</v>
      </c>
      <c r="D1021" s="340">
        <v>60</v>
      </c>
      <c r="E1021" s="340">
        <v>55</v>
      </c>
      <c r="F1021" s="340"/>
      <c r="G1021" s="340"/>
      <c r="H1021" s="340"/>
    </row>
    <row r="1022" spans="1:8" x14ac:dyDescent="0.25">
      <c r="A1022" s="340">
        <v>529</v>
      </c>
      <c r="B1022" s="340">
        <v>1</v>
      </c>
      <c r="C1022" s="340" t="s">
        <v>830</v>
      </c>
      <c r="D1022" s="340"/>
      <c r="E1022" s="340"/>
      <c r="F1022" s="340"/>
      <c r="G1022" s="340"/>
      <c r="H1022" s="340"/>
    </row>
    <row r="1023" spans="1:8" x14ac:dyDescent="0.25">
      <c r="A1023" s="340">
        <v>61</v>
      </c>
      <c r="B1023" s="340">
        <v>599</v>
      </c>
      <c r="C1023" s="340">
        <v>0</v>
      </c>
      <c r="D1023" s="340">
        <v>1</v>
      </c>
      <c r="E1023" s="340"/>
      <c r="F1023" s="340"/>
      <c r="G1023" s="340"/>
      <c r="H1023" s="340"/>
    </row>
    <row r="1024" spans="1:8" x14ac:dyDescent="0.25">
      <c r="A1024" s="340">
        <v>122.8</v>
      </c>
      <c r="B1024" s="340"/>
      <c r="C1024" s="340"/>
      <c r="D1024" s="340"/>
      <c r="E1024" s="340"/>
      <c r="F1024" s="340"/>
      <c r="G1024" s="340"/>
      <c r="H1024" s="340"/>
    </row>
    <row r="1025" spans="1:8" x14ac:dyDescent="0.25">
      <c r="A1025" s="340">
        <v>1E-3</v>
      </c>
      <c r="B1025" s="340"/>
      <c r="C1025" s="340"/>
      <c r="D1025" s="340"/>
      <c r="E1025" s="340"/>
      <c r="F1025" s="340"/>
      <c r="G1025" s="340"/>
      <c r="H1025" s="340"/>
    </row>
    <row r="1026" spans="1:8" x14ac:dyDescent="0.25">
      <c r="A1026" s="340">
        <v>0</v>
      </c>
      <c r="B1026" s="340">
        <v>0</v>
      </c>
      <c r="C1026" s="340">
        <v>0</v>
      </c>
      <c r="D1026" s="340">
        <v>0</v>
      </c>
      <c r="E1026" s="340">
        <v>0</v>
      </c>
      <c r="F1026" s="340">
        <v>1</v>
      </c>
      <c r="G1026" s="340">
        <v>0</v>
      </c>
      <c r="H1026" s="340"/>
    </row>
    <row r="1027" spans="1:8" x14ac:dyDescent="0.25">
      <c r="A1027" s="340">
        <v>1</v>
      </c>
      <c r="B1027" s="340">
        <v>1</v>
      </c>
      <c r="C1027" s="340">
        <v>60</v>
      </c>
      <c r="D1027" s="340">
        <v>60</v>
      </c>
      <c r="E1027" s="340">
        <v>55</v>
      </c>
      <c r="F1027" s="340"/>
      <c r="G1027" s="340"/>
      <c r="H1027" s="340"/>
    </row>
    <row r="1028" spans="1:8" x14ac:dyDescent="0.25">
      <c r="A1028" s="340">
        <v>550</v>
      </c>
      <c r="B1028" s="340">
        <v>1</v>
      </c>
      <c r="C1028" s="340" t="s">
        <v>823</v>
      </c>
      <c r="D1028" s="340"/>
      <c r="E1028" s="340"/>
      <c r="F1028" s="340"/>
      <c r="G1028" s="340"/>
      <c r="H1028" s="340"/>
    </row>
    <row r="1029" spans="1:8" x14ac:dyDescent="0.25">
      <c r="A1029" s="340">
        <v>47.5</v>
      </c>
      <c r="B1029" s="340">
        <v>420</v>
      </c>
      <c r="C1029" s="340">
        <v>0.23</v>
      </c>
      <c r="D1029" s="340">
        <v>1</v>
      </c>
      <c r="E1029" s="340"/>
      <c r="F1029" s="340"/>
      <c r="G1029" s="340"/>
      <c r="H1029" s="340"/>
    </row>
    <row r="1030" spans="1:8" x14ac:dyDescent="0.25">
      <c r="A1030" s="340">
        <v>8</v>
      </c>
      <c r="B1030" s="340">
        <v>55.5</v>
      </c>
      <c r="C1030" s="340">
        <v>21</v>
      </c>
      <c r="D1030" s="340">
        <v>0</v>
      </c>
      <c r="E1030" s="340">
        <v>0</v>
      </c>
      <c r="F1030" s="340">
        <v>0</v>
      </c>
      <c r="G1030" s="340">
        <v>0</v>
      </c>
      <c r="H1030" s="340">
        <v>0</v>
      </c>
    </row>
    <row r="1031" spans="1:8" x14ac:dyDescent="0.25">
      <c r="A1031" s="340">
        <v>0.127</v>
      </c>
      <c r="B1031" s="340">
        <v>1.4999999999999999E-2</v>
      </c>
      <c r="C1031" s="340">
        <v>0.01</v>
      </c>
      <c r="D1031" s="340">
        <v>0</v>
      </c>
      <c r="E1031" s="340">
        <v>0</v>
      </c>
      <c r="F1031" s="340">
        <v>0</v>
      </c>
      <c r="G1031" s="340">
        <v>0</v>
      </c>
      <c r="H1031" s="340">
        <v>0</v>
      </c>
    </row>
    <row r="1032" spans="1:8" x14ac:dyDescent="0.25">
      <c r="A1032" s="340">
        <v>0</v>
      </c>
      <c r="B1032" s="340">
        <v>0</v>
      </c>
      <c r="C1032" s="340">
        <v>0</v>
      </c>
      <c r="D1032" s="340">
        <v>0</v>
      </c>
      <c r="E1032" s="340">
        <v>0</v>
      </c>
      <c r="F1032" s="340">
        <v>1</v>
      </c>
      <c r="G1032" s="340">
        <v>0</v>
      </c>
      <c r="H1032" s="340"/>
    </row>
    <row r="1033" spans="1:8" x14ac:dyDescent="0.25">
      <c r="A1033" s="340">
        <v>1</v>
      </c>
      <c r="B1033" s="340">
        <v>1</v>
      </c>
      <c r="C1033" s="340">
        <v>60</v>
      </c>
      <c r="D1033" s="340">
        <v>60</v>
      </c>
      <c r="E1033" s="340">
        <v>55</v>
      </c>
      <c r="F1033" s="340"/>
      <c r="G1033" s="340"/>
      <c r="H1033" s="340"/>
    </row>
    <row r="1034" spans="1:8" x14ac:dyDescent="0.25">
      <c r="A1034" s="340">
        <v>551</v>
      </c>
      <c r="B1034" s="340">
        <v>1</v>
      </c>
      <c r="C1034" s="340" t="s">
        <v>822</v>
      </c>
      <c r="D1034" s="340"/>
      <c r="E1034" s="340"/>
      <c r="F1034" s="340"/>
      <c r="G1034" s="340"/>
      <c r="H1034" s="340"/>
    </row>
    <row r="1035" spans="1:8" x14ac:dyDescent="0.25">
      <c r="A1035" s="340">
        <v>47.5</v>
      </c>
      <c r="B1035" s="340">
        <v>462</v>
      </c>
      <c r="C1035" s="340">
        <v>0.23</v>
      </c>
      <c r="D1035" s="340">
        <v>1</v>
      </c>
      <c r="E1035" s="340"/>
      <c r="F1035" s="340"/>
      <c r="G1035" s="340"/>
      <c r="H1035" s="340"/>
    </row>
    <row r="1036" spans="1:8" x14ac:dyDescent="0.25">
      <c r="A1036" s="340">
        <v>8</v>
      </c>
      <c r="B1036" s="340">
        <v>66</v>
      </c>
      <c r="C1036" s="340">
        <v>21</v>
      </c>
      <c r="D1036" s="340">
        <v>0</v>
      </c>
      <c r="E1036" s="340">
        <v>0</v>
      </c>
      <c r="F1036" s="340">
        <v>0</v>
      </c>
      <c r="G1036" s="340">
        <v>0</v>
      </c>
      <c r="H1036" s="340">
        <v>0</v>
      </c>
    </row>
    <row r="1037" spans="1:8" x14ac:dyDescent="0.25">
      <c r="A1037" s="340">
        <v>0.127</v>
      </c>
      <c r="B1037" s="340">
        <v>1.4999999999999999E-2</v>
      </c>
      <c r="C1037" s="340">
        <v>0.01</v>
      </c>
      <c r="D1037" s="340">
        <v>0</v>
      </c>
      <c r="E1037" s="340">
        <v>0</v>
      </c>
      <c r="F1037" s="340">
        <v>0</v>
      </c>
      <c r="G1037" s="340">
        <v>0</v>
      </c>
      <c r="H1037" s="340">
        <v>0</v>
      </c>
    </row>
    <row r="1038" spans="1:8" x14ac:dyDescent="0.25">
      <c r="A1038" s="340">
        <v>0</v>
      </c>
      <c r="B1038" s="340">
        <v>0</v>
      </c>
      <c r="C1038" s="340">
        <v>0</v>
      </c>
      <c r="D1038" s="340">
        <v>0</v>
      </c>
      <c r="E1038" s="340">
        <v>0</v>
      </c>
      <c r="F1038" s="340">
        <v>1</v>
      </c>
      <c r="G1038" s="340">
        <v>0</v>
      </c>
      <c r="H1038" s="340"/>
    </row>
    <row r="1039" spans="1:8" x14ac:dyDescent="0.25">
      <c r="A1039" s="340">
        <v>1</v>
      </c>
      <c r="B1039" s="340">
        <v>1</v>
      </c>
      <c r="C1039" s="340">
        <v>60</v>
      </c>
      <c r="D1039" s="340">
        <v>60</v>
      </c>
      <c r="E1039" s="340">
        <v>55</v>
      </c>
      <c r="F1039" s="340"/>
      <c r="G1039" s="340"/>
      <c r="H1039" s="340"/>
    </row>
    <row r="1040" spans="1:8" x14ac:dyDescent="0.25">
      <c r="A1040" s="340">
        <v>552</v>
      </c>
      <c r="B1040" s="340">
        <v>1</v>
      </c>
      <c r="C1040" s="340" t="s">
        <v>825</v>
      </c>
      <c r="D1040" s="340"/>
      <c r="E1040" s="340"/>
      <c r="F1040" s="340"/>
      <c r="G1040" s="340"/>
      <c r="H1040" s="340"/>
    </row>
    <row r="1041" spans="1:8" x14ac:dyDescent="0.25">
      <c r="A1041" s="340">
        <v>47.5</v>
      </c>
      <c r="B1041" s="340">
        <v>420</v>
      </c>
      <c r="C1041" s="340">
        <v>0.23</v>
      </c>
      <c r="D1041" s="340">
        <v>1</v>
      </c>
      <c r="E1041" s="340"/>
      <c r="F1041" s="340"/>
      <c r="G1041" s="340"/>
      <c r="H1041" s="340"/>
    </row>
    <row r="1042" spans="1:8" x14ac:dyDescent="0.25">
      <c r="A1042" s="340">
        <v>8</v>
      </c>
      <c r="B1042" s="340">
        <v>55.5</v>
      </c>
      <c r="C1042" s="340">
        <v>21</v>
      </c>
      <c r="D1042" s="340">
        <v>0</v>
      </c>
      <c r="E1042" s="340">
        <v>0</v>
      </c>
      <c r="F1042" s="340">
        <v>0</v>
      </c>
      <c r="G1042" s="340">
        <v>0</v>
      </c>
      <c r="H1042" s="340">
        <v>0</v>
      </c>
    </row>
    <row r="1043" spans="1:8" x14ac:dyDescent="0.25">
      <c r="A1043" s="340">
        <v>0.127</v>
      </c>
      <c r="B1043" s="340">
        <v>1.4999999999999999E-2</v>
      </c>
      <c r="C1043" s="340">
        <v>0.01</v>
      </c>
      <c r="D1043" s="340">
        <v>0</v>
      </c>
      <c r="E1043" s="340">
        <v>0</v>
      </c>
      <c r="F1043" s="340">
        <v>0</v>
      </c>
      <c r="G1043" s="340">
        <v>0</v>
      </c>
      <c r="H1043" s="340">
        <v>0</v>
      </c>
    </row>
    <row r="1044" spans="1:8" x14ac:dyDescent="0.25">
      <c r="A1044" s="340">
        <v>0</v>
      </c>
      <c r="B1044" s="340">
        <v>0</v>
      </c>
      <c r="C1044" s="340">
        <v>0</v>
      </c>
      <c r="D1044" s="340">
        <v>0</v>
      </c>
      <c r="E1044" s="340">
        <v>0</v>
      </c>
      <c r="F1044" s="340">
        <v>1</v>
      </c>
      <c r="G1044" s="340">
        <v>0</v>
      </c>
      <c r="H1044" s="340"/>
    </row>
    <row r="1045" spans="1:8" x14ac:dyDescent="0.25">
      <c r="A1045" s="340">
        <v>1</v>
      </c>
      <c r="B1045" s="340">
        <v>1</v>
      </c>
      <c r="C1045" s="340">
        <v>60</v>
      </c>
      <c r="D1045" s="340">
        <v>60</v>
      </c>
      <c r="E1045" s="340">
        <v>55</v>
      </c>
      <c r="F1045" s="340"/>
      <c r="G1045" s="340"/>
      <c r="H1045" s="340"/>
    </row>
    <row r="1046" spans="1:8" x14ac:dyDescent="0.25">
      <c r="A1046" s="340">
        <v>553</v>
      </c>
      <c r="B1046" s="340">
        <v>1</v>
      </c>
      <c r="C1046" s="340" t="s">
        <v>824</v>
      </c>
      <c r="D1046" s="340"/>
      <c r="E1046" s="340"/>
      <c r="F1046" s="340"/>
      <c r="G1046" s="340"/>
      <c r="H1046" s="340"/>
    </row>
    <row r="1047" spans="1:8" x14ac:dyDescent="0.25">
      <c r="A1047" s="340">
        <v>47.5</v>
      </c>
      <c r="B1047" s="340">
        <v>462</v>
      </c>
      <c r="C1047" s="340">
        <v>0.23</v>
      </c>
      <c r="D1047" s="340">
        <v>1</v>
      </c>
      <c r="E1047" s="340"/>
      <c r="F1047" s="340"/>
      <c r="G1047" s="340"/>
      <c r="H1047" s="340"/>
    </row>
    <row r="1048" spans="1:8" x14ac:dyDescent="0.25">
      <c r="A1048" s="340">
        <v>8</v>
      </c>
      <c r="B1048" s="340">
        <v>66</v>
      </c>
      <c r="C1048" s="340">
        <v>21</v>
      </c>
      <c r="D1048" s="340">
        <v>0</v>
      </c>
      <c r="E1048" s="340">
        <v>0</v>
      </c>
      <c r="F1048" s="340">
        <v>0</v>
      </c>
      <c r="G1048" s="340">
        <v>0</v>
      </c>
      <c r="H1048" s="340">
        <v>0</v>
      </c>
    </row>
    <row r="1049" spans="1:8" x14ac:dyDescent="0.25">
      <c r="A1049" s="340">
        <v>0.127</v>
      </c>
      <c r="B1049" s="340">
        <v>1.4999999999999999E-2</v>
      </c>
      <c r="C1049" s="340">
        <v>0.01</v>
      </c>
      <c r="D1049" s="340">
        <v>0</v>
      </c>
      <c r="E1049" s="340">
        <v>0</v>
      </c>
      <c r="F1049" s="340">
        <v>0</v>
      </c>
      <c r="G1049" s="340">
        <v>0</v>
      </c>
      <c r="H1049" s="340">
        <v>0</v>
      </c>
    </row>
    <row r="1050" spans="1:8" x14ac:dyDescent="0.25">
      <c r="A1050" s="340">
        <v>0</v>
      </c>
      <c r="B1050" s="340">
        <v>0</v>
      </c>
      <c r="C1050" s="340">
        <v>0</v>
      </c>
      <c r="D1050" s="340">
        <v>0</v>
      </c>
      <c r="E1050" s="340">
        <v>0</v>
      </c>
      <c r="F1050" s="340">
        <v>1</v>
      </c>
      <c r="G1050" s="340">
        <v>0</v>
      </c>
      <c r="H1050" s="340"/>
    </row>
    <row r="1051" spans="1:8" x14ac:dyDescent="0.25">
      <c r="A1051" s="340">
        <v>1</v>
      </c>
      <c r="B1051" s="340">
        <v>1</v>
      </c>
      <c r="C1051" s="340">
        <v>60</v>
      </c>
      <c r="D1051" s="340">
        <v>60</v>
      </c>
      <c r="E1051" s="340">
        <v>55</v>
      </c>
      <c r="F1051" s="340"/>
      <c r="G1051" s="340"/>
      <c r="H1051" s="340"/>
    </row>
    <row r="1052" spans="1:8" x14ac:dyDescent="0.25">
      <c r="A1052" s="340">
        <v>600</v>
      </c>
      <c r="B1052" s="340">
        <v>1</v>
      </c>
      <c r="C1052" s="340" t="s">
        <v>820</v>
      </c>
      <c r="D1052" s="340"/>
      <c r="E1052" s="340"/>
      <c r="F1052" s="340"/>
      <c r="G1052" s="340"/>
      <c r="H1052" s="340"/>
    </row>
    <row r="1053" spans="1:8" x14ac:dyDescent="0.25">
      <c r="A1053" s="340">
        <v>187.4</v>
      </c>
      <c r="B1053" s="340">
        <v>259</v>
      </c>
      <c r="C1053" s="340">
        <v>0.94</v>
      </c>
      <c r="D1053" s="340">
        <v>1</v>
      </c>
      <c r="E1053" s="340"/>
      <c r="F1053" s="340"/>
      <c r="G1053" s="340"/>
      <c r="H1053" s="340"/>
    </row>
    <row r="1054" spans="1:8" x14ac:dyDescent="0.25">
      <c r="A1054" s="340">
        <v>59</v>
      </c>
      <c r="B1054" s="340"/>
      <c r="C1054" s="340"/>
      <c r="D1054" s="340"/>
      <c r="E1054" s="340"/>
      <c r="F1054" s="340"/>
      <c r="G1054" s="340"/>
      <c r="H1054" s="340"/>
    </row>
    <row r="1055" spans="1:8" x14ac:dyDescent="0.25">
      <c r="A1055" s="340">
        <v>3.9199999999999999E-2</v>
      </c>
      <c r="B1055" s="340"/>
      <c r="C1055" s="340"/>
      <c r="D1055" s="340"/>
      <c r="E1055" s="340"/>
      <c r="F1055" s="340"/>
      <c r="G1055" s="340"/>
      <c r="H1055" s="340"/>
    </row>
    <row r="1056" spans="1:8" x14ac:dyDescent="0.25">
      <c r="A1056" s="340">
        <v>0</v>
      </c>
      <c r="B1056" s="340">
        <v>0</v>
      </c>
      <c r="C1056" s="340">
        <v>0</v>
      </c>
      <c r="D1056" s="340">
        <v>0</v>
      </c>
      <c r="E1056" s="340">
        <v>0</v>
      </c>
      <c r="F1056" s="340">
        <v>2</v>
      </c>
      <c r="G1056" s="340">
        <v>0</v>
      </c>
      <c r="H1056" s="340"/>
    </row>
    <row r="1057" spans="1:8" x14ac:dyDescent="0.25">
      <c r="A1057" s="340">
        <v>1</v>
      </c>
      <c r="B1057" s="340">
        <v>2</v>
      </c>
      <c r="C1057" s="340">
        <v>60</v>
      </c>
      <c r="D1057" s="340">
        <v>60</v>
      </c>
      <c r="E1057" s="340">
        <v>55</v>
      </c>
      <c r="F1057" s="340"/>
      <c r="G1057" s="340"/>
      <c r="H1057" s="340"/>
    </row>
    <row r="1058" spans="1:8" x14ac:dyDescent="0.25">
      <c r="A1058" s="340">
        <v>559</v>
      </c>
      <c r="B1058" s="340">
        <v>1</v>
      </c>
      <c r="C1058" s="340" t="s">
        <v>820</v>
      </c>
      <c r="D1058" s="340"/>
      <c r="E1058" s="340"/>
      <c r="F1058" s="340"/>
      <c r="G1058" s="340"/>
      <c r="H1058" s="340"/>
    </row>
    <row r="1059" spans="1:8" x14ac:dyDescent="0.25">
      <c r="A1059" s="340">
        <v>448</v>
      </c>
      <c r="B1059" s="340">
        <v>259</v>
      </c>
      <c r="C1059" s="340">
        <v>-18.41</v>
      </c>
      <c r="D1059" s="340">
        <v>1</v>
      </c>
      <c r="E1059" s="340"/>
      <c r="F1059" s="340"/>
      <c r="G1059" s="340"/>
      <c r="H1059" s="340"/>
    </row>
    <row r="1060" spans="1:8" x14ac:dyDescent="0.25">
      <c r="A1060" s="340">
        <v>59</v>
      </c>
      <c r="B1060" s="340"/>
      <c r="C1060" s="340"/>
      <c r="D1060" s="340"/>
      <c r="E1060" s="340"/>
      <c r="F1060" s="340"/>
      <c r="G1060" s="340"/>
      <c r="H1060" s="340"/>
    </row>
    <row r="1061" spans="1:8" x14ac:dyDescent="0.25">
      <c r="A1061" s="340">
        <v>3.9199999999999999E-2</v>
      </c>
      <c r="B1061" s="340"/>
      <c r="C1061" s="340"/>
      <c r="D1061" s="340"/>
      <c r="E1061" s="340"/>
      <c r="F1061" s="340"/>
      <c r="G1061" s="340"/>
      <c r="H1061" s="340"/>
    </row>
    <row r="1062" spans="1:8" x14ac:dyDescent="0.25">
      <c r="A1062" s="340">
        <v>0</v>
      </c>
      <c r="B1062" s="340">
        <v>0</v>
      </c>
      <c r="C1062" s="340">
        <v>0</v>
      </c>
      <c r="D1062" s="340">
        <v>0</v>
      </c>
      <c r="E1062" s="340">
        <v>0</v>
      </c>
      <c r="F1062" s="340">
        <v>5</v>
      </c>
      <c r="G1062" s="340">
        <v>0</v>
      </c>
      <c r="H1062" s="340"/>
    </row>
    <row r="1063" spans="1:8" x14ac:dyDescent="0.25">
      <c r="A1063" s="340">
        <v>1</v>
      </c>
      <c r="B1063" s="340">
        <v>5</v>
      </c>
      <c r="C1063" s="340">
        <v>60</v>
      </c>
      <c r="D1063" s="340">
        <v>60</v>
      </c>
      <c r="E1063" s="340">
        <v>55</v>
      </c>
      <c r="F1063" s="340"/>
      <c r="G1063" s="340"/>
      <c r="H1063" s="340"/>
    </row>
    <row r="1064" spans="1:8" x14ac:dyDescent="0.25">
      <c r="A1064" s="340">
        <v>560</v>
      </c>
      <c r="B1064" s="340">
        <v>1</v>
      </c>
      <c r="C1064" s="340" t="s">
        <v>820</v>
      </c>
      <c r="D1064" s="340"/>
      <c r="E1064" s="340"/>
      <c r="F1064" s="340"/>
      <c r="G1064" s="340"/>
      <c r="H1064" s="340"/>
    </row>
    <row r="1065" spans="1:8" x14ac:dyDescent="0.25">
      <c r="A1065" s="340">
        <v>749</v>
      </c>
      <c r="B1065" s="340">
        <v>259</v>
      </c>
      <c r="C1065" s="340">
        <v>-30.78</v>
      </c>
      <c r="D1065" s="340">
        <v>1</v>
      </c>
      <c r="E1065" s="340"/>
      <c r="F1065" s="340"/>
      <c r="G1065" s="340"/>
      <c r="H1065" s="340"/>
    </row>
    <row r="1066" spans="1:8" x14ac:dyDescent="0.25">
      <c r="A1066" s="340">
        <v>59</v>
      </c>
      <c r="B1066" s="340"/>
      <c r="C1066" s="340"/>
      <c r="D1066" s="340"/>
      <c r="E1066" s="340"/>
      <c r="F1066" s="340"/>
      <c r="G1066" s="340"/>
      <c r="H1066" s="340"/>
    </row>
    <row r="1067" spans="1:8" x14ac:dyDescent="0.25">
      <c r="A1067" s="340">
        <v>3.9199999999999999E-2</v>
      </c>
      <c r="B1067" s="340"/>
      <c r="C1067" s="340"/>
      <c r="D1067" s="340"/>
      <c r="E1067" s="340"/>
      <c r="F1067" s="340"/>
      <c r="G1067" s="340"/>
      <c r="H1067" s="340"/>
    </row>
    <row r="1068" spans="1:8" x14ac:dyDescent="0.25">
      <c r="A1068" s="340">
        <v>0</v>
      </c>
      <c r="B1068" s="340">
        <v>0</v>
      </c>
      <c r="C1068" s="340">
        <v>0</v>
      </c>
      <c r="D1068" s="340">
        <v>0</v>
      </c>
      <c r="E1068" s="340">
        <v>0</v>
      </c>
      <c r="F1068" s="340">
        <v>8</v>
      </c>
      <c r="G1068" s="340">
        <v>0</v>
      </c>
      <c r="H1068" s="340"/>
    </row>
    <row r="1069" spans="1:8" x14ac:dyDescent="0.25">
      <c r="A1069" s="340">
        <v>1</v>
      </c>
      <c r="B1069" s="340">
        <v>8</v>
      </c>
      <c r="C1069" s="340">
        <v>60</v>
      </c>
      <c r="D1069" s="340">
        <v>60</v>
      </c>
      <c r="E1069" s="340">
        <v>55</v>
      </c>
      <c r="F1069" s="340"/>
      <c r="G1069" s="340"/>
      <c r="H1069" s="340"/>
    </row>
    <row r="1070" spans="1:8" x14ac:dyDescent="0.25">
      <c r="A1070" s="340">
        <v>562</v>
      </c>
      <c r="B1070" s="340">
        <v>1</v>
      </c>
      <c r="C1070" s="340" t="s">
        <v>820</v>
      </c>
      <c r="D1070" s="340"/>
      <c r="E1070" s="340"/>
      <c r="F1070" s="340"/>
      <c r="G1070" s="340"/>
      <c r="H1070" s="340"/>
    </row>
    <row r="1071" spans="1:8" x14ac:dyDescent="0.25">
      <c r="A1071" s="340">
        <v>783</v>
      </c>
      <c r="B1071" s="340">
        <v>259</v>
      </c>
      <c r="C1071" s="340">
        <v>-32.18</v>
      </c>
      <c r="D1071" s="340">
        <v>1</v>
      </c>
      <c r="E1071" s="340"/>
      <c r="F1071" s="340"/>
      <c r="G1071" s="340"/>
      <c r="H1071" s="340"/>
    </row>
    <row r="1072" spans="1:8" x14ac:dyDescent="0.25">
      <c r="A1072" s="340">
        <v>59</v>
      </c>
      <c r="B1072" s="340"/>
      <c r="C1072" s="340"/>
      <c r="D1072" s="340"/>
      <c r="E1072" s="340"/>
      <c r="F1072" s="340"/>
      <c r="G1072" s="340"/>
      <c r="H1072" s="340"/>
    </row>
    <row r="1073" spans="1:8" x14ac:dyDescent="0.25">
      <c r="A1073" s="340">
        <v>3.9199999999999999E-2</v>
      </c>
      <c r="B1073" s="340"/>
      <c r="C1073" s="340"/>
      <c r="D1073" s="340"/>
      <c r="E1073" s="340"/>
      <c r="F1073" s="340"/>
      <c r="G1073" s="340"/>
      <c r="H1073" s="340"/>
    </row>
    <row r="1074" spans="1:8" x14ac:dyDescent="0.25">
      <c r="A1074" s="340">
        <v>0</v>
      </c>
      <c r="B1074" s="340">
        <v>0</v>
      </c>
      <c r="C1074" s="340">
        <v>0</v>
      </c>
      <c r="D1074" s="340">
        <v>0</v>
      </c>
      <c r="E1074" s="340">
        <v>0</v>
      </c>
      <c r="F1074" s="340">
        <v>9</v>
      </c>
      <c r="G1074" s="340">
        <v>0</v>
      </c>
      <c r="H1074" s="340"/>
    </row>
    <row r="1075" spans="1:8" x14ac:dyDescent="0.25">
      <c r="A1075" s="340">
        <v>1</v>
      </c>
      <c r="B1075" s="340">
        <v>9</v>
      </c>
      <c r="C1075" s="340">
        <v>60</v>
      </c>
      <c r="D1075" s="340">
        <v>60</v>
      </c>
      <c r="E1075" s="340">
        <v>55</v>
      </c>
      <c r="F1075" s="340"/>
      <c r="G1075" s="340"/>
      <c r="H1075" s="340"/>
    </row>
    <row r="1076" spans="1:8" x14ac:dyDescent="0.25">
      <c r="A1076" s="340">
        <v>564</v>
      </c>
      <c r="B1076" s="340">
        <v>1</v>
      </c>
      <c r="C1076" s="340" t="s">
        <v>820</v>
      </c>
      <c r="D1076" s="340"/>
      <c r="E1076" s="340"/>
      <c r="F1076" s="340"/>
      <c r="G1076" s="340"/>
      <c r="H1076" s="340"/>
    </row>
    <row r="1077" spans="1:8" x14ac:dyDescent="0.25">
      <c r="A1077" s="340">
        <v>818.8</v>
      </c>
      <c r="B1077" s="340">
        <v>259</v>
      </c>
      <c r="C1077" s="340">
        <v>-33.65</v>
      </c>
      <c r="D1077" s="340">
        <v>1</v>
      </c>
      <c r="E1077" s="340"/>
      <c r="F1077" s="340"/>
      <c r="G1077" s="340"/>
      <c r="H1077" s="340"/>
    </row>
    <row r="1078" spans="1:8" x14ac:dyDescent="0.25">
      <c r="A1078" s="340">
        <v>59</v>
      </c>
      <c r="B1078" s="340"/>
      <c r="C1078" s="340"/>
      <c r="D1078" s="340"/>
      <c r="E1078" s="340"/>
      <c r="F1078" s="340"/>
      <c r="G1078" s="340"/>
      <c r="H1078" s="340"/>
    </row>
    <row r="1079" spans="1:8" x14ac:dyDescent="0.25">
      <c r="A1079" s="340">
        <v>3.9199999999999999E-2</v>
      </c>
      <c r="B1079" s="340"/>
      <c r="C1079" s="340"/>
      <c r="D1079" s="340"/>
      <c r="E1079" s="340"/>
      <c r="F1079" s="340"/>
      <c r="G1079" s="340"/>
      <c r="H1079" s="340"/>
    </row>
    <row r="1080" spans="1:8" x14ac:dyDescent="0.25">
      <c r="A1080" s="340">
        <v>0</v>
      </c>
      <c r="B1080" s="340">
        <v>0</v>
      </c>
      <c r="C1080" s="340">
        <v>0</v>
      </c>
      <c r="D1080" s="340">
        <v>0</v>
      </c>
      <c r="E1080" s="340">
        <v>0</v>
      </c>
      <c r="F1080" s="340">
        <v>9</v>
      </c>
      <c r="G1080" s="340">
        <v>0</v>
      </c>
      <c r="H1080" s="340"/>
    </row>
    <row r="1081" spans="1:8" x14ac:dyDescent="0.25">
      <c r="A1081" s="340">
        <v>1</v>
      </c>
      <c r="B1081" s="340">
        <v>9</v>
      </c>
      <c r="C1081" s="340">
        <v>60</v>
      </c>
      <c r="D1081" s="340">
        <v>60</v>
      </c>
      <c r="E1081" s="340">
        <v>55</v>
      </c>
      <c r="F1081" s="340"/>
      <c r="G1081" s="340"/>
      <c r="H1081" s="340"/>
    </row>
    <row r="1082" spans="1:8" x14ac:dyDescent="0.25">
      <c r="A1082" s="340">
        <v>566</v>
      </c>
      <c r="B1082" s="340">
        <v>1</v>
      </c>
      <c r="C1082" s="340" t="s">
        <v>820</v>
      </c>
      <c r="D1082" s="340"/>
      <c r="E1082" s="340"/>
      <c r="F1082" s="340"/>
      <c r="G1082" s="340"/>
      <c r="H1082" s="340"/>
    </row>
    <row r="1083" spans="1:8" x14ac:dyDescent="0.25">
      <c r="A1083" s="340">
        <v>698</v>
      </c>
      <c r="B1083" s="340">
        <v>259</v>
      </c>
      <c r="C1083" s="340">
        <v>-28.72</v>
      </c>
      <c r="D1083" s="340">
        <v>1</v>
      </c>
      <c r="E1083" s="340"/>
      <c r="F1083" s="340"/>
      <c r="G1083" s="340"/>
      <c r="H1083" s="340"/>
    </row>
    <row r="1084" spans="1:8" x14ac:dyDescent="0.25">
      <c r="A1084" s="340">
        <v>59</v>
      </c>
      <c r="B1084" s="340"/>
      <c r="C1084" s="340"/>
      <c r="D1084" s="340"/>
      <c r="E1084" s="340"/>
      <c r="F1084" s="340"/>
      <c r="G1084" s="340"/>
      <c r="H1084" s="340"/>
    </row>
    <row r="1085" spans="1:8" x14ac:dyDescent="0.25">
      <c r="A1085" s="340">
        <v>3.9199999999999999E-2</v>
      </c>
      <c r="B1085" s="340"/>
      <c r="C1085" s="340"/>
      <c r="D1085" s="340"/>
      <c r="E1085" s="340"/>
      <c r="F1085" s="340"/>
      <c r="G1085" s="340"/>
      <c r="H1085" s="340"/>
    </row>
    <row r="1086" spans="1:8" x14ac:dyDescent="0.25">
      <c r="A1086" s="340">
        <v>0</v>
      </c>
      <c r="B1086" s="340">
        <v>0</v>
      </c>
      <c r="C1086" s="340">
        <v>0</v>
      </c>
      <c r="D1086" s="340">
        <v>0</v>
      </c>
      <c r="E1086" s="340">
        <v>0</v>
      </c>
      <c r="F1086" s="340">
        <v>8</v>
      </c>
      <c r="G1086" s="340">
        <v>0</v>
      </c>
      <c r="H1086" s="340"/>
    </row>
    <row r="1087" spans="1:8" x14ac:dyDescent="0.25">
      <c r="A1087" s="340">
        <v>1</v>
      </c>
      <c r="B1087" s="340">
        <v>8</v>
      </c>
      <c r="C1087" s="340">
        <v>60</v>
      </c>
      <c r="D1087" s="340">
        <v>60</v>
      </c>
      <c r="E1087" s="340">
        <v>55</v>
      </c>
      <c r="F1087" s="340"/>
      <c r="G1087" s="340"/>
      <c r="H1087" s="340"/>
    </row>
    <row r="1088" spans="1:8" x14ac:dyDescent="0.25">
      <c r="A1088" s="340">
        <v>568</v>
      </c>
      <c r="B1088" s="340">
        <v>1</v>
      </c>
      <c r="C1088" s="340" t="s">
        <v>820</v>
      </c>
      <c r="D1088" s="340"/>
      <c r="E1088" s="340"/>
      <c r="F1088" s="340"/>
      <c r="G1088" s="340"/>
      <c r="H1088" s="340"/>
    </row>
    <row r="1089" spans="1:8" x14ac:dyDescent="0.25">
      <c r="A1089" s="340">
        <v>599.29999999999995</v>
      </c>
      <c r="B1089" s="340">
        <v>259</v>
      </c>
      <c r="C1089" s="340">
        <v>-23.79</v>
      </c>
      <c r="D1089" s="340">
        <v>1</v>
      </c>
      <c r="E1089" s="340"/>
      <c r="F1089" s="340"/>
      <c r="G1089" s="340"/>
      <c r="H1089" s="340"/>
    </row>
    <row r="1090" spans="1:8" x14ac:dyDescent="0.25">
      <c r="A1090" s="340">
        <v>59</v>
      </c>
      <c r="B1090" s="340"/>
      <c r="C1090" s="340"/>
      <c r="D1090" s="340"/>
      <c r="E1090" s="340"/>
      <c r="F1090" s="340"/>
      <c r="G1090" s="340"/>
      <c r="H1090" s="340"/>
    </row>
    <row r="1091" spans="1:8" x14ac:dyDescent="0.25">
      <c r="A1091" s="340">
        <v>3.9199999999999999E-2</v>
      </c>
      <c r="B1091" s="340"/>
      <c r="C1091" s="340"/>
      <c r="D1091" s="340"/>
      <c r="E1091" s="340"/>
      <c r="F1091" s="340"/>
      <c r="G1091" s="340"/>
      <c r="H1091" s="340"/>
    </row>
    <row r="1092" spans="1:8" x14ac:dyDescent="0.25">
      <c r="A1092" s="340">
        <v>0</v>
      </c>
      <c r="B1092" s="340">
        <v>0</v>
      </c>
      <c r="C1092" s="340">
        <v>0</v>
      </c>
      <c r="D1092" s="340">
        <v>0</v>
      </c>
      <c r="E1092" s="340">
        <v>0</v>
      </c>
      <c r="F1092" s="340">
        <v>7</v>
      </c>
      <c r="G1092" s="340">
        <v>0</v>
      </c>
      <c r="H1092" s="340"/>
    </row>
    <row r="1093" spans="1:8" x14ac:dyDescent="0.25">
      <c r="A1093" s="340">
        <v>1</v>
      </c>
      <c r="B1093" s="340">
        <v>7</v>
      </c>
      <c r="C1093" s="340">
        <v>60</v>
      </c>
      <c r="D1093" s="340">
        <v>60</v>
      </c>
      <c r="E1093" s="340">
        <v>55</v>
      </c>
      <c r="F1093" s="340"/>
      <c r="G1093" s="340"/>
      <c r="H1093" s="340"/>
    </row>
    <row r="1094" spans="1:8" x14ac:dyDescent="0.25">
      <c r="A1094" s="340">
        <v>569</v>
      </c>
      <c r="B1094" s="340">
        <v>1</v>
      </c>
      <c r="C1094" s="340" t="s">
        <v>820</v>
      </c>
      <c r="D1094" s="340"/>
      <c r="E1094" s="340"/>
      <c r="F1094" s="340"/>
      <c r="G1094" s="340"/>
      <c r="H1094" s="340"/>
    </row>
    <row r="1095" spans="1:8" x14ac:dyDescent="0.25">
      <c r="A1095" s="340">
        <v>199.06</v>
      </c>
      <c r="B1095" s="340">
        <v>259</v>
      </c>
      <c r="C1095" s="340">
        <v>-7.9</v>
      </c>
      <c r="D1095" s="340">
        <v>1</v>
      </c>
      <c r="E1095" s="340"/>
      <c r="F1095" s="340"/>
      <c r="G1095" s="340"/>
      <c r="H1095" s="340"/>
    </row>
    <row r="1096" spans="1:8" x14ac:dyDescent="0.25">
      <c r="A1096" s="340">
        <v>59</v>
      </c>
      <c r="B1096" s="340"/>
      <c r="C1096" s="340"/>
      <c r="D1096" s="340"/>
      <c r="E1096" s="340"/>
      <c r="F1096" s="340"/>
      <c r="G1096" s="340"/>
      <c r="H1096" s="340"/>
    </row>
    <row r="1097" spans="1:8" x14ac:dyDescent="0.25">
      <c r="A1097" s="340">
        <v>3.9199999999999999E-2</v>
      </c>
      <c r="B1097" s="340"/>
      <c r="C1097" s="340"/>
      <c r="D1097" s="340"/>
      <c r="E1097" s="340"/>
      <c r="F1097" s="340"/>
      <c r="G1097" s="340"/>
      <c r="H1097" s="340"/>
    </row>
    <row r="1098" spans="1:8" x14ac:dyDescent="0.25">
      <c r="A1098" s="340">
        <v>0</v>
      </c>
      <c r="B1098" s="340">
        <v>0</v>
      </c>
      <c r="C1098" s="340">
        <v>0</v>
      </c>
      <c r="D1098" s="340">
        <v>0</v>
      </c>
      <c r="E1098" s="340">
        <v>0</v>
      </c>
      <c r="F1098" s="340">
        <v>3</v>
      </c>
      <c r="G1098" s="340">
        <v>0</v>
      </c>
      <c r="H1098" s="340"/>
    </row>
    <row r="1099" spans="1:8" x14ac:dyDescent="0.25">
      <c r="A1099" s="340">
        <v>1</v>
      </c>
      <c r="B1099" s="340">
        <v>3</v>
      </c>
      <c r="C1099" s="340">
        <v>60</v>
      </c>
      <c r="D1099" s="340">
        <v>60</v>
      </c>
      <c r="E1099" s="340">
        <v>55</v>
      </c>
      <c r="F1099" s="340"/>
      <c r="G1099" s="340"/>
      <c r="H1099" s="340"/>
    </row>
    <row r="1100" spans="1:8" x14ac:dyDescent="0.25">
      <c r="A1100" s="340">
        <v>570</v>
      </c>
      <c r="B1100" s="340">
        <v>1</v>
      </c>
      <c r="C1100" s="340" t="s">
        <v>820</v>
      </c>
      <c r="D1100" s="340"/>
      <c r="E1100" s="340"/>
      <c r="F1100" s="340"/>
      <c r="G1100" s="340"/>
      <c r="H1100" s="340"/>
    </row>
    <row r="1101" spans="1:8" x14ac:dyDescent="0.25">
      <c r="A1101" s="340">
        <v>151.04</v>
      </c>
      <c r="B1101" s="340">
        <v>259</v>
      </c>
      <c r="C1101" s="340">
        <v>-6.42</v>
      </c>
      <c r="D1101" s="340">
        <v>1</v>
      </c>
      <c r="E1101" s="340"/>
      <c r="F1101" s="340"/>
      <c r="G1101" s="340"/>
      <c r="H1101" s="340"/>
    </row>
    <row r="1102" spans="1:8" x14ac:dyDescent="0.25">
      <c r="A1102" s="340">
        <v>59</v>
      </c>
      <c r="B1102" s="340"/>
      <c r="C1102" s="340"/>
      <c r="D1102" s="340"/>
      <c r="E1102" s="340"/>
      <c r="F1102" s="340"/>
      <c r="G1102" s="340"/>
      <c r="H1102" s="340"/>
    </row>
    <row r="1103" spans="1:8" x14ac:dyDescent="0.25">
      <c r="A1103" s="340">
        <v>3.9199999999999999E-2</v>
      </c>
      <c r="B1103" s="340"/>
      <c r="C1103" s="340"/>
      <c r="D1103" s="340"/>
      <c r="E1103" s="340"/>
      <c r="F1103" s="340"/>
      <c r="G1103" s="340"/>
      <c r="H1103" s="340"/>
    </row>
    <row r="1104" spans="1:8" x14ac:dyDescent="0.25">
      <c r="A1104" s="340">
        <v>0</v>
      </c>
      <c r="B1104" s="340">
        <v>0</v>
      </c>
      <c r="C1104" s="340">
        <v>0</v>
      </c>
      <c r="D1104" s="340">
        <v>0</v>
      </c>
      <c r="E1104" s="340">
        <v>0</v>
      </c>
      <c r="F1104" s="340">
        <v>2</v>
      </c>
      <c r="G1104" s="340">
        <v>0</v>
      </c>
      <c r="H1104" s="340"/>
    </row>
    <row r="1105" spans="1:8" x14ac:dyDescent="0.25">
      <c r="A1105" s="340">
        <v>1</v>
      </c>
      <c r="B1105" s="340">
        <v>2</v>
      </c>
      <c r="C1105" s="340">
        <v>60</v>
      </c>
      <c r="D1105" s="340">
        <v>60</v>
      </c>
      <c r="E1105" s="340">
        <v>55</v>
      </c>
      <c r="F1105" s="340"/>
      <c r="G1105" s="340"/>
      <c r="H1105" s="340"/>
    </row>
    <row r="1106" spans="1:8" x14ac:dyDescent="0.25">
      <c r="A1106" s="340">
        <v>571</v>
      </c>
      <c r="B1106" s="340">
        <v>1</v>
      </c>
      <c r="C1106" s="340" t="s">
        <v>820</v>
      </c>
      <c r="D1106" s="340"/>
      <c r="E1106" s="340"/>
      <c r="F1106" s="340"/>
      <c r="G1106" s="340"/>
      <c r="H1106" s="340"/>
    </row>
    <row r="1107" spans="1:8" x14ac:dyDescent="0.25">
      <c r="A1107" s="340">
        <v>340</v>
      </c>
      <c r="B1107" s="340">
        <v>259</v>
      </c>
      <c r="C1107" s="340">
        <v>-13.97</v>
      </c>
      <c r="D1107" s="340">
        <v>1</v>
      </c>
      <c r="E1107" s="340"/>
      <c r="F1107" s="340"/>
      <c r="G1107" s="340"/>
      <c r="H1107" s="340"/>
    </row>
    <row r="1108" spans="1:8" x14ac:dyDescent="0.25">
      <c r="A1108" s="340">
        <v>59</v>
      </c>
      <c r="B1108" s="340"/>
      <c r="C1108" s="340"/>
      <c r="D1108" s="340"/>
      <c r="E1108" s="340"/>
      <c r="F1108" s="340"/>
      <c r="G1108" s="340"/>
      <c r="H1108" s="340"/>
    </row>
    <row r="1109" spans="1:8" x14ac:dyDescent="0.25">
      <c r="A1109" s="340">
        <v>3.9199999999999999E-2</v>
      </c>
      <c r="B1109" s="340"/>
      <c r="C1109" s="340"/>
      <c r="D1109" s="340"/>
      <c r="E1109" s="340"/>
      <c r="F1109" s="340"/>
      <c r="G1109" s="340"/>
      <c r="H1109" s="340"/>
    </row>
    <row r="1110" spans="1:8" x14ac:dyDescent="0.25">
      <c r="A1110" s="340">
        <v>0</v>
      </c>
      <c r="B1110" s="340">
        <v>0</v>
      </c>
      <c r="C1110" s="340">
        <v>0</v>
      </c>
      <c r="D1110" s="340">
        <v>0</v>
      </c>
      <c r="E1110" s="340">
        <v>0</v>
      </c>
      <c r="F1110" s="340">
        <v>4</v>
      </c>
      <c r="G1110" s="340">
        <v>0</v>
      </c>
      <c r="H1110" s="340"/>
    </row>
    <row r="1111" spans="1:8" x14ac:dyDescent="0.25">
      <c r="A1111" s="340">
        <v>1</v>
      </c>
      <c r="B1111" s="340">
        <v>4</v>
      </c>
      <c r="C1111" s="340">
        <v>60</v>
      </c>
      <c r="D1111" s="340">
        <v>60</v>
      </c>
      <c r="E1111" s="340">
        <v>55</v>
      </c>
      <c r="F1111" s="340"/>
      <c r="G1111" s="340"/>
      <c r="H1111" s="340"/>
    </row>
    <row r="1112" spans="1:8" x14ac:dyDescent="0.25">
      <c r="A1112" s="340">
        <v>573</v>
      </c>
      <c r="B1112" s="340">
        <v>1</v>
      </c>
      <c r="C1112" s="340" t="s">
        <v>820</v>
      </c>
      <c r="D1112" s="340"/>
      <c r="E1112" s="340"/>
      <c r="F1112" s="340"/>
      <c r="G1112" s="340"/>
      <c r="H1112" s="340"/>
    </row>
    <row r="1113" spans="1:8" x14ac:dyDescent="0.25">
      <c r="A1113" s="340">
        <v>312</v>
      </c>
      <c r="B1113" s="340">
        <v>259</v>
      </c>
      <c r="C1113" s="340">
        <v>-12.82</v>
      </c>
      <c r="D1113" s="340">
        <v>1</v>
      </c>
      <c r="E1113" s="340"/>
      <c r="F1113" s="340"/>
      <c r="G1113" s="340"/>
      <c r="H1113" s="340"/>
    </row>
    <row r="1114" spans="1:8" x14ac:dyDescent="0.25">
      <c r="A1114" s="340">
        <v>59</v>
      </c>
      <c r="B1114" s="340"/>
      <c r="C1114" s="340"/>
      <c r="D1114" s="340"/>
      <c r="E1114" s="340"/>
      <c r="F1114" s="340"/>
      <c r="G1114" s="340"/>
      <c r="H1114" s="340"/>
    </row>
    <row r="1115" spans="1:8" x14ac:dyDescent="0.25">
      <c r="A1115" s="340">
        <v>3.9199999999999999E-2</v>
      </c>
      <c r="B1115" s="340"/>
      <c r="C1115" s="340"/>
      <c r="D1115" s="340"/>
      <c r="E1115" s="340"/>
      <c r="F1115" s="340"/>
      <c r="G1115" s="340"/>
      <c r="H1115" s="340"/>
    </row>
    <row r="1116" spans="1:8" x14ac:dyDescent="0.25">
      <c r="A1116" s="340">
        <v>0</v>
      </c>
      <c r="B1116" s="340">
        <v>0</v>
      </c>
      <c r="C1116" s="340">
        <v>0</v>
      </c>
      <c r="D1116" s="340">
        <v>0</v>
      </c>
      <c r="E1116" s="340">
        <v>0</v>
      </c>
      <c r="F1116" s="340">
        <v>4</v>
      </c>
      <c r="G1116" s="340">
        <v>0</v>
      </c>
      <c r="H1116" s="340"/>
    </row>
    <row r="1117" spans="1:8" x14ac:dyDescent="0.25">
      <c r="A1117" s="340">
        <v>1</v>
      </c>
      <c r="B1117" s="340">
        <v>4</v>
      </c>
      <c r="C1117" s="340">
        <v>60</v>
      </c>
      <c r="D1117" s="340">
        <v>60</v>
      </c>
      <c r="E1117" s="340">
        <v>55</v>
      </c>
      <c r="F1117" s="340"/>
      <c r="G1117" s="340"/>
      <c r="H1117" s="340"/>
    </row>
    <row r="1118" spans="1:8" x14ac:dyDescent="0.25">
      <c r="A1118" s="340">
        <v>572</v>
      </c>
      <c r="B1118" s="340">
        <v>1</v>
      </c>
      <c r="C1118" s="340" t="s">
        <v>820</v>
      </c>
      <c r="D1118" s="340"/>
      <c r="E1118" s="340"/>
      <c r="F1118" s="340"/>
      <c r="G1118" s="340"/>
      <c r="H1118" s="340"/>
    </row>
    <row r="1119" spans="1:8" x14ac:dyDescent="0.25">
      <c r="A1119" s="340">
        <v>778</v>
      </c>
      <c r="B1119" s="340">
        <v>259</v>
      </c>
      <c r="C1119" s="340">
        <v>-31.98</v>
      </c>
      <c r="D1119" s="340">
        <v>1</v>
      </c>
      <c r="E1119" s="340"/>
      <c r="F1119" s="340"/>
      <c r="G1119" s="340"/>
      <c r="H1119" s="340"/>
    </row>
    <row r="1120" spans="1:8" x14ac:dyDescent="0.25">
      <c r="A1120" s="340">
        <v>59</v>
      </c>
      <c r="B1120" s="340"/>
      <c r="C1120" s="340"/>
      <c r="D1120" s="340"/>
      <c r="E1120" s="340"/>
      <c r="F1120" s="340"/>
      <c r="G1120" s="340"/>
      <c r="H1120" s="340"/>
    </row>
    <row r="1121" spans="1:8" x14ac:dyDescent="0.25">
      <c r="A1121" s="340">
        <v>3.9199999999999999E-2</v>
      </c>
      <c r="B1121" s="340"/>
      <c r="C1121" s="340"/>
      <c r="D1121" s="340"/>
      <c r="E1121" s="340"/>
      <c r="F1121" s="340"/>
      <c r="G1121" s="340"/>
      <c r="H1121" s="340"/>
    </row>
    <row r="1122" spans="1:8" x14ac:dyDescent="0.25">
      <c r="A1122" s="340">
        <v>0</v>
      </c>
      <c r="B1122" s="340">
        <v>0</v>
      </c>
      <c r="C1122" s="340">
        <v>0</v>
      </c>
      <c r="D1122" s="340">
        <v>0</v>
      </c>
      <c r="E1122" s="340">
        <v>0</v>
      </c>
      <c r="F1122" s="340">
        <v>9</v>
      </c>
      <c r="G1122" s="340">
        <v>0</v>
      </c>
      <c r="H1122" s="340"/>
    </row>
    <row r="1123" spans="1:8" x14ac:dyDescent="0.25">
      <c r="A1123" s="340">
        <v>1</v>
      </c>
      <c r="B1123" s="340">
        <v>9</v>
      </c>
      <c r="C1123" s="340">
        <v>60</v>
      </c>
      <c r="D1123" s="340">
        <v>60</v>
      </c>
      <c r="E1123" s="340">
        <v>55</v>
      </c>
      <c r="F1123" s="340"/>
      <c r="G1123" s="340"/>
      <c r="H1123" s="340"/>
    </row>
    <row r="1124" spans="1:8" x14ac:dyDescent="0.25">
      <c r="A1124" s="340">
        <v>574</v>
      </c>
      <c r="B1124" s="340">
        <v>1</v>
      </c>
      <c r="C1124" s="340" t="s">
        <v>820</v>
      </c>
      <c r="D1124" s="340"/>
      <c r="E1124" s="340"/>
      <c r="F1124" s="340"/>
      <c r="G1124" s="340"/>
      <c r="H1124" s="340"/>
    </row>
    <row r="1125" spans="1:8" x14ac:dyDescent="0.25">
      <c r="A1125" s="340">
        <v>459.7</v>
      </c>
      <c r="B1125" s="340">
        <v>259</v>
      </c>
      <c r="C1125" s="340">
        <v>-18.89</v>
      </c>
      <c r="D1125" s="340">
        <v>1</v>
      </c>
      <c r="E1125" s="340"/>
      <c r="F1125" s="340"/>
      <c r="G1125" s="340"/>
      <c r="H1125" s="340"/>
    </row>
    <row r="1126" spans="1:8" x14ac:dyDescent="0.25">
      <c r="A1126" s="340">
        <v>59</v>
      </c>
      <c r="B1126" s="340"/>
      <c r="C1126" s="340"/>
      <c r="D1126" s="340"/>
      <c r="E1126" s="340"/>
      <c r="F1126" s="340"/>
      <c r="G1126" s="340"/>
      <c r="H1126" s="340"/>
    </row>
    <row r="1127" spans="1:8" x14ac:dyDescent="0.25">
      <c r="A1127" s="340">
        <v>3.9199999999999999E-2</v>
      </c>
      <c r="B1127" s="340"/>
      <c r="C1127" s="340"/>
      <c r="D1127" s="340"/>
      <c r="E1127" s="340"/>
      <c r="F1127" s="340"/>
      <c r="G1127" s="340"/>
      <c r="H1127" s="340"/>
    </row>
    <row r="1128" spans="1:8" x14ac:dyDescent="0.25">
      <c r="A1128" s="340">
        <v>0</v>
      </c>
      <c r="B1128" s="340">
        <v>0</v>
      </c>
      <c r="C1128" s="340">
        <v>0</v>
      </c>
      <c r="D1128" s="340">
        <v>0</v>
      </c>
      <c r="E1128" s="340">
        <v>0</v>
      </c>
      <c r="F1128" s="340">
        <v>5</v>
      </c>
      <c r="G1128" s="340">
        <v>0</v>
      </c>
      <c r="H1128" s="340"/>
    </row>
    <row r="1129" spans="1:8" x14ac:dyDescent="0.25">
      <c r="A1129" s="340">
        <v>1</v>
      </c>
      <c r="B1129" s="340">
        <v>5</v>
      </c>
      <c r="C1129" s="340">
        <v>60</v>
      </c>
      <c r="D1129" s="340">
        <v>60</v>
      </c>
      <c r="E1129" s="340">
        <v>55</v>
      </c>
      <c r="F1129" s="340"/>
      <c r="G1129" s="340"/>
      <c r="H1129" s="340"/>
    </row>
    <row r="1130" spans="1:8" x14ac:dyDescent="0.25">
      <c r="A1130" s="340">
        <v>576</v>
      </c>
      <c r="B1130" s="340">
        <v>1</v>
      </c>
      <c r="C1130" s="340" t="s">
        <v>820</v>
      </c>
      <c r="D1130" s="340"/>
      <c r="E1130" s="340"/>
      <c r="F1130" s="340"/>
      <c r="G1130" s="340"/>
      <c r="H1130" s="340"/>
    </row>
    <row r="1131" spans="1:8" x14ac:dyDescent="0.25">
      <c r="A1131" s="340">
        <v>623.77</v>
      </c>
      <c r="B1131" s="340">
        <v>259</v>
      </c>
      <c r="C1131" s="340">
        <v>-25.64</v>
      </c>
      <c r="D1131" s="340">
        <v>1</v>
      </c>
      <c r="E1131" s="340"/>
      <c r="F1131" s="340"/>
      <c r="G1131" s="340"/>
      <c r="H1131" s="340"/>
    </row>
    <row r="1132" spans="1:8" x14ac:dyDescent="0.25">
      <c r="A1132" s="340">
        <v>59</v>
      </c>
      <c r="B1132" s="340"/>
      <c r="C1132" s="340"/>
      <c r="D1132" s="340"/>
      <c r="E1132" s="340"/>
      <c r="F1132" s="340"/>
      <c r="G1132" s="340"/>
      <c r="H1132" s="340"/>
    </row>
    <row r="1133" spans="1:8" x14ac:dyDescent="0.25">
      <c r="A1133" s="340">
        <v>3.9199999999999999E-2</v>
      </c>
      <c r="B1133" s="340"/>
      <c r="C1133" s="340"/>
      <c r="D1133" s="340"/>
      <c r="E1133" s="340"/>
      <c r="F1133" s="340"/>
      <c r="G1133" s="340"/>
      <c r="H1133" s="340"/>
    </row>
    <row r="1134" spans="1:8" x14ac:dyDescent="0.25">
      <c r="A1134" s="340">
        <v>0</v>
      </c>
      <c r="B1134" s="340">
        <v>0</v>
      </c>
      <c r="C1134" s="340">
        <v>0</v>
      </c>
      <c r="D1134" s="340">
        <v>0</v>
      </c>
      <c r="E1134" s="340">
        <v>0</v>
      </c>
      <c r="F1134" s="340">
        <v>7</v>
      </c>
      <c r="G1134" s="340">
        <v>0</v>
      </c>
      <c r="H1134" s="340"/>
    </row>
    <row r="1135" spans="1:8" x14ac:dyDescent="0.25">
      <c r="A1135" s="340">
        <v>1</v>
      </c>
      <c r="B1135" s="340">
        <v>7</v>
      </c>
      <c r="C1135" s="340">
        <v>60</v>
      </c>
      <c r="D1135" s="340">
        <v>60</v>
      </c>
      <c r="E1135" s="340">
        <v>55</v>
      </c>
      <c r="F1135" s="340"/>
      <c r="G1135" s="340"/>
      <c r="H1135" s="340"/>
    </row>
    <row r="1136" spans="1:8" x14ac:dyDescent="0.25">
      <c r="A1136" s="340">
        <v>578</v>
      </c>
      <c r="B1136" s="340">
        <v>1</v>
      </c>
      <c r="C1136" s="340" t="s">
        <v>820</v>
      </c>
      <c r="D1136" s="340"/>
      <c r="E1136" s="340"/>
      <c r="F1136" s="340"/>
      <c r="G1136" s="340"/>
      <c r="H1136" s="340"/>
    </row>
    <row r="1137" spans="1:8" x14ac:dyDescent="0.25">
      <c r="A1137" s="340">
        <v>733.43</v>
      </c>
      <c r="B1137" s="340">
        <v>259</v>
      </c>
      <c r="C1137" s="340">
        <v>-30.14</v>
      </c>
      <c r="D1137" s="340">
        <v>1</v>
      </c>
      <c r="E1137" s="340"/>
      <c r="F1137" s="340"/>
      <c r="G1137" s="340"/>
      <c r="H1137" s="340"/>
    </row>
    <row r="1138" spans="1:8" x14ac:dyDescent="0.25">
      <c r="A1138" s="340">
        <v>59</v>
      </c>
      <c r="B1138" s="340"/>
      <c r="C1138" s="340"/>
      <c r="D1138" s="340"/>
      <c r="E1138" s="340"/>
      <c r="F1138" s="340"/>
      <c r="G1138" s="340"/>
      <c r="H1138" s="340"/>
    </row>
    <row r="1139" spans="1:8" x14ac:dyDescent="0.25">
      <c r="A1139" s="340">
        <v>3.9199999999999999E-2</v>
      </c>
      <c r="B1139" s="340"/>
      <c r="C1139" s="340"/>
      <c r="D1139" s="340"/>
      <c r="E1139" s="340"/>
      <c r="F1139" s="340"/>
      <c r="G1139" s="340"/>
      <c r="H1139" s="340"/>
    </row>
    <row r="1140" spans="1:8" x14ac:dyDescent="0.25">
      <c r="A1140" s="340">
        <v>0</v>
      </c>
      <c r="B1140" s="340">
        <v>0</v>
      </c>
      <c r="C1140" s="340">
        <v>0</v>
      </c>
      <c r="D1140" s="340">
        <v>0</v>
      </c>
      <c r="E1140" s="340">
        <v>0</v>
      </c>
      <c r="F1140" s="340">
        <v>8</v>
      </c>
      <c r="G1140" s="340">
        <v>0</v>
      </c>
      <c r="H1140" s="340"/>
    </row>
    <row r="1141" spans="1:8" x14ac:dyDescent="0.25">
      <c r="A1141" s="340">
        <v>1</v>
      </c>
      <c r="B1141" s="340">
        <v>8</v>
      </c>
      <c r="C1141" s="340">
        <v>60</v>
      </c>
      <c r="D1141" s="340">
        <v>60</v>
      </c>
      <c r="E1141" s="340">
        <v>55</v>
      </c>
      <c r="F1141" s="340"/>
      <c r="G1141" s="340"/>
      <c r="H1141" s="340"/>
    </row>
    <row r="1142" spans="1:8" x14ac:dyDescent="0.25">
      <c r="A1142" s="340">
        <v>580</v>
      </c>
      <c r="B1142" s="340">
        <v>1</v>
      </c>
      <c r="C1142" s="340" t="s">
        <v>820</v>
      </c>
      <c r="D1142" s="340"/>
      <c r="E1142" s="340"/>
      <c r="F1142" s="340"/>
      <c r="G1142" s="340"/>
      <c r="H1142" s="340"/>
    </row>
    <row r="1143" spans="1:8" x14ac:dyDescent="0.25">
      <c r="A1143" s="340">
        <v>529.1</v>
      </c>
      <c r="B1143" s="340">
        <v>259</v>
      </c>
      <c r="C1143" s="340">
        <v>-21.75</v>
      </c>
      <c r="D1143" s="340">
        <v>1</v>
      </c>
      <c r="E1143" s="340"/>
      <c r="F1143" s="340"/>
      <c r="G1143" s="340"/>
      <c r="H1143" s="340"/>
    </row>
    <row r="1144" spans="1:8" x14ac:dyDescent="0.25">
      <c r="A1144" s="340">
        <v>59</v>
      </c>
      <c r="B1144" s="340"/>
      <c r="C1144" s="340"/>
      <c r="D1144" s="340"/>
      <c r="E1144" s="340"/>
      <c r="F1144" s="340"/>
      <c r="G1144" s="340"/>
      <c r="H1144" s="340"/>
    </row>
    <row r="1145" spans="1:8" x14ac:dyDescent="0.25">
      <c r="A1145" s="340">
        <v>3.9199999999999999E-2</v>
      </c>
      <c r="B1145" s="340"/>
      <c r="C1145" s="340"/>
      <c r="D1145" s="340"/>
      <c r="E1145" s="340"/>
      <c r="F1145" s="340"/>
      <c r="G1145" s="340"/>
      <c r="H1145" s="340"/>
    </row>
    <row r="1146" spans="1:8" x14ac:dyDescent="0.25">
      <c r="A1146" s="340">
        <v>0</v>
      </c>
      <c r="B1146" s="340">
        <v>0</v>
      </c>
      <c r="C1146" s="340">
        <v>0</v>
      </c>
      <c r="D1146" s="340">
        <v>0</v>
      </c>
      <c r="E1146" s="340">
        <v>0</v>
      </c>
      <c r="F1146" s="340">
        <v>6</v>
      </c>
      <c r="G1146" s="340">
        <v>0</v>
      </c>
      <c r="H1146" s="340"/>
    </row>
    <row r="1147" spans="1:8" x14ac:dyDescent="0.25">
      <c r="A1147" s="340">
        <v>1</v>
      </c>
      <c r="B1147" s="340">
        <v>6</v>
      </c>
      <c r="C1147" s="340">
        <v>60</v>
      </c>
      <c r="D1147" s="340">
        <v>60</v>
      </c>
      <c r="E1147" s="340">
        <v>55</v>
      </c>
      <c r="F1147" s="340"/>
      <c r="G1147" s="340"/>
      <c r="H1147" s="340"/>
    </row>
    <row r="1148" spans="1:8" x14ac:dyDescent="0.25">
      <c r="A1148" s="340">
        <v>582</v>
      </c>
      <c r="B1148" s="340">
        <v>1</v>
      </c>
      <c r="C1148" s="340" t="s">
        <v>820</v>
      </c>
      <c r="D1148" s="340"/>
      <c r="E1148" s="340"/>
      <c r="F1148" s="340"/>
      <c r="G1148" s="340"/>
      <c r="H1148" s="340"/>
    </row>
    <row r="1149" spans="1:8" x14ac:dyDescent="0.25">
      <c r="A1149" s="340">
        <v>784.64</v>
      </c>
      <c r="B1149" s="340">
        <v>259</v>
      </c>
      <c r="C1149" s="340">
        <v>-32.25</v>
      </c>
      <c r="D1149" s="340">
        <v>1</v>
      </c>
      <c r="E1149" s="340"/>
      <c r="F1149" s="340"/>
      <c r="G1149" s="340"/>
      <c r="H1149" s="340"/>
    </row>
    <row r="1150" spans="1:8" x14ac:dyDescent="0.25">
      <c r="A1150" s="340">
        <v>59</v>
      </c>
      <c r="B1150" s="340"/>
      <c r="C1150" s="340"/>
      <c r="D1150" s="340"/>
      <c r="E1150" s="340"/>
      <c r="F1150" s="340"/>
      <c r="G1150" s="340"/>
      <c r="H1150" s="340"/>
    </row>
    <row r="1151" spans="1:8" x14ac:dyDescent="0.25">
      <c r="A1151" s="340">
        <v>3.9199999999999999E-2</v>
      </c>
      <c r="B1151" s="340"/>
      <c r="C1151" s="340"/>
      <c r="D1151" s="340"/>
      <c r="E1151" s="340"/>
      <c r="F1151" s="340"/>
      <c r="G1151" s="340"/>
      <c r="H1151" s="340"/>
    </row>
    <row r="1152" spans="1:8" x14ac:dyDescent="0.25">
      <c r="A1152" s="340">
        <v>0</v>
      </c>
      <c r="B1152" s="340">
        <v>0</v>
      </c>
      <c r="C1152" s="340">
        <v>0</v>
      </c>
      <c r="D1152" s="340">
        <v>0</v>
      </c>
      <c r="E1152" s="340">
        <v>0</v>
      </c>
      <c r="F1152" s="340">
        <v>9</v>
      </c>
      <c r="G1152" s="340">
        <v>0</v>
      </c>
      <c r="H1152" s="340"/>
    </row>
    <row r="1153" spans="1:8" x14ac:dyDescent="0.25">
      <c r="A1153" s="340">
        <v>1</v>
      </c>
      <c r="B1153" s="340">
        <v>9</v>
      </c>
      <c r="C1153" s="340">
        <v>60</v>
      </c>
      <c r="D1153" s="340">
        <v>60</v>
      </c>
      <c r="E1153" s="340">
        <v>55</v>
      </c>
      <c r="F1153" s="340"/>
      <c r="G1153" s="340"/>
      <c r="H1153" s="340"/>
    </row>
    <row r="1154" spans="1:8" x14ac:dyDescent="0.25">
      <c r="A1154" s="340">
        <v>584</v>
      </c>
      <c r="B1154" s="340">
        <v>1</v>
      </c>
      <c r="C1154" s="340" t="s">
        <v>820</v>
      </c>
      <c r="D1154" s="340"/>
      <c r="E1154" s="340"/>
      <c r="F1154" s="340"/>
      <c r="G1154" s="340"/>
      <c r="H1154" s="340"/>
    </row>
    <row r="1155" spans="1:8" x14ac:dyDescent="0.25">
      <c r="A1155" s="340">
        <v>250.91</v>
      </c>
      <c r="B1155" s="340">
        <v>259</v>
      </c>
      <c r="C1155" s="340">
        <v>-10.31</v>
      </c>
      <c r="D1155" s="340">
        <v>1</v>
      </c>
      <c r="E1155" s="340"/>
      <c r="F1155" s="340"/>
      <c r="G1155" s="340"/>
      <c r="H1155" s="340"/>
    </row>
    <row r="1156" spans="1:8" x14ac:dyDescent="0.25">
      <c r="A1156" s="340">
        <v>59</v>
      </c>
      <c r="B1156" s="340"/>
      <c r="C1156" s="340"/>
      <c r="D1156" s="340"/>
      <c r="E1156" s="340"/>
      <c r="F1156" s="340"/>
      <c r="G1156" s="340"/>
      <c r="H1156" s="340"/>
    </row>
    <row r="1157" spans="1:8" x14ac:dyDescent="0.25">
      <c r="A1157" s="340">
        <v>3.9199999999999999E-2</v>
      </c>
      <c r="B1157" s="340"/>
      <c r="C1157" s="340"/>
      <c r="D1157" s="340"/>
      <c r="E1157" s="340"/>
      <c r="F1157" s="340"/>
      <c r="G1157" s="340"/>
      <c r="H1157" s="340"/>
    </row>
    <row r="1158" spans="1:8" x14ac:dyDescent="0.25">
      <c r="A1158" s="340">
        <v>0</v>
      </c>
      <c r="B1158" s="340">
        <v>0</v>
      </c>
      <c r="C1158" s="340">
        <v>0</v>
      </c>
      <c r="D1158" s="340">
        <v>0</v>
      </c>
      <c r="E1158" s="340">
        <v>0</v>
      </c>
      <c r="F1158" s="340">
        <v>3</v>
      </c>
      <c r="G1158" s="340">
        <v>0</v>
      </c>
      <c r="H1158" s="340"/>
    </row>
    <row r="1159" spans="1:8" x14ac:dyDescent="0.25">
      <c r="A1159" s="340">
        <v>1</v>
      </c>
      <c r="B1159" s="340">
        <v>3</v>
      </c>
      <c r="C1159" s="340">
        <v>60</v>
      </c>
      <c r="D1159" s="340">
        <v>60</v>
      </c>
      <c r="E1159" s="340">
        <v>55</v>
      </c>
      <c r="F1159" s="340"/>
      <c r="G1159" s="340"/>
      <c r="H1159" s="340"/>
    </row>
    <row r="1160" spans="1:8" x14ac:dyDescent="0.25">
      <c r="A1160" s="340">
        <v>586</v>
      </c>
      <c r="B1160" s="340">
        <v>1</v>
      </c>
      <c r="C1160" s="340" t="s">
        <v>831</v>
      </c>
      <c r="D1160" s="340"/>
      <c r="E1160" s="340"/>
      <c r="F1160" s="340"/>
      <c r="G1160" s="340"/>
      <c r="H1160" s="340"/>
    </row>
    <row r="1161" spans="1:8" x14ac:dyDescent="0.25">
      <c r="A1161" s="340">
        <v>732.45</v>
      </c>
      <c r="B1161" s="340">
        <v>247</v>
      </c>
      <c r="C1161" s="340">
        <v>32.96</v>
      </c>
      <c r="D1161" s="340">
        <v>1</v>
      </c>
      <c r="E1161" s="340"/>
      <c r="F1161" s="340"/>
      <c r="G1161" s="340"/>
      <c r="H1161" s="340"/>
    </row>
    <row r="1162" spans="1:8" x14ac:dyDescent="0.25">
      <c r="A1162" s="340">
        <v>61.12</v>
      </c>
      <c r="B1162" s="340"/>
      <c r="C1162" s="340"/>
      <c r="D1162" s="340"/>
      <c r="E1162" s="340"/>
      <c r="F1162" s="340"/>
      <c r="G1162" s="340"/>
      <c r="H1162" s="340"/>
    </row>
    <row r="1163" spans="1:8" x14ac:dyDescent="0.25">
      <c r="A1163" s="340">
        <v>3.9199999999999999E-2</v>
      </c>
      <c r="B1163" s="340"/>
      <c r="C1163" s="340"/>
      <c r="D1163" s="340"/>
      <c r="E1163" s="340"/>
      <c r="F1163" s="340"/>
      <c r="G1163" s="340"/>
      <c r="H1163" s="340"/>
    </row>
    <row r="1164" spans="1:8" x14ac:dyDescent="0.25">
      <c r="A1164" s="340">
        <v>0</v>
      </c>
      <c r="B1164" s="340">
        <v>0</v>
      </c>
      <c r="C1164" s="340">
        <v>0.05</v>
      </c>
      <c r="D1164" s="340">
        <v>2E-3</v>
      </c>
      <c r="E1164" s="340">
        <v>0</v>
      </c>
      <c r="F1164" s="340">
        <v>8</v>
      </c>
      <c r="G1164" s="340">
        <v>0</v>
      </c>
      <c r="H1164" s="340"/>
    </row>
    <row r="1165" spans="1:8" x14ac:dyDescent="0.25">
      <c r="A1165" s="340">
        <v>1</v>
      </c>
      <c r="B1165" s="340">
        <v>8</v>
      </c>
      <c r="C1165" s="340">
        <v>60</v>
      </c>
      <c r="D1165" s="340">
        <v>60</v>
      </c>
      <c r="E1165" s="340">
        <v>55</v>
      </c>
      <c r="F1165" s="340"/>
      <c r="G1165" s="340"/>
      <c r="H1165" s="340"/>
    </row>
    <row r="1166" spans="1:8" x14ac:dyDescent="0.25">
      <c r="A1166" s="340">
        <v>588</v>
      </c>
      <c r="B1166" s="340">
        <v>1</v>
      </c>
      <c r="C1166" s="340" t="s">
        <v>831</v>
      </c>
      <c r="D1166" s="340"/>
      <c r="E1166" s="340"/>
      <c r="F1166" s="340"/>
      <c r="G1166" s="340"/>
      <c r="H1166" s="340"/>
    </row>
    <row r="1167" spans="1:8" x14ac:dyDescent="0.25">
      <c r="A1167" s="340">
        <v>479.5</v>
      </c>
      <c r="B1167" s="340">
        <v>247</v>
      </c>
      <c r="C1167" s="340">
        <v>21.58</v>
      </c>
      <c r="D1167" s="340">
        <v>1</v>
      </c>
      <c r="E1167" s="340"/>
      <c r="F1167" s="340"/>
      <c r="G1167" s="340"/>
      <c r="H1167" s="340"/>
    </row>
    <row r="1168" spans="1:8" x14ac:dyDescent="0.25">
      <c r="A1168" s="340">
        <v>61.12</v>
      </c>
      <c r="B1168" s="340"/>
      <c r="C1168" s="340"/>
      <c r="D1168" s="340"/>
      <c r="E1168" s="340"/>
      <c r="F1168" s="340"/>
      <c r="G1168" s="340"/>
      <c r="H1168" s="340"/>
    </row>
    <row r="1169" spans="1:8" x14ac:dyDescent="0.25">
      <c r="A1169" s="340">
        <v>3.9199999999999999E-2</v>
      </c>
      <c r="B1169" s="340"/>
      <c r="C1169" s="340"/>
      <c r="D1169" s="340"/>
      <c r="E1169" s="340"/>
      <c r="F1169" s="340"/>
      <c r="G1169" s="340"/>
      <c r="H1169" s="340"/>
    </row>
    <row r="1170" spans="1:8" x14ac:dyDescent="0.25">
      <c r="A1170" s="340">
        <v>0</v>
      </c>
      <c r="B1170" s="340">
        <v>0</v>
      </c>
      <c r="C1170" s="340">
        <v>0</v>
      </c>
      <c r="D1170" s="340">
        <v>0</v>
      </c>
      <c r="E1170" s="340">
        <v>0</v>
      </c>
      <c r="F1170" s="340">
        <v>6</v>
      </c>
      <c r="G1170" s="340">
        <v>0</v>
      </c>
      <c r="H1170" s="340"/>
    </row>
    <row r="1171" spans="1:8" x14ac:dyDescent="0.25">
      <c r="A1171" s="340">
        <v>1</v>
      </c>
      <c r="B1171" s="340">
        <v>6</v>
      </c>
      <c r="C1171" s="340">
        <v>60</v>
      </c>
      <c r="D1171" s="340">
        <v>60</v>
      </c>
      <c r="E1171" s="340">
        <v>55</v>
      </c>
      <c r="F1171" s="340"/>
      <c r="G1171" s="340"/>
      <c r="H1171" s="340"/>
    </row>
    <row r="1172" spans="1:8" x14ac:dyDescent="0.25">
      <c r="A1172" s="340">
        <v>590</v>
      </c>
      <c r="B1172" s="340">
        <v>1</v>
      </c>
      <c r="C1172" s="340" t="s">
        <v>831</v>
      </c>
      <c r="D1172" s="340"/>
      <c r="E1172" s="340"/>
      <c r="F1172" s="340"/>
      <c r="G1172" s="340"/>
      <c r="H1172" s="340"/>
    </row>
    <row r="1173" spans="1:8" x14ac:dyDescent="0.25">
      <c r="A1173" s="340">
        <v>624.4</v>
      </c>
      <c r="B1173" s="340">
        <v>247</v>
      </c>
      <c r="C1173" s="340">
        <v>28.1</v>
      </c>
      <c r="D1173" s="340">
        <v>1</v>
      </c>
      <c r="E1173" s="340"/>
      <c r="F1173" s="340"/>
      <c r="G1173" s="340"/>
      <c r="H1173" s="340"/>
    </row>
    <row r="1174" spans="1:8" x14ac:dyDescent="0.25">
      <c r="A1174" s="340">
        <v>61.12</v>
      </c>
      <c r="B1174" s="340"/>
      <c r="C1174" s="340"/>
      <c r="D1174" s="340"/>
      <c r="E1174" s="340"/>
      <c r="F1174" s="340"/>
      <c r="G1174" s="340"/>
      <c r="H1174" s="340"/>
    </row>
    <row r="1175" spans="1:8" x14ac:dyDescent="0.25">
      <c r="A1175" s="340">
        <v>3.9199999999999999E-2</v>
      </c>
      <c r="B1175" s="340"/>
      <c r="C1175" s="340"/>
      <c r="D1175" s="340"/>
      <c r="E1175" s="340"/>
      <c r="F1175" s="340"/>
      <c r="G1175" s="340"/>
      <c r="H1175" s="340"/>
    </row>
    <row r="1176" spans="1:8" x14ac:dyDescent="0.25">
      <c r="A1176" s="340">
        <v>0</v>
      </c>
      <c r="B1176" s="340">
        <v>0</v>
      </c>
      <c r="C1176" s="340">
        <v>0</v>
      </c>
      <c r="D1176" s="340">
        <v>0</v>
      </c>
      <c r="E1176" s="340">
        <v>0</v>
      </c>
      <c r="F1176" s="340">
        <v>7</v>
      </c>
      <c r="G1176" s="340">
        <v>0</v>
      </c>
      <c r="H1176" s="340"/>
    </row>
    <row r="1177" spans="1:8" x14ac:dyDescent="0.25">
      <c r="A1177" s="340">
        <v>1</v>
      </c>
      <c r="B1177" s="340">
        <v>7</v>
      </c>
      <c r="C1177" s="340">
        <v>60</v>
      </c>
      <c r="D1177" s="340">
        <v>60</v>
      </c>
      <c r="E1177" s="340">
        <v>55</v>
      </c>
      <c r="F1177" s="340"/>
      <c r="G1177" s="340"/>
      <c r="H1177" s="340"/>
    </row>
    <row r="1178" spans="1:8" x14ac:dyDescent="0.25">
      <c r="A1178" s="340">
        <v>591</v>
      </c>
      <c r="B1178" s="340">
        <v>1</v>
      </c>
      <c r="C1178" s="340" t="s">
        <v>831</v>
      </c>
      <c r="D1178" s="340"/>
      <c r="E1178" s="340"/>
      <c r="F1178" s="340"/>
      <c r="G1178" s="340"/>
      <c r="H1178" s="340"/>
    </row>
    <row r="1179" spans="1:8" x14ac:dyDescent="0.25">
      <c r="A1179" s="340">
        <v>108.5</v>
      </c>
      <c r="B1179" s="340">
        <v>247</v>
      </c>
      <c r="C1179" s="340">
        <v>0.87</v>
      </c>
      <c r="D1179" s="340">
        <v>1</v>
      </c>
      <c r="E1179" s="340"/>
      <c r="F1179" s="340"/>
      <c r="G1179" s="340"/>
      <c r="H1179" s="340"/>
    </row>
    <row r="1180" spans="1:8" x14ac:dyDescent="0.25">
      <c r="A1180" s="340">
        <v>61.12</v>
      </c>
      <c r="B1180" s="340"/>
      <c r="C1180" s="340"/>
      <c r="D1180" s="340"/>
      <c r="E1180" s="340"/>
      <c r="F1180" s="340"/>
      <c r="G1180" s="340"/>
      <c r="H1180" s="340"/>
    </row>
    <row r="1181" spans="1:8" x14ac:dyDescent="0.25">
      <c r="A1181" s="340">
        <v>3.9199999999999999E-2</v>
      </c>
      <c r="B1181" s="340"/>
      <c r="C1181" s="340"/>
      <c r="D1181" s="340"/>
      <c r="E1181" s="340"/>
      <c r="F1181" s="340"/>
      <c r="G1181" s="340"/>
      <c r="H1181" s="340"/>
    </row>
    <row r="1182" spans="1:8" x14ac:dyDescent="0.25">
      <c r="A1182" s="340">
        <v>0.372</v>
      </c>
      <c r="B1182" s="340">
        <v>0.34499999999999997</v>
      </c>
      <c r="C1182" s="340">
        <v>0</v>
      </c>
      <c r="D1182" s="340">
        <v>0</v>
      </c>
      <c r="E1182" s="340">
        <v>0</v>
      </c>
      <c r="F1182" s="340">
        <v>2</v>
      </c>
      <c r="G1182" s="340">
        <v>0</v>
      </c>
      <c r="H1182" s="340"/>
    </row>
    <row r="1183" spans="1:8" x14ac:dyDescent="0.25">
      <c r="A1183" s="340">
        <v>1</v>
      </c>
      <c r="B1183" s="340">
        <v>2</v>
      </c>
      <c r="C1183" s="340">
        <v>60</v>
      </c>
      <c r="D1183" s="340">
        <v>60</v>
      </c>
      <c r="E1183" s="340">
        <v>55</v>
      </c>
      <c r="F1183" s="340"/>
      <c r="G1183" s="340"/>
      <c r="H1183" s="340"/>
    </row>
    <row r="1184" spans="1:8" x14ac:dyDescent="0.25">
      <c r="A1184" s="340">
        <v>610</v>
      </c>
      <c r="B1184" s="340">
        <v>1</v>
      </c>
      <c r="C1184" s="340" t="s">
        <v>832</v>
      </c>
      <c r="D1184" s="340"/>
      <c r="E1184" s="340"/>
      <c r="F1184" s="340"/>
      <c r="G1184" s="340"/>
      <c r="H1184" s="340"/>
    </row>
    <row r="1185" spans="1:8" x14ac:dyDescent="0.25">
      <c r="A1185" s="340">
        <v>40</v>
      </c>
      <c r="B1185" s="340">
        <v>633.5</v>
      </c>
      <c r="C1185" s="340">
        <v>0.32</v>
      </c>
      <c r="D1185" s="340">
        <v>1</v>
      </c>
      <c r="E1185" s="340"/>
      <c r="F1185" s="340"/>
      <c r="G1185" s="340"/>
      <c r="H1185" s="340"/>
    </row>
    <row r="1186" spans="1:8" x14ac:dyDescent="0.25">
      <c r="A1186" s="340">
        <v>8</v>
      </c>
      <c r="B1186" s="340">
        <v>51.9</v>
      </c>
      <c r="C1186" s="340">
        <v>44.1</v>
      </c>
      <c r="D1186" s="340"/>
      <c r="E1186" s="340"/>
      <c r="F1186" s="340"/>
      <c r="G1186" s="340"/>
      <c r="H1186" s="340"/>
    </row>
    <row r="1187" spans="1:8" x14ac:dyDescent="0.25">
      <c r="A1187" s="340">
        <v>0.127</v>
      </c>
      <c r="B1187" s="340">
        <v>0.01</v>
      </c>
      <c r="C1187" s="340">
        <v>0.03</v>
      </c>
      <c r="D1187" s="340"/>
      <c r="E1187" s="340"/>
      <c r="F1187" s="340"/>
      <c r="G1187" s="340"/>
      <c r="H1187" s="340"/>
    </row>
    <row r="1188" spans="1:8" x14ac:dyDescent="0.25">
      <c r="A1188" s="340">
        <v>0</v>
      </c>
      <c r="B1188" s="340">
        <v>0</v>
      </c>
      <c r="C1188" s="340">
        <v>0</v>
      </c>
      <c r="D1188" s="340">
        <v>0</v>
      </c>
      <c r="E1188" s="340">
        <v>0</v>
      </c>
      <c r="F1188" s="340">
        <v>1</v>
      </c>
      <c r="G1188" s="340">
        <v>0</v>
      </c>
      <c r="H1188" s="340"/>
    </row>
    <row r="1189" spans="1:8" x14ac:dyDescent="0.25">
      <c r="A1189" s="340">
        <v>1</v>
      </c>
      <c r="B1189" s="340">
        <v>1</v>
      </c>
      <c r="C1189" s="340">
        <v>60</v>
      </c>
      <c r="D1189" s="340">
        <v>60</v>
      </c>
      <c r="E1189" s="340">
        <v>55</v>
      </c>
      <c r="F1189" s="340"/>
      <c r="G1189" s="340"/>
      <c r="H1189" s="340"/>
    </row>
    <row r="1190" spans="1:8" x14ac:dyDescent="0.25">
      <c r="A1190" s="340">
        <v>620</v>
      </c>
      <c r="B1190" s="340">
        <v>1</v>
      </c>
      <c r="C1190" s="340" t="s">
        <v>821</v>
      </c>
      <c r="D1190" s="340"/>
      <c r="E1190" s="340"/>
      <c r="F1190" s="340"/>
      <c r="G1190" s="340"/>
      <c r="H1190" s="340"/>
    </row>
    <row r="1191" spans="1:8" x14ac:dyDescent="0.25">
      <c r="A1191" s="340">
        <v>187.4</v>
      </c>
      <c r="B1191" s="340">
        <v>259</v>
      </c>
      <c r="C1191" s="340">
        <v>0.94</v>
      </c>
      <c r="D1191" s="340">
        <v>1</v>
      </c>
      <c r="E1191" s="340"/>
      <c r="F1191" s="340"/>
      <c r="G1191" s="340"/>
      <c r="H1191" s="340"/>
    </row>
    <row r="1192" spans="1:8" x14ac:dyDescent="0.25">
      <c r="A1192" s="340">
        <v>59</v>
      </c>
      <c r="B1192" s="340"/>
      <c r="C1192" s="340"/>
      <c r="D1192" s="340"/>
      <c r="E1192" s="340"/>
      <c r="F1192" s="340"/>
      <c r="G1192" s="340"/>
      <c r="H1192" s="340"/>
    </row>
    <row r="1193" spans="1:8" x14ac:dyDescent="0.25">
      <c r="A1193" s="340">
        <v>3.9199999999999999E-2</v>
      </c>
      <c r="B1193" s="340"/>
      <c r="C1193" s="340"/>
      <c r="D1193" s="340"/>
      <c r="E1193" s="340"/>
      <c r="F1193" s="340"/>
      <c r="G1193" s="340"/>
      <c r="H1193" s="340"/>
    </row>
    <row r="1194" spans="1:8" x14ac:dyDescent="0.25">
      <c r="A1194" s="340">
        <v>0</v>
      </c>
      <c r="B1194" s="340">
        <v>0</v>
      </c>
      <c r="C1194" s="340">
        <v>0</v>
      </c>
      <c r="D1194" s="340">
        <v>0</v>
      </c>
      <c r="E1194" s="340">
        <v>0</v>
      </c>
      <c r="F1194" s="340">
        <v>2</v>
      </c>
      <c r="G1194" s="340">
        <v>0</v>
      </c>
      <c r="H1194" s="340"/>
    </row>
    <row r="1195" spans="1:8" x14ac:dyDescent="0.25">
      <c r="A1195" s="340">
        <v>1</v>
      </c>
      <c r="B1195" s="340">
        <v>2</v>
      </c>
      <c r="C1195" s="340">
        <v>60</v>
      </c>
      <c r="D1195" s="340">
        <v>60</v>
      </c>
      <c r="E1195" s="340">
        <v>55</v>
      </c>
      <c r="F1195" s="340"/>
      <c r="G1195" s="340"/>
      <c r="H1195" s="340"/>
    </row>
    <row r="1196" spans="1:8" x14ac:dyDescent="0.25">
      <c r="A1196" s="340">
        <v>659</v>
      </c>
      <c r="B1196" s="340">
        <v>1</v>
      </c>
      <c r="C1196" s="340" t="s">
        <v>821</v>
      </c>
      <c r="D1196" s="340"/>
      <c r="E1196" s="340"/>
      <c r="F1196" s="340"/>
      <c r="G1196" s="340"/>
      <c r="H1196" s="340"/>
    </row>
    <row r="1197" spans="1:8" x14ac:dyDescent="0.25">
      <c r="A1197" s="340">
        <v>448</v>
      </c>
      <c r="B1197" s="340">
        <v>259</v>
      </c>
      <c r="C1197" s="340">
        <v>-18.41</v>
      </c>
      <c r="D1197" s="340">
        <v>1</v>
      </c>
      <c r="E1197" s="340"/>
      <c r="F1197" s="340"/>
      <c r="G1197" s="340"/>
      <c r="H1197" s="340"/>
    </row>
    <row r="1198" spans="1:8" x14ac:dyDescent="0.25">
      <c r="A1198" s="340">
        <v>59</v>
      </c>
      <c r="B1198" s="340"/>
      <c r="C1198" s="340"/>
      <c r="D1198" s="340"/>
      <c r="E1198" s="340"/>
      <c r="F1198" s="340"/>
      <c r="G1198" s="340"/>
      <c r="H1198" s="340"/>
    </row>
    <row r="1199" spans="1:8" x14ac:dyDescent="0.25">
      <c r="A1199" s="340">
        <v>3.9199999999999999E-2</v>
      </c>
      <c r="B1199" s="340"/>
      <c r="C1199" s="340"/>
      <c r="D1199" s="340"/>
      <c r="E1199" s="340"/>
      <c r="F1199" s="340"/>
      <c r="G1199" s="340"/>
      <c r="H1199" s="340"/>
    </row>
    <row r="1200" spans="1:8" x14ac:dyDescent="0.25">
      <c r="A1200" s="340">
        <v>0</v>
      </c>
      <c r="B1200" s="340">
        <v>0</v>
      </c>
      <c r="C1200" s="340">
        <v>0</v>
      </c>
      <c r="D1200" s="340">
        <v>0</v>
      </c>
      <c r="E1200" s="340">
        <v>0</v>
      </c>
      <c r="F1200" s="340">
        <v>5</v>
      </c>
      <c r="G1200" s="340">
        <v>0</v>
      </c>
      <c r="H1200" s="340"/>
    </row>
    <row r="1201" spans="1:8" x14ac:dyDescent="0.25">
      <c r="A1201" s="340">
        <v>1</v>
      </c>
      <c r="B1201" s="340">
        <v>5</v>
      </c>
      <c r="C1201" s="340">
        <v>60</v>
      </c>
      <c r="D1201" s="340">
        <v>60</v>
      </c>
      <c r="E1201" s="340">
        <v>55</v>
      </c>
      <c r="F1201" s="340"/>
      <c r="G1201" s="340"/>
      <c r="H1201" s="340"/>
    </row>
    <row r="1202" spans="1:8" x14ac:dyDescent="0.25">
      <c r="A1202" s="340">
        <v>460</v>
      </c>
      <c r="B1202" s="340">
        <v>1</v>
      </c>
      <c r="C1202" s="340" t="s">
        <v>821</v>
      </c>
      <c r="D1202" s="340"/>
      <c r="E1202" s="340"/>
      <c r="F1202" s="340"/>
      <c r="G1202" s="340"/>
      <c r="H1202" s="340"/>
    </row>
    <row r="1203" spans="1:8" x14ac:dyDescent="0.25">
      <c r="A1203" s="340">
        <v>749</v>
      </c>
      <c r="B1203" s="340">
        <v>259</v>
      </c>
      <c r="C1203" s="340">
        <v>-30.78</v>
      </c>
      <c r="D1203" s="340">
        <v>1</v>
      </c>
      <c r="E1203" s="340"/>
      <c r="F1203" s="340"/>
      <c r="G1203" s="340"/>
      <c r="H1203" s="340"/>
    </row>
    <row r="1204" spans="1:8" x14ac:dyDescent="0.25">
      <c r="A1204" s="340">
        <v>59</v>
      </c>
      <c r="B1204" s="340"/>
      <c r="C1204" s="340"/>
      <c r="D1204" s="340"/>
      <c r="E1204" s="340"/>
      <c r="F1204" s="340"/>
      <c r="G1204" s="340"/>
      <c r="H1204" s="340"/>
    </row>
    <row r="1205" spans="1:8" x14ac:dyDescent="0.25">
      <c r="A1205" s="340">
        <v>3.9199999999999999E-2</v>
      </c>
      <c r="B1205" s="340"/>
      <c r="C1205" s="340"/>
      <c r="D1205" s="340"/>
      <c r="E1205" s="340"/>
      <c r="F1205" s="340"/>
      <c r="G1205" s="340"/>
      <c r="H1205" s="340"/>
    </row>
    <row r="1206" spans="1:8" x14ac:dyDescent="0.25">
      <c r="A1206" s="340">
        <v>0</v>
      </c>
      <c r="B1206" s="340">
        <v>0</v>
      </c>
      <c r="C1206" s="340">
        <v>0</v>
      </c>
      <c r="D1206" s="340">
        <v>0</v>
      </c>
      <c r="E1206" s="340">
        <v>0</v>
      </c>
      <c r="F1206" s="340">
        <v>8</v>
      </c>
      <c r="G1206" s="340">
        <v>0</v>
      </c>
      <c r="H1206" s="340"/>
    </row>
    <row r="1207" spans="1:8" x14ac:dyDescent="0.25">
      <c r="A1207" s="340">
        <v>1</v>
      </c>
      <c r="B1207" s="340">
        <v>8</v>
      </c>
      <c r="C1207" s="340">
        <v>60</v>
      </c>
      <c r="D1207" s="340">
        <v>60</v>
      </c>
      <c r="E1207" s="340">
        <v>55</v>
      </c>
      <c r="F1207" s="340"/>
      <c r="G1207" s="340"/>
      <c r="H1207" s="340"/>
    </row>
    <row r="1208" spans="1:8" x14ac:dyDescent="0.25">
      <c r="A1208" s="340">
        <v>462</v>
      </c>
      <c r="B1208" s="340">
        <v>1</v>
      </c>
      <c r="C1208" s="340" t="s">
        <v>821</v>
      </c>
      <c r="D1208" s="340"/>
      <c r="E1208" s="340"/>
      <c r="F1208" s="340"/>
      <c r="G1208" s="340"/>
      <c r="H1208" s="340"/>
    </row>
    <row r="1209" spans="1:8" x14ac:dyDescent="0.25">
      <c r="A1209" s="340">
        <v>783</v>
      </c>
      <c r="B1209" s="340">
        <v>259</v>
      </c>
      <c r="C1209" s="340">
        <v>-32.18</v>
      </c>
      <c r="D1209" s="340">
        <v>1</v>
      </c>
      <c r="E1209" s="340"/>
      <c r="F1209" s="340"/>
      <c r="G1209" s="340"/>
      <c r="H1209" s="340"/>
    </row>
    <row r="1210" spans="1:8" x14ac:dyDescent="0.25">
      <c r="A1210" s="340">
        <v>59</v>
      </c>
      <c r="B1210" s="340"/>
      <c r="C1210" s="340"/>
      <c r="D1210" s="340"/>
      <c r="E1210" s="340"/>
      <c r="F1210" s="340"/>
      <c r="G1210" s="340"/>
      <c r="H1210" s="340"/>
    </row>
    <row r="1211" spans="1:8" x14ac:dyDescent="0.25">
      <c r="A1211" s="340">
        <v>3.9199999999999999E-2</v>
      </c>
      <c r="B1211" s="340"/>
      <c r="C1211" s="340"/>
      <c r="D1211" s="340"/>
      <c r="E1211" s="340"/>
      <c r="F1211" s="340"/>
      <c r="G1211" s="340"/>
      <c r="H1211" s="340"/>
    </row>
    <row r="1212" spans="1:8" x14ac:dyDescent="0.25">
      <c r="A1212" s="340">
        <v>0</v>
      </c>
      <c r="B1212" s="340">
        <v>0</v>
      </c>
      <c r="C1212" s="340">
        <v>0</v>
      </c>
      <c r="D1212" s="340">
        <v>0</v>
      </c>
      <c r="E1212" s="340">
        <v>0</v>
      </c>
      <c r="F1212" s="340">
        <v>9</v>
      </c>
      <c r="G1212" s="340">
        <v>0</v>
      </c>
      <c r="H1212" s="340"/>
    </row>
    <row r="1213" spans="1:8" x14ac:dyDescent="0.25">
      <c r="A1213" s="340">
        <v>1</v>
      </c>
      <c r="B1213" s="340">
        <v>9</v>
      </c>
      <c r="C1213" s="340">
        <v>60</v>
      </c>
      <c r="D1213" s="340">
        <v>60</v>
      </c>
      <c r="E1213" s="340">
        <v>55</v>
      </c>
      <c r="F1213" s="340"/>
      <c r="G1213" s="340"/>
      <c r="H1213" s="340"/>
    </row>
    <row r="1214" spans="1:8" x14ac:dyDescent="0.25">
      <c r="A1214" s="340">
        <v>464</v>
      </c>
      <c r="B1214" s="340">
        <v>1</v>
      </c>
      <c r="C1214" s="340" t="s">
        <v>821</v>
      </c>
      <c r="D1214" s="340"/>
      <c r="E1214" s="340"/>
      <c r="F1214" s="340"/>
      <c r="G1214" s="340"/>
      <c r="H1214" s="340"/>
    </row>
    <row r="1215" spans="1:8" x14ac:dyDescent="0.25">
      <c r="A1215" s="340">
        <v>818.8</v>
      </c>
      <c r="B1215" s="340">
        <v>259</v>
      </c>
      <c r="C1215" s="340">
        <v>-33.65</v>
      </c>
      <c r="D1215" s="340">
        <v>1</v>
      </c>
      <c r="E1215" s="340"/>
      <c r="F1215" s="340"/>
      <c r="G1215" s="340"/>
      <c r="H1215" s="340"/>
    </row>
    <row r="1216" spans="1:8" x14ac:dyDescent="0.25">
      <c r="A1216" s="340">
        <v>59</v>
      </c>
      <c r="B1216" s="340"/>
      <c r="C1216" s="340"/>
      <c r="D1216" s="340"/>
      <c r="E1216" s="340"/>
      <c r="F1216" s="340"/>
      <c r="G1216" s="340"/>
      <c r="H1216" s="340"/>
    </row>
    <row r="1217" spans="1:8" x14ac:dyDescent="0.25">
      <c r="A1217" s="340">
        <v>3.9199999999999999E-2</v>
      </c>
      <c r="B1217" s="340"/>
      <c r="C1217" s="340"/>
      <c r="D1217" s="340"/>
      <c r="E1217" s="340"/>
      <c r="F1217" s="340"/>
      <c r="G1217" s="340"/>
      <c r="H1217" s="340"/>
    </row>
    <row r="1218" spans="1:8" x14ac:dyDescent="0.25">
      <c r="A1218" s="340">
        <v>0</v>
      </c>
      <c r="B1218" s="340">
        <v>0</v>
      </c>
      <c r="C1218" s="340">
        <v>0</v>
      </c>
      <c r="D1218" s="340">
        <v>0</v>
      </c>
      <c r="E1218" s="340">
        <v>0</v>
      </c>
      <c r="F1218" s="340">
        <v>9</v>
      </c>
      <c r="G1218" s="340">
        <v>0</v>
      </c>
      <c r="H1218" s="340"/>
    </row>
    <row r="1219" spans="1:8" x14ac:dyDescent="0.25">
      <c r="A1219" s="340">
        <v>1</v>
      </c>
      <c r="B1219" s="340">
        <v>9</v>
      </c>
      <c r="C1219" s="340">
        <v>60</v>
      </c>
      <c r="D1219" s="340">
        <v>60</v>
      </c>
      <c r="E1219" s="340">
        <v>55</v>
      </c>
      <c r="F1219" s="340"/>
      <c r="G1219" s="340"/>
      <c r="H1219" s="340"/>
    </row>
    <row r="1220" spans="1:8" x14ac:dyDescent="0.25">
      <c r="A1220" s="340">
        <v>466</v>
      </c>
      <c r="B1220" s="340">
        <v>1</v>
      </c>
      <c r="C1220" s="340" t="s">
        <v>821</v>
      </c>
      <c r="D1220" s="340"/>
      <c r="E1220" s="340"/>
      <c r="F1220" s="340"/>
      <c r="G1220" s="340"/>
      <c r="H1220" s="340"/>
    </row>
    <row r="1221" spans="1:8" x14ac:dyDescent="0.25">
      <c r="A1221" s="340">
        <v>698</v>
      </c>
      <c r="B1221" s="340">
        <v>259</v>
      </c>
      <c r="C1221" s="340">
        <v>-28.72</v>
      </c>
      <c r="D1221" s="340">
        <v>1</v>
      </c>
      <c r="E1221" s="340"/>
      <c r="F1221" s="340"/>
      <c r="G1221" s="340"/>
      <c r="H1221" s="340"/>
    </row>
    <row r="1222" spans="1:8" x14ac:dyDescent="0.25">
      <c r="A1222" s="340">
        <v>59</v>
      </c>
      <c r="B1222" s="340"/>
      <c r="C1222" s="340"/>
      <c r="D1222" s="340"/>
      <c r="E1222" s="340"/>
      <c r="F1222" s="340"/>
      <c r="G1222" s="340"/>
      <c r="H1222" s="340"/>
    </row>
    <row r="1223" spans="1:8" x14ac:dyDescent="0.25">
      <c r="A1223" s="340">
        <v>3.9199999999999999E-2</v>
      </c>
      <c r="B1223" s="340"/>
      <c r="C1223" s="340"/>
      <c r="D1223" s="340"/>
      <c r="E1223" s="340"/>
      <c r="F1223" s="340"/>
      <c r="G1223" s="340"/>
      <c r="H1223" s="340"/>
    </row>
    <row r="1224" spans="1:8" x14ac:dyDescent="0.25">
      <c r="A1224" s="340">
        <v>0</v>
      </c>
      <c r="B1224" s="340">
        <v>0</v>
      </c>
      <c r="C1224" s="340">
        <v>0</v>
      </c>
      <c r="D1224" s="340">
        <v>0</v>
      </c>
      <c r="E1224" s="340">
        <v>0</v>
      </c>
      <c r="F1224" s="340">
        <v>8</v>
      </c>
      <c r="G1224" s="340">
        <v>0</v>
      </c>
      <c r="H1224" s="340"/>
    </row>
    <row r="1225" spans="1:8" x14ac:dyDescent="0.25">
      <c r="A1225" s="340">
        <v>1</v>
      </c>
      <c r="B1225" s="340">
        <v>8</v>
      </c>
      <c r="C1225" s="340">
        <v>60</v>
      </c>
      <c r="D1225" s="340">
        <v>60</v>
      </c>
      <c r="E1225" s="340">
        <v>55</v>
      </c>
      <c r="F1225" s="340"/>
      <c r="G1225" s="340"/>
      <c r="H1225" s="340"/>
    </row>
    <row r="1226" spans="1:8" x14ac:dyDescent="0.25">
      <c r="A1226" s="340">
        <v>468</v>
      </c>
      <c r="B1226" s="340">
        <v>1</v>
      </c>
      <c r="C1226" s="340" t="s">
        <v>821</v>
      </c>
      <c r="D1226" s="340"/>
      <c r="E1226" s="340"/>
      <c r="F1226" s="340"/>
      <c r="G1226" s="340"/>
      <c r="H1226" s="340"/>
    </row>
    <row r="1227" spans="1:8" x14ac:dyDescent="0.25">
      <c r="A1227" s="340">
        <v>599.29999999999995</v>
      </c>
      <c r="B1227" s="340">
        <v>259</v>
      </c>
      <c r="C1227" s="340">
        <v>-23.79</v>
      </c>
      <c r="D1227" s="340">
        <v>1</v>
      </c>
      <c r="E1227" s="340"/>
      <c r="F1227" s="340"/>
      <c r="G1227" s="340"/>
      <c r="H1227" s="340"/>
    </row>
    <row r="1228" spans="1:8" x14ac:dyDescent="0.25">
      <c r="A1228" s="340">
        <v>59</v>
      </c>
      <c r="B1228" s="340"/>
      <c r="C1228" s="340"/>
      <c r="D1228" s="340"/>
      <c r="E1228" s="340"/>
      <c r="F1228" s="340"/>
      <c r="G1228" s="340"/>
      <c r="H1228" s="340"/>
    </row>
    <row r="1229" spans="1:8" x14ac:dyDescent="0.25">
      <c r="A1229" s="340">
        <v>3.9199999999999999E-2</v>
      </c>
      <c r="B1229" s="340"/>
      <c r="C1229" s="340"/>
      <c r="D1229" s="340"/>
      <c r="E1229" s="340"/>
      <c r="F1229" s="340"/>
      <c r="G1229" s="340"/>
      <c r="H1229" s="340"/>
    </row>
    <row r="1230" spans="1:8" x14ac:dyDescent="0.25">
      <c r="A1230" s="340">
        <v>0</v>
      </c>
      <c r="B1230" s="340">
        <v>0</v>
      </c>
      <c r="C1230" s="340">
        <v>0</v>
      </c>
      <c r="D1230" s="340">
        <v>0</v>
      </c>
      <c r="E1230" s="340">
        <v>0</v>
      </c>
      <c r="F1230" s="340">
        <v>7</v>
      </c>
      <c r="G1230" s="340">
        <v>0</v>
      </c>
      <c r="H1230" s="340"/>
    </row>
    <row r="1231" spans="1:8" x14ac:dyDescent="0.25">
      <c r="A1231" s="340">
        <v>1</v>
      </c>
      <c r="B1231" s="340">
        <v>7</v>
      </c>
      <c r="C1231" s="340">
        <v>60</v>
      </c>
      <c r="D1231" s="340">
        <v>60</v>
      </c>
      <c r="E1231" s="340">
        <v>55</v>
      </c>
      <c r="F1231" s="340"/>
      <c r="G1231" s="340"/>
      <c r="H1231" s="340"/>
    </row>
    <row r="1232" spans="1:8" x14ac:dyDescent="0.25">
      <c r="A1232" s="340">
        <v>469</v>
      </c>
      <c r="B1232" s="340">
        <v>1</v>
      </c>
      <c r="C1232" s="340" t="s">
        <v>821</v>
      </c>
      <c r="D1232" s="340"/>
      <c r="E1232" s="340"/>
      <c r="F1232" s="340"/>
      <c r="G1232" s="340"/>
      <c r="H1232" s="340"/>
    </row>
    <row r="1233" spans="1:8" x14ac:dyDescent="0.25">
      <c r="A1233" s="340">
        <v>199.06</v>
      </c>
      <c r="B1233" s="340">
        <v>259</v>
      </c>
      <c r="C1233" s="340">
        <v>-7.9</v>
      </c>
      <c r="D1233" s="340">
        <v>1</v>
      </c>
      <c r="E1233" s="340"/>
      <c r="F1233" s="340"/>
      <c r="G1233" s="340"/>
      <c r="H1233" s="340"/>
    </row>
    <row r="1234" spans="1:8" x14ac:dyDescent="0.25">
      <c r="A1234" s="340">
        <v>59</v>
      </c>
      <c r="B1234" s="340"/>
      <c r="C1234" s="340"/>
      <c r="D1234" s="340"/>
      <c r="E1234" s="340"/>
      <c r="F1234" s="340"/>
      <c r="G1234" s="340"/>
      <c r="H1234" s="340"/>
    </row>
    <row r="1235" spans="1:8" x14ac:dyDescent="0.25">
      <c r="A1235" s="340">
        <v>3.9199999999999999E-2</v>
      </c>
      <c r="B1235" s="340"/>
      <c r="C1235" s="340"/>
      <c r="D1235" s="340"/>
      <c r="E1235" s="340"/>
      <c r="F1235" s="340"/>
      <c r="G1235" s="340"/>
      <c r="H1235" s="340"/>
    </row>
    <row r="1236" spans="1:8" x14ac:dyDescent="0.25">
      <c r="A1236" s="340">
        <v>0</v>
      </c>
      <c r="B1236" s="340">
        <v>0</v>
      </c>
      <c r="C1236" s="340">
        <v>0</v>
      </c>
      <c r="D1236" s="340">
        <v>0</v>
      </c>
      <c r="E1236" s="340">
        <v>0</v>
      </c>
      <c r="F1236" s="340">
        <v>3</v>
      </c>
      <c r="G1236" s="340">
        <v>0</v>
      </c>
      <c r="H1236" s="340"/>
    </row>
    <row r="1237" spans="1:8" x14ac:dyDescent="0.25">
      <c r="A1237" s="340">
        <v>1</v>
      </c>
      <c r="B1237" s="340">
        <v>3</v>
      </c>
      <c r="C1237" s="340">
        <v>60</v>
      </c>
      <c r="D1237" s="340">
        <v>60</v>
      </c>
      <c r="E1237" s="340">
        <v>55</v>
      </c>
      <c r="F1237" s="340"/>
      <c r="G1237" s="340"/>
      <c r="H1237" s="340"/>
    </row>
    <row r="1238" spans="1:8" x14ac:dyDescent="0.25">
      <c r="A1238" s="340">
        <v>470</v>
      </c>
      <c r="B1238" s="340">
        <v>1</v>
      </c>
      <c r="C1238" s="340" t="s">
        <v>821</v>
      </c>
      <c r="D1238" s="340"/>
      <c r="E1238" s="340"/>
      <c r="F1238" s="340"/>
      <c r="G1238" s="340"/>
      <c r="H1238" s="340"/>
    </row>
    <row r="1239" spans="1:8" x14ac:dyDescent="0.25">
      <c r="A1239" s="340">
        <v>151.04</v>
      </c>
      <c r="B1239" s="340">
        <v>259</v>
      </c>
      <c r="C1239" s="340">
        <v>-6.42</v>
      </c>
      <c r="D1239" s="340">
        <v>1</v>
      </c>
      <c r="E1239" s="340"/>
      <c r="F1239" s="340"/>
      <c r="G1239" s="340"/>
      <c r="H1239" s="340"/>
    </row>
    <row r="1240" spans="1:8" x14ac:dyDescent="0.25">
      <c r="A1240" s="340">
        <v>59</v>
      </c>
      <c r="B1240" s="340"/>
      <c r="C1240" s="340"/>
      <c r="D1240" s="340"/>
      <c r="E1240" s="340"/>
      <c r="F1240" s="340"/>
      <c r="G1240" s="340"/>
      <c r="H1240" s="340"/>
    </row>
    <row r="1241" spans="1:8" x14ac:dyDescent="0.25">
      <c r="A1241" s="340">
        <v>3.9199999999999999E-2</v>
      </c>
      <c r="B1241" s="340"/>
      <c r="C1241" s="340"/>
      <c r="D1241" s="340"/>
      <c r="E1241" s="340"/>
      <c r="F1241" s="340"/>
      <c r="G1241" s="340"/>
      <c r="H1241" s="340"/>
    </row>
    <row r="1242" spans="1:8" x14ac:dyDescent="0.25">
      <c r="A1242" s="340">
        <v>0</v>
      </c>
      <c r="B1242" s="340">
        <v>0</v>
      </c>
      <c r="C1242" s="340">
        <v>0</v>
      </c>
      <c r="D1242" s="340">
        <v>0</v>
      </c>
      <c r="E1242" s="340">
        <v>0</v>
      </c>
      <c r="F1242" s="340">
        <v>2</v>
      </c>
      <c r="G1242" s="340">
        <v>0</v>
      </c>
      <c r="H1242" s="340"/>
    </row>
    <row r="1243" spans="1:8" x14ac:dyDescent="0.25">
      <c r="A1243" s="340">
        <v>1</v>
      </c>
      <c r="B1243" s="340">
        <v>2</v>
      </c>
      <c r="C1243" s="340">
        <v>60</v>
      </c>
      <c r="D1243" s="340">
        <v>60</v>
      </c>
      <c r="E1243" s="340">
        <v>55</v>
      </c>
      <c r="F1243" s="340"/>
      <c r="G1243" s="340"/>
      <c r="H1243" s="340"/>
    </row>
    <row r="1244" spans="1:8" x14ac:dyDescent="0.25">
      <c r="A1244" s="340">
        <v>471</v>
      </c>
      <c r="B1244" s="340">
        <v>1</v>
      </c>
      <c r="C1244" s="340" t="s">
        <v>821</v>
      </c>
      <c r="D1244" s="340"/>
      <c r="E1244" s="340"/>
      <c r="F1244" s="340"/>
      <c r="G1244" s="340"/>
      <c r="H1244" s="340"/>
    </row>
    <row r="1245" spans="1:8" x14ac:dyDescent="0.25">
      <c r="A1245" s="340">
        <v>340</v>
      </c>
      <c r="B1245" s="340">
        <v>259</v>
      </c>
      <c r="C1245" s="340">
        <v>-13.97</v>
      </c>
      <c r="D1245" s="340">
        <v>1</v>
      </c>
      <c r="E1245" s="340"/>
      <c r="F1245" s="340"/>
      <c r="G1245" s="340"/>
      <c r="H1245" s="340"/>
    </row>
    <row r="1246" spans="1:8" x14ac:dyDescent="0.25">
      <c r="A1246" s="340">
        <v>59</v>
      </c>
      <c r="B1246" s="340"/>
      <c r="C1246" s="340"/>
      <c r="D1246" s="340"/>
      <c r="E1246" s="340"/>
      <c r="F1246" s="340"/>
      <c r="G1246" s="340"/>
      <c r="H1246" s="340"/>
    </row>
    <row r="1247" spans="1:8" x14ac:dyDescent="0.25">
      <c r="A1247" s="340">
        <v>3.9199999999999999E-2</v>
      </c>
      <c r="B1247" s="340"/>
      <c r="C1247" s="340"/>
      <c r="D1247" s="340"/>
      <c r="E1247" s="340"/>
      <c r="F1247" s="340"/>
      <c r="G1247" s="340"/>
      <c r="H1247" s="340"/>
    </row>
    <row r="1248" spans="1:8" x14ac:dyDescent="0.25">
      <c r="A1248" s="340">
        <v>0</v>
      </c>
      <c r="B1248" s="340">
        <v>0</v>
      </c>
      <c r="C1248" s="340">
        <v>0</v>
      </c>
      <c r="D1248" s="340">
        <v>0</v>
      </c>
      <c r="E1248" s="340">
        <v>0</v>
      </c>
      <c r="F1248" s="340">
        <v>4</v>
      </c>
      <c r="G1248" s="340">
        <v>0</v>
      </c>
      <c r="H1248" s="340"/>
    </row>
    <row r="1249" spans="1:8" x14ac:dyDescent="0.25">
      <c r="A1249" s="340">
        <v>1</v>
      </c>
      <c r="B1249" s="340">
        <v>4</v>
      </c>
      <c r="C1249" s="340">
        <v>60</v>
      </c>
      <c r="D1249" s="340">
        <v>60</v>
      </c>
      <c r="E1249" s="340">
        <v>55</v>
      </c>
      <c r="F1249" s="340"/>
      <c r="G1249" s="340"/>
      <c r="H1249" s="340"/>
    </row>
    <row r="1250" spans="1:8" x14ac:dyDescent="0.25">
      <c r="A1250" s="340">
        <v>473</v>
      </c>
      <c r="B1250" s="340">
        <v>1</v>
      </c>
      <c r="C1250" s="340" t="s">
        <v>821</v>
      </c>
      <c r="D1250" s="340"/>
      <c r="E1250" s="340"/>
      <c r="F1250" s="340"/>
      <c r="G1250" s="340"/>
      <c r="H1250" s="340"/>
    </row>
    <row r="1251" spans="1:8" x14ac:dyDescent="0.25">
      <c r="A1251" s="340">
        <v>312</v>
      </c>
      <c r="B1251" s="340">
        <v>259</v>
      </c>
      <c r="C1251" s="340">
        <v>-12.82</v>
      </c>
      <c r="D1251" s="340">
        <v>1</v>
      </c>
      <c r="E1251" s="340"/>
      <c r="F1251" s="340"/>
      <c r="G1251" s="340"/>
      <c r="H1251" s="340"/>
    </row>
    <row r="1252" spans="1:8" x14ac:dyDescent="0.25">
      <c r="A1252" s="340">
        <v>59</v>
      </c>
      <c r="B1252" s="340"/>
      <c r="C1252" s="340"/>
      <c r="D1252" s="340"/>
      <c r="E1252" s="340"/>
      <c r="F1252" s="340"/>
      <c r="G1252" s="340"/>
      <c r="H1252" s="340"/>
    </row>
    <row r="1253" spans="1:8" x14ac:dyDescent="0.25">
      <c r="A1253" s="340">
        <v>3.9199999999999999E-2</v>
      </c>
      <c r="B1253" s="340"/>
      <c r="C1253" s="340"/>
      <c r="D1253" s="340"/>
      <c r="E1253" s="340"/>
      <c r="F1253" s="340"/>
      <c r="G1253" s="340"/>
      <c r="H1253" s="340"/>
    </row>
    <row r="1254" spans="1:8" x14ac:dyDescent="0.25">
      <c r="A1254" s="340">
        <v>0</v>
      </c>
      <c r="B1254" s="340">
        <v>0</v>
      </c>
      <c r="C1254" s="340">
        <v>0</v>
      </c>
      <c r="D1254" s="340">
        <v>0</v>
      </c>
      <c r="E1254" s="340">
        <v>0</v>
      </c>
      <c r="F1254" s="340">
        <v>4</v>
      </c>
      <c r="G1254" s="340">
        <v>0</v>
      </c>
      <c r="H1254" s="340"/>
    </row>
    <row r="1255" spans="1:8" x14ac:dyDescent="0.25">
      <c r="A1255" s="340">
        <v>1</v>
      </c>
      <c r="B1255" s="340">
        <v>4</v>
      </c>
      <c r="C1255" s="340">
        <v>60</v>
      </c>
      <c r="D1255" s="340">
        <v>60</v>
      </c>
      <c r="E1255" s="340">
        <v>55</v>
      </c>
      <c r="F1255" s="340"/>
      <c r="G1255" s="340"/>
      <c r="H1255" s="340"/>
    </row>
    <row r="1256" spans="1:8" x14ac:dyDescent="0.25">
      <c r="A1256" s="340">
        <v>472</v>
      </c>
      <c r="B1256" s="340">
        <v>1</v>
      </c>
      <c r="C1256" s="340" t="s">
        <v>821</v>
      </c>
      <c r="D1256" s="340"/>
      <c r="E1256" s="340"/>
      <c r="F1256" s="340"/>
      <c r="G1256" s="340"/>
      <c r="H1256" s="340"/>
    </row>
    <row r="1257" spans="1:8" x14ac:dyDescent="0.25">
      <c r="A1257" s="340">
        <v>778</v>
      </c>
      <c r="B1257" s="340">
        <v>259</v>
      </c>
      <c r="C1257" s="340">
        <v>-31.98</v>
      </c>
      <c r="D1257" s="340">
        <v>1</v>
      </c>
      <c r="E1257" s="340"/>
      <c r="F1257" s="340"/>
      <c r="G1257" s="340"/>
      <c r="H1257" s="340"/>
    </row>
    <row r="1258" spans="1:8" x14ac:dyDescent="0.25">
      <c r="A1258" s="340">
        <v>59</v>
      </c>
      <c r="B1258" s="340"/>
      <c r="C1258" s="340"/>
      <c r="D1258" s="340"/>
      <c r="E1258" s="340"/>
      <c r="F1258" s="340"/>
      <c r="G1258" s="340"/>
      <c r="H1258" s="340"/>
    </row>
    <row r="1259" spans="1:8" x14ac:dyDescent="0.25">
      <c r="A1259" s="340">
        <v>3.9199999999999999E-2</v>
      </c>
      <c r="B1259" s="340"/>
      <c r="C1259" s="340"/>
      <c r="D1259" s="340"/>
      <c r="E1259" s="340"/>
      <c r="F1259" s="340"/>
      <c r="G1259" s="340"/>
      <c r="H1259" s="340"/>
    </row>
    <row r="1260" spans="1:8" x14ac:dyDescent="0.25">
      <c r="A1260" s="340">
        <v>0</v>
      </c>
      <c r="B1260" s="340">
        <v>0</v>
      </c>
      <c r="C1260" s="340">
        <v>0</v>
      </c>
      <c r="D1260" s="340">
        <v>0</v>
      </c>
      <c r="E1260" s="340">
        <v>0</v>
      </c>
      <c r="F1260" s="340">
        <v>9</v>
      </c>
      <c r="G1260" s="340">
        <v>0</v>
      </c>
      <c r="H1260" s="340"/>
    </row>
    <row r="1261" spans="1:8" x14ac:dyDescent="0.25">
      <c r="A1261" s="340">
        <v>1</v>
      </c>
      <c r="B1261" s="340">
        <v>9</v>
      </c>
      <c r="C1261" s="340">
        <v>60</v>
      </c>
      <c r="D1261" s="340">
        <v>60</v>
      </c>
      <c r="E1261" s="340">
        <v>55</v>
      </c>
      <c r="F1261" s="340"/>
      <c r="G1261" s="340"/>
      <c r="H1261" s="340"/>
    </row>
    <row r="1262" spans="1:8" x14ac:dyDescent="0.25">
      <c r="A1262" s="340">
        <v>474</v>
      </c>
      <c r="B1262" s="340">
        <v>1</v>
      </c>
      <c r="C1262" s="340" t="s">
        <v>821</v>
      </c>
      <c r="D1262" s="340"/>
      <c r="E1262" s="340"/>
      <c r="F1262" s="340"/>
      <c r="G1262" s="340"/>
      <c r="H1262" s="340"/>
    </row>
    <row r="1263" spans="1:8" x14ac:dyDescent="0.25">
      <c r="A1263" s="340">
        <v>459.7</v>
      </c>
      <c r="B1263" s="340">
        <v>259</v>
      </c>
      <c r="C1263" s="340">
        <v>-18.89</v>
      </c>
      <c r="D1263" s="340">
        <v>1</v>
      </c>
      <c r="E1263" s="340"/>
      <c r="F1263" s="340"/>
      <c r="G1263" s="340"/>
      <c r="H1263" s="340"/>
    </row>
    <row r="1264" spans="1:8" x14ac:dyDescent="0.25">
      <c r="A1264" s="340">
        <v>59</v>
      </c>
      <c r="B1264" s="340"/>
      <c r="C1264" s="340"/>
      <c r="D1264" s="340"/>
      <c r="E1264" s="340"/>
      <c r="F1264" s="340"/>
      <c r="G1264" s="340"/>
      <c r="H1264" s="340"/>
    </row>
    <row r="1265" spans="1:8" x14ac:dyDescent="0.25">
      <c r="A1265" s="340">
        <v>3.9199999999999999E-2</v>
      </c>
      <c r="B1265" s="340"/>
      <c r="C1265" s="340"/>
      <c r="D1265" s="340"/>
      <c r="E1265" s="340"/>
      <c r="F1265" s="340"/>
      <c r="G1265" s="340"/>
      <c r="H1265" s="340"/>
    </row>
    <row r="1266" spans="1:8" x14ac:dyDescent="0.25">
      <c r="A1266" s="340">
        <v>0</v>
      </c>
      <c r="B1266" s="340">
        <v>0</v>
      </c>
      <c r="C1266" s="340">
        <v>0</v>
      </c>
      <c r="D1266" s="340">
        <v>0</v>
      </c>
      <c r="E1266" s="340">
        <v>0</v>
      </c>
      <c r="F1266" s="340">
        <v>5</v>
      </c>
      <c r="G1266" s="340">
        <v>0</v>
      </c>
      <c r="H1266" s="340"/>
    </row>
    <row r="1267" spans="1:8" x14ac:dyDescent="0.25">
      <c r="A1267" s="340">
        <v>1</v>
      </c>
      <c r="B1267" s="340">
        <v>5</v>
      </c>
      <c r="C1267" s="340">
        <v>60</v>
      </c>
      <c r="D1267" s="340">
        <v>60</v>
      </c>
      <c r="E1267" s="340">
        <v>55</v>
      </c>
      <c r="F1267" s="340"/>
      <c r="G1267" s="340"/>
      <c r="H1267" s="340"/>
    </row>
    <row r="1268" spans="1:8" x14ac:dyDescent="0.25">
      <c r="A1268" s="340">
        <v>476</v>
      </c>
      <c r="B1268" s="340">
        <v>1</v>
      </c>
      <c r="C1268" s="340" t="s">
        <v>821</v>
      </c>
      <c r="D1268" s="340"/>
      <c r="E1268" s="340"/>
      <c r="F1268" s="340"/>
      <c r="G1268" s="340"/>
      <c r="H1268" s="340"/>
    </row>
    <row r="1269" spans="1:8" x14ac:dyDescent="0.25">
      <c r="A1269" s="340">
        <v>623.77</v>
      </c>
      <c r="B1269" s="340">
        <v>259</v>
      </c>
      <c r="C1269" s="340">
        <v>-25.64</v>
      </c>
      <c r="D1269" s="340">
        <v>1</v>
      </c>
      <c r="E1269" s="340"/>
      <c r="F1269" s="340"/>
      <c r="G1269" s="340"/>
      <c r="H1269" s="340"/>
    </row>
    <row r="1270" spans="1:8" x14ac:dyDescent="0.25">
      <c r="A1270" s="340">
        <v>59</v>
      </c>
      <c r="B1270" s="340"/>
      <c r="C1270" s="340"/>
      <c r="D1270" s="340"/>
      <c r="E1270" s="340"/>
      <c r="F1270" s="340"/>
      <c r="G1270" s="340"/>
      <c r="H1270" s="340"/>
    </row>
    <row r="1271" spans="1:8" x14ac:dyDescent="0.25">
      <c r="A1271" s="340">
        <v>3.9199999999999999E-2</v>
      </c>
      <c r="B1271" s="340"/>
      <c r="C1271" s="340"/>
      <c r="D1271" s="340"/>
      <c r="E1271" s="340"/>
      <c r="F1271" s="340"/>
      <c r="G1271" s="340"/>
      <c r="H1271" s="340"/>
    </row>
    <row r="1272" spans="1:8" x14ac:dyDescent="0.25">
      <c r="A1272" s="340">
        <v>0</v>
      </c>
      <c r="B1272" s="340">
        <v>0</v>
      </c>
      <c r="C1272" s="340">
        <v>0</v>
      </c>
      <c r="D1272" s="340">
        <v>0</v>
      </c>
      <c r="E1272" s="340">
        <v>0</v>
      </c>
      <c r="F1272" s="340">
        <v>7</v>
      </c>
      <c r="G1272" s="340">
        <v>0</v>
      </c>
      <c r="H1272" s="340"/>
    </row>
    <row r="1273" spans="1:8" x14ac:dyDescent="0.25">
      <c r="A1273" s="340">
        <v>1</v>
      </c>
      <c r="B1273" s="340">
        <v>7</v>
      </c>
      <c r="C1273" s="340">
        <v>60</v>
      </c>
      <c r="D1273" s="340">
        <v>60</v>
      </c>
      <c r="E1273" s="340">
        <v>55</v>
      </c>
      <c r="F1273" s="340"/>
      <c r="G1273" s="340"/>
      <c r="H1273" s="340"/>
    </row>
    <row r="1274" spans="1:8" x14ac:dyDescent="0.25">
      <c r="A1274" s="340">
        <v>478</v>
      </c>
      <c r="B1274" s="340">
        <v>1</v>
      </c>
      <c r="C1274" s="340" t="s">
        <v>821</v>
      </c>
      <c r="D1274" s="340"/>
      <c r="E1274" s="340"/>
      <c r="F1274" s="340"/>
      <c r="G1274" s="340"/>
      <c r="H1274" s="340"/>
    </row>
    <row r="1275" spans="1:8" x14ac:dyDescent="0.25">
      <c r="A1275" s="340">
        <v>733.43</v>
      </c>
      <c r="B1275" s="340">
        <v>259</v>
      </c>
      <c r="C1275" s="340">
        <v>-30.14</v>
      </c>
      <c r="D1275" s="340">
        <v>1</v>
      </c>
      <c r="E1275" s="340"/>
      <c r="F1275" s="340"/>
      <c r="G1275" s="340"/>
      <c r="H1275" s="340"/>
    </row>
    <row r="1276" spans="1:8" x14ac:dyDescent="0.25">
      <c r="A1276" s="340">
        <v>59</v>
      </c>
      <c r="B1276" s="340"/>
      <c r="C1276" s="340"/>
      <c r="D1276" s="340"/>
      <c r="E1276" s="340"/>
      <c r="F1276" s="340"/>
      <c r="G1276" s="340"/>
      <c r="H1276" s="340"/>
    </row>
    <row r="1277" spans="1:8" x14ac:dyDescent="0.25">
      <c r="A1277" s="340">
        <v>3.9199999999999999E-2</v>
      </c>
      <c r="B1277" s="340"/>
      <c r="C1277" s="340"/>
      <c r="D1277" s="340"/>
      <c r="E1277" s="340"/>
      <c r="F1277" s="340"/>
      <c r="G1277" s="340"/>
      <c r="H1277" s="340"/>
    </row>
    <row r="1278" spans="1:8" x14ac:dyDescent="0.25">
      <c r="A1278" s="340">
        <v>0</v>
      </c>
      <c r="B1278" s="340">
        <v>0</v>
      </c>
      <c r="C1278" s="340">
        <v>0</v>
      </c>
      <c r="D1278" s="340">
        <v>0</v>
      </c>
      <c r="E1278" s="340">
        <v>0</v>
      </c>
      <c r="F1278" s="340">
        <v>8</v>
      </c>
      <c r="G1278" s="340">
        <v>0</v>
      </c>
      <c r="H1278" s="340"/>
    </row>
    <row r="1279" spans="1:8" x14ac:dyDescent="0.25">
      <c r="A1279" s="340">
        <v>1</v>
      </c>
      <c r="B1279" s="340">
        <v>8</v>
      </c>
      <c r="C1279" s="340">
        <v>60</v>
      </c>
      <c r="D1279" s="340">
        <v>60</v>
      </c>
      <c r="E1279" s="340">
        <v>55</v>
      </c>
      <c r="F1279" s="340"/>
      <c r="G1279" s="340"/>
      <c r="H1279" s="340"/>
    </row>
    <row r="1280" spans="1:8" x14ac:dyDescent="0.25">
      <c r="A1280" s="340">
        <v>480</v>
      </c>
      <c r="B1280" s="340">
        <v>1</v>
      </c>
      <c r="C1280" s="340" t="s">
        <v>821</v>
      </c>
      <c r="D1280" s="340"/>
      <c r="E1280" s="340"/>
      <c r="F1280" s="340"/>
      <c r="G1280" s="340"/>
      <c r="H1280" s="340"/>
    </row>
    <row r="1281" spans="1:8" x14ac:dyDescent="0.25">
      <c r="A1281" s="340">
        <v>529.1</v>
      </c>
      <c r="B1281" s="340">
        <v>259</v>
      </c>
      <c r="C1281" s="340">
        <v>-21.75</v>
      </c>
      <c r="D1281" s="340">
        <v>1</v>
      </c>
      <c r="E1281" s="340"/>
      <c r="F1281" s="340"/>
      <c r="G1281" s="340"/>
      <c r="H1281" s="340"/>
    </row>
    <row r="1282" spans="1:8" x14ac:dyDescent="0.25">
      <c r="A1282" s="340">
        <v>59</v>
      </c>
      <c r="B1282" s="340"/>
      <c r="C1282" s="340"/>
      <c r="D1282" s="340"/>
      <c r="E1282" s="340"/>
      <c r="F1282" s="340"/>
      <c r="G1282" s="340"/>
      <c r="H1282" s="340"/>
    </row>
    <row r="1283" spans="1:8" x14ac:dyDescent="0.25">
      <c r="A1283" s="340">
        <v>3.9199999999999999E-2</v>
      </c>
      <c r="B1283" s="340"/>
      <c r="C1283" s="340"/>
      <c r="D1283" s="340"/>
      <c r="E1283" s="340"/>
      <c r="F1283" s="340"/>
      <c r="G1283" s="340"/>
      <c r="H1283" s="340"/>
    </row>
    <row r="1284" spans="1:8" x14ac:dyDescent="0.25">
      <c r="A1284" s="340">
        <v>0</v>
      </c>
      <c r="B1284" s="340">
        <v>0</v>
      </c>
      <c r="C1284" s="340">
        <v>0</v>
      </c>
      <c r="D1284" s="340">
        <v>0</v>
      </c>
      <c r="E1284" s="340">
        <v>0</v>
      </c>
      <c r="F1284" s="340">
        <v>6</v>
      </c>
      <c r="G1284" s="340">
        <v>0</v>
      </c>
      <c r="H1284" s="340"/>
    </row>
    <row r="1285" spans="1:8" x14ac:dyDescent="0.25">
      <c r="A1285" s="340">
        <v>1</v>
      </c>
      <c r="B1285" s="340">
        <v>6</v>
      </c>
      <c r="C1285" s="340">
        <v>60</v>
      </c>
      <c r="D1285" s="340">
        <v>60</v>
      </c>
      <c r="E1285" s="340">
        <v>55</v>
      </c>
      <c r="F1285" s="340"/>
      <c r="G1285" s="340"/>
      <c r="H1285" s="340"/>
    </row>
    <row r="1286" spans="1:8" x14ac:dyDescent="0.25">
      <c r="A1286" s="340">
        <v>482</v>
      </c>
      <c r="B1286" s="340">
        <v>1</v>
      </c>
      <c r="C1286" s="340" t="s">
        <v>821</v>
      </c>
      <c r="D1286" s="340"/>
      <c r="E1286" s="340"/>
      <c r="F1286" s="340"/>
      <c r="G1286" s="340"/>
      <c r="H1286" s="340"/>
    </row>
    <row r="1287" spans="1:8" x14ac:dyDescent="0.25">
      <c r="A1287" s="340">
        <v>784.64</v>
      </c>
      <c r="B1287" s="340">
        <v>259</v>
      </c>
      <c r="C1287" s="340">
        <v>-32.25</v>
      </c>
      <c r="D1287" s="340">
        <v>1</v>
      </c>
      <c r="E1287" s="340"/>
      <c r="F1287" s="340"/>
      <c r="G1287" s="340"/>
      <c r="H1287" s="340"/>
    </row>
    <row r="1288" spans="1:8" x14ac:dyDescent="0.25">
      <c r="A1288" s="340">
        <v>59</v>
      </c>
      <c r="B1288" s="340"/>
      <c r="C1288" s="340"/>
      <c r="D1288" s="340"/>
      <c r="E1288" s="340"/>
      <c r="F1288" s="340"/>
      <c r="G1288" s="340"/>
      <c r="H1288" s="340"/>
    </row>
    <row r="1289" spans="1:8" x14ac:dyDescent="0.25">
      <c r="A1289" s="340">
        <v>3.9199999999999999E-2</v>
      </c>
      <c r="B1289" s="340"/>
      <c r="C1289" s="340"/>
      <c r="D1289" s="340"/>
      <c r="E1289" s="340"/>
      <c r="F1289" s="340"/>
      <c r="G1289" s="340"/>
      <c r="H1289" s="340"/>
    </row>
    <row r="1290" spans="1:8" x14ac:dyDescent="0.25">
      <c r="A1290" s="340">
        <v>0</v>
      </c>
      <c r="B1290" s="340">
        <v>0</v>
      </c>
      <c r="C1290" s="340">
        <v>0</v>
      </c>
      <c r="D1290" s="340">
        <v>0</v>
      </c>
      <c r="E1290" s="340">
        <v>0</v>
      </c>
      <c r="F1290" s="340">
        <v>9</v>
      </c>
      <c r="G1290" s="340">
        <v>0</v>
      </c>
      <c r="H1290" s="340"/>
    </row>
    <row r="1291" spans="1:8" x14ac:dyDescent="0.25">
      <c r="A1291" s="340">
        <v>1</v>
      </c>
      <c r="B1291" s="340">
        <v>9</v>
      </c>
      <c r="C1291" s="340">
        <v>60</v>
      </c>
      <c r="D1291" s="340">
        <v>60</v>
      </c>
      <c r="E1291" s="340">
        <v>55</v>
      </c>
      <c r="F1291" s="340"/>
      <c r="G1291" s="340"/>
      <c r="H1291" s="340"/>
    </row>
    <row r="1292" spans="1:8" x14ac:dyDescent="0.25">
      <c r="A1292" s="340">
        <v>484</v>
      </c>
      <c r="B1292" s="340">
        <v>1</v>
      </c>
      <c r="C1292" s="340" t="s">
        <v>821</v>
      </c>
      <c r="D1292" s="340"/>
      <c r="E1292" s="340"/>
      <c r="F1292" s="340"/>
      <c r="G1292" s="340"/>
      <c r="H1292" s="340"/>
    </row>
    <row r="1293" spans="1:8" x14ac:dyDescent="0.25">
      <c r="A1293" s="340">
        <v>250.91</v>
      </c>
      <c r="B1293" s="340">
        <v>259</v>
      </c>
      <c r="C1293" s="340">
        <v>-10.31</v>
      </c>
      <c r="D1293" s="340">
        <v>1</v>
      </c>
      <c r="E1293" s="340"/>
      <c r="F1293" s="340"/>
      <c r="G1293" s="340"/>
      <c r="H1293" s="340"/>
    </row>
    <row r="1294" spans="1:8" x14ac:dyDescent="0.25">
      <c r="A1294" s="340">
        <v>59</v>
      </c>
      <c r="B1294" s="340"/>
      <c r="C1294" s="340"/>
      <c r="D1294" s="340"/>
      <c r="E1294" s="340"/>
      <c r="F1294" s="340"/>
      <c r="G1294" s="340"/>
      <c r="H1294" s="340"/>
    </row>
    <row r="1295" spans="1:8" x14ac:dyDescent="0.25">
      <c r="A1295" s="340">
        <v>3.9199999999999999E-2</v>
      </c>
      <c r="B1295" s="340"/>
      <c r="C1295" s="340"/>
      <c r="D1295" s="340"/>
      <c r="E1295" s="340"/>
      <c r="F1295" s="340"/>
      <c r="G1295" s="340"/>
      <c r="H1295" s="340"/>
    </row>
    <row r="1296" spans="1:8" x14ac:dyDescent="0.25">
      <c r="A1296" s="340">
        <v>0</v>
      </c>
      <c r="B1296" s="340">
        <v>0</v>
      </c>
      <c r="C1296" s="340">
        <v>0</v>
      </c>
      <c r="D1296" s="340">
        <v>0</v>
      </c>
      <c r="E1296" s="340">
        <v>0</v>
      </c>
      <c r="F1296" s="340">
        <v>3</v>
      </c>
      <c r="G1296" s="340">
        <v>0</v>
      </c>
      <c r="H1296" s="340"/>
    </row>
    <row r="1297" spans="1:8" x14ac:dyDescent="0.25">
      <c r="A1297" s="340">
        <v>1</v>
      </c>
      <c r="B1297" s="340">
        <v>3</v>
      </c>
      <c r="C1297" s="340">
        <v>60</v>
      </c>
      <c r="D1297" s="340">
        <v>60</v>
      </c>
      <c r="E1297" s="340">
        <v>55</v>
      </c>
      <c r="F1297" s="340"/>
      <c r="G1297" s="340"/>
      <c r="H1297" s="340"/>
    </row>
    <row r="1298" spans="1:8" x14ac:dyDescent="0.25">
      <c r="A1298" s="340">
        <v>486</v>
      </c>
      <c r="B1298" s="340">
        <v>1</v>
      </c>
      <c r="C1298" s="340" t="s">
        <v>833</v>
      </c>
      <c r="D1298" s="340"/>
      <c r="E1298" s="340"/>
      <c r="F1298" s="340"/>
      <c r="G1298" s="340"/>
      <c r="H1298" s="340"/>
    </row>
    <row r="1299" spans="1:8" x14ac:dyDescent="0.25">
      <c r="A1299" s="340">
        <v>732.45</v>
      </c>
      <c r="B1299" s="340">
        <v>247</v>
      </c>
      <c r="C1299" s="340">
        <v>32.96</v>
      </c>
      <c r="D1299" s="340">
        <v>1</v>
      </c>
      <c r="E1299" s="340"/>
      <c r="F1299" s="340"/>
      <c r="G1299" s="340"/>
      <c r="H1299" s="340"/>
    </row>
    <row r="1300" spans="1:8" x14ac:dyDescent="0.25">
      <c r="A1300" s="340">
        <v>61.12</v>
      </c>
      <c r="B1300" s="340"/>
      <c r="C1300" s="340"/>
      <c r="D1300" s="340"/>
      <c r="E1300" s="340"/>
      <c r="F1300" s="340"/>
      <c r="G1300" s="340"/>
      <c r="H1300" s="340"/>
    </row>
    <row r="1301" spans="1:8" x14ac:dyDescent="0.25">
      <c r="A1301" s="340">
        <v>3.9199999999999999E-2</v>
      </c>
      <c r="B1301" s="340"/>
      <c r="C1301" s="340"/>
      <c r="D1301" s="340"/>
      <c r="E1301" s="340"/>
      <c r="F1301" s="340"/>
      <c r="G1301" s="340"/>
      <c r="H1301" s="340"/>
    </row>
    <row r="1302" spans="1:8" x14ac:dyDescent="0.25">
      <c r="A1302" s="340">
        <v>0</v>
      </c>
      <c r="B1302" s="340">
        <v>0</v>
      </c>
      <c r="C1302" s="340">
        <v>0</v>
      </c>
      <c r="D1302" s="340">
        <v>0</v>
      </c>
      <c r="E1302" s="340">
        <v>0</v>
      </c>
      <c r="F1302" s="340">
        <v>8</v>
      </c>
      <c r="G1302" s="340">
        <v>0</v>
      </c>
      <c r="H1302" s="340"/>
    </row>
    <row r="1303" spans="1:8" x14ac:dyDescent="0.25">
      <c r="A1303" s="340">
        <v>1</v>
      </c>
      <c r="B1303" s="340">
        <v>8</v>
      </c>
      <c r="C1303" s="340">
        <v>60</v>
      </c>
      <c r="D1303" s="340">
        <v>60</v>
      </c>
      <c r="E1303" s="340">
        <v>55</v>
      </c>
      <c r="F1303" s="340"/>
      <c r="G1303" s="340"/>
      <c r="H1303" s="340"/>
    </row>
    <row r="1304" spans="1:8" x14ac:dyDescent="0.25">
      <c r="A1304" s="340">
        <v>488</v>
      </c>
      <c r="B1304" s="340">
        <v>1</v>
      </c>
      <c r="C1304" s="340" t="s">
        <v>833</v>
      </c>
      <c r="D1304" s="340"/>
      <c r="E1304" s="340"/>
      <c r="F1304" s="340"/>
      <c r="G1304" s="340"/>
      <c r="H1304" s="340"/>
    </row>
    <row r="1305" spans="1:8" x14ac:dyDescent="0.25">
      <c r="A1305" s="340">
        <v>479.5</v>
      </c>
      <c r="B1305" s="340">
        <v>247</v>
      </c>
      <c r="C1305" s="340">
        <v>21.58</v>
      </c>
      <c r="D1305" s="340">
        <v>1</v>
      </c>
      <c r="E1305" s="340"/>
      <c r="F1305" s="340"/>
      <c r="G1305" s="340"/>
      <c r="H1305" s="340"/>
    </row>
    <row r="1306" spans="1:8" x14ac:dyDescent="0.25">
      <c r="A1306" s="340">
        <v>61.12</v>
      </c>
      <c r="B1306" s="340"/>
      <c r="C1306" s="340"/>
      <c r="D1306" s="340"/>
      <c r="E1306" s="340"/>
      <c r="F1306" s="340"/>
      <c r="G1306" s="340"/>
      <c r="H1306" s="340"/>
    </row>
    <row r="1307" spans="1:8" x14ac:dyDescent="0.25">
      <c r="A1307" s="340">
        <v>3.9199999999999999E-2</v>
      </c>
      <c r="B1307" s="340"/>
      <c r="C1307" s="340"/>
      <c r="D1307" s="340"/>
      <c r="E1307" s="340"/>
      <c r="F1307" s="340"/>
      <c r="G1307" s="340"/>
      <c r="H1307" s="340"/>
    </row>
    <row r="1308" spans="1:8" x14ac:dyDescent="0.25">
      <c r="A1308" s="340">
        <v>0</v>
      </c>
      <c r="B1308" s="340">
        <v>0</v>
      </c>
      <c r="C1308" s="340">
        <v>0</v>
      </c>
      <c r="D1308" s="340">
        <v>0</v>
      </c>
      <c r="E1308" s="340">
        <v>0</v>
      </c>
      <c r="F1308" s="340">
        <v>6</v>
      </c>
      <c r="G1308" s="340">
        <v>0</v>
      </c>
      <c r="H1308" s="340"/>
    </row>
    <row r="1309" spans="1:8" x14ac:dyDescent="0.25">
      <c r="A1309" s="340">
        <v>1</v>
      </c>
      <c r="B1309" s="340">
        <v>6</v>
      </c>
      <c r="C1309" s="340">
        <v>60</v>
      </c>
      <c r="D1309" s="340">
        <v>60</v>
      </c>
      <c r="E1309" s="340">
        <v>55</v>
      </c>
      <c r="F1309" s="340"/>
      <c r="G1309" s="340"/>
      <c r="H1309" s="340"/>
    </row>
    <row r="1310" spans="1:8" x14ac:dyDescent="0.25">
      <c r="A1310" s="340">
        <v>490</v>
      </c>
      <c r="B1310" s="340">
        <v>1</v>
      </c>
      <c r="C1310" s="340" t="s">
        <v>833</v>
      </c>
      <c r="D1310" s="340"/>
      <c r="E1310" s="340"/>
      <c r="F1310" s="340"/>
      <c r="G1310" s="340"/>
      <c r="H1310" s="340"/>
    </row>
    <row r="1311" spans="1:8" x14ac:dyDescent="0.25">
      <c r="A1311" s="340">
        <v>624.4</v>
      </c>
      <c r="B1311" s="340">
        <v>247</v>
      </c>
      <c r="C1311" s="340">
        <v>28.1</v>
      </c>
      <c r="D1311" s="340">
        <v>1</v>
      </c>
      <c r="E1311" s="340"/>
      <c r="F1311" s="340"/>
      <c r="G1311" s="340"/>
      <c r="H1311" s="340"/>
    </row>
    <row r="1312" spans="1:8" x14ac:dyDescent="0.25">
      <c r="A1312" s="340">
        <v>61.12</v>
      </c>
      <c r="B1312" s="340"/>
      <c r="C1312" s="340"/>
      <c r="D1312" s="340"/>
      <c r="E1312" s="340"/>
      <c r="F1312" s="340"/>
      <c r="G1312" s="340"/>
      <c r="H1312" s="340"/>
    </row>
    <row r="1313" spans="1:8" x14ac:dyDescent="0.25">
      <c r="A1313" s="340">
        <v>3.9199999999999999E-2</v>
      </c>
      <c r="B1313" s="340"/>
      <c r="C1313" s="340"/>
      <c r="D1313" s="340"/>
      <c r="E1313" s="340"/>
      <c r="F1313" s="340"/>
      <c r="G1313" s="340"/>
      <c r="H1313" s="340"/>
    </row>
    <row r="1314" spans="1:8" x14ac:dyDescent="0.25">
      <c r="A1314" s="340">
        <v>0</v>
      </c>
      <c r="B1314" s="340">
        <v>0</v>
      </c>
      <c r="C1314" s="340">
        <v>0</v>
      </c>
      <c r="D1314" s="340">
        <v>0</v>
      </c>
      <c r="E1314" s="340">
        <v>0</v>
      </c>
      <c r="F1314" s="340">
        <v>7</v>
      </c>
      <c r="G1314" s="340">
        <v>0</v>
      </c>
      <c r="H1314" s="340"/>
    </row>
    <row r="1315" spans="1:8" x14ac:dyDescent="0.25">
      <c r="A1315" s="340">
        <v>1</v>
      </c>
      <c r="B1315" s="340">
        <v>7</v>
      </c>
      <c r="C1315" s="340">
        <v>60</v>
      </c>
      <c r="D1315" s="340">
        <v>60</v>
      </c>
      <c r="E1315" s="340">
        <v>55</v>
      </c>
      <c r="F1315" s="340"/>
      <c r="G1315" s="340"/>
      <c r="H1315" s="340"/>
    </row>
    <row r="1316" spans="1:8" x14ac:dyDescent="0.25">
      <c r="A1316" s="340">
        <v>491</v>
      </c>
      <c r="B1316" s="340">
        <v>1</v>
      </c>
      <c r="C1316" s="340" t="s">
        <v>833</v>
      </c>
      <c r="D1316" s="340"/>
      <c r="E1316" s="340"/>
      <c r="F1316" s="340"/>
      <c r="G1316" s="340"/>
      <c r="H1316" s="340"/>
    </row>
    <row r="1317" spans="1:8" x14ac:dyDescent="0.25">
      <c r="A1317" s="340">
        <v>108.5</v>
      </c>
      <c r="B1317" s="340">
        <v>247</v>
      </c>
      <c r="C1317" s="340">
        <v>0.87</v>
      </c>
      <c r="D1317" s="340">
        <v>1</v>
      </c>
      <c r="E1317" s="340"/>
      <c r="F1317" s="340"/>
      <c r="G1317" s="340"/>
      <c r="H1317" s="340"/>
    </row>
    <row r="1318" spans="1:8" x14ac:dyDescent="0.25">
      <c r="A1318" s="340">
        <v>61.12</v>
      </c>
      <c r="B1318" s="340"/>
      <c r="C1318" s="340"/>
      <c r="D1318" s="340"/>
      <c r="E1318" s="340"/>
      <c r="F1318" s="340"/>
      <c r="G1318" s="340"/>
      <c r="H1318" s="340"/>
    </row>
    <row r="1319" spans="1:8" x14ac:dyDescent="0.25">
      <c r="A1319" s="340">
        <v>3.9199999999999999E-2</v>
      </c>
      <c r="B1319" s="340"/>
      <c r="C1319" s="340"/>
      <c r="D1319" s="340"/>
      <c r="E1319" s="340"/>
      <c r="F1319" s="340"/>
      <c r="G1319" s="340"/>
      <c r="H1319" s="340"/>
    </row>
    <row r="1320" spans="1:8" x14ac:dyDescent="0.25">
      <c r="A1320" s="340">
        <v>0.372</v>
      </c>
      <c r="B1320" s="340">
        <v>0.34499999999999997</v>
      </c>
      <c r="C1320" s="340">
        <v>0</v>
      </c>
      <c r="D1320" s="340">
        <v>0</v>
      </c>
      <c r="E1320" s="340">
        <v>0</v>
      </c>
      <c r="F1320" s="340">
        <v>2</v>
      </c>
      <c r="G1320" s="340">
        <v>0</v>
      </c>
      <c r="H1320" s="340"/>
    </row>
    <row r="1321" spans="1:8" x14ac:dyDescent="0.25">
      <c r="A1321" s="340">
        <v>1</v>
      </c>
      <c r="B1321" s="340">
        <v>2</v>
      </c>
      <c r="C1321" s="340">
        <v>60</v>
      </c>
      <c r="D1321" s="340">
        <v>60</v>
      </c>
      <c r="E1321" s="340">
        <v>55</v>
      </c>
      <c r="F1321" s="340"/>
      <c r="G1321" s="340"/>
      <c r="H1321" s="340"/>
    </row>
    <row r="1322" spans="1:8" x14ac:dyDescent="0.25">
      <c r="A1322" s="340">
        <v>630</v>
      </c>
      <c r="B1322" s="340">
        <v>1</v>
      </c>
      <c r="C1322" s="340" t="s">
        <v>834</v>
      </c>
      <c r="D1322" s="340"/>
      <c r="E1322" s="340"/>
      <c r="F1322" s="340"/>
      <c r="G1322" s="340"/>
      <c r="H1322" s="340"/>
    </row>
    <row r="1323" spans="1:8" x14ac:dyDescent="0.25">
      <c r="A1323" s="340">
        <v>40</v>
      </c>
      <c r="B1323" s="340">
        <v>633.5</v>
      </c>
      <c r="C1323" s="340">
        <v>0.32</v>
      </c>
      <c r="D1323" s="340">
        <v>1</v>
      </c>
      <c r="E1323" s="340"/>
      <c r="F1323" s="340"/>
      <c r="G1323" s="340"/>
      <c r="H1323" s="340"/>
    </row>
    <row r="1324" spans="1:8" x14ac:dyDescent="0.25">
      <c r="A1324" s="340">
        <v>8</v>
      </c>
      <c r="B1324" s="340">
        <v>51.9</v>
      </c>
      <c r="C1324" s="340">
        <v>44.1</v>
      </c>
      <c r="D1324" s="340"/>
      <c r="E1324" s="340"/>
      <c r="F1324" s="340"/>
      <c r="G1324" s="340"/>
      <c r="H1324" s="340"/>
    </row>
    <row r="1325" spans="1:8" x14ac:dyDescent="0.25">
      <c r="A1325" s="340">
        <v>0.127</v>
      </c>
      <c r="B1325" s="340">
        <v>0.01</v>
      </c>
      <c r="C1325" s="340">
        <v>0.03</v>
      </c>
      <c r="D1325" s="340"/>
      <c r="E1325" s="340"/>
      <c r="F1325" s="340"/>
      <c r="G1325" s="340"/>
      <c r="H1325" s="340"/>
    </row>
    <row r="1326" spans="1:8" x14ac:dyDescent="0.25">
      <c r="A1326" s="340">
        <v>0</v>
      </c>
      <c r="B1326" s="340">
        <v>0</v>
      </c>
      <c r="C1326" s="340">
        <v>0</v>
      </c>
      <c r="D1326" s="340">
        <v>0</v>
      </c>
      <c r="E1326" s="340">
        <v>0</v>
      </c>
      <c r="F1326" s="340">
        <v>1</v>
      </c>
      <c r="G1326" s="340">
        <v>0</v>
      </c>
      <c r="H1326" s="340"/>
    </row>
    <row r="1327" spans="1:8" x14ac:dyDescent="0.25">
      <c r="A1327" s="340">
        <v>1</v>
      </c>
      <c r="B1327" s="340">
        <v>1</v>
      </c>
      <c r="C1327" s="340">
        <v>60</v>
      </c>
      <c r="D1327" s="340">
        <v>60</v>
      </c>
      <c r="E1327" s="340">
        <v>55</v>
      </c>
      <c r="F1327" s="340"/>
      <c r="G1327" s="340"/>
      <c r="H1327" s="340"/>
    </row>
    <row r="1328" spans="1:8" x14ac:dyDescent="0.25">
      <c r="A1328" s="340">
        <v>613</v>
      </c>
      <c r="B1328" s="340">
        <v>1</v>
      </c>
      <c r="C1328" s="340" t="s">
        <v>835</v>
      </c>
      <c r="D1328" s="340"/>
      <c r="E1328" s="340"/>
      <c r="F1328" s="340"/>
      <c r="G1328" s="340"/>
      <c r="H1328" s="340"/>
    </row>
    <row r="1329" spans="1:8" x14ac:dyDescent="0.25">
      <c r="A1329" s="340">
        <v>41.6</v>
      </c>
      <c r="B1329" s="340">
        <v>403</v>
      </c>
      <c r="C1329" s="340">
        <v>0.20799999999999999</v>
      </c>
      <c r="D1329" s="340">
        <v>1</v>
      </c>
      <c r="E1329" s="340"/>
      <c r="F1329" s="340"/>
      <c r="G1329" s="340"/>
      <c r="H1329" s="340"/>
    </row>
    <row r="1330" spans="1:8" x14ac:dyDescent="0.25">
      <c r="A1330" s="340">
        <v>8</v>
      </c>
      <c r="B1330" s="340">
        <v>46</v>
      </c>
      <c r="C1330" s="340">
        <v>32.5</v>
      </c>
      <c r="D1330" s="340">
        <v>0</v>
      </c>
      <c r="E1330" s="340">
        <v>0</v>
      </c>
      <c r="F1330" s="340">
        <v>0</v>
      </c>
      <c r="G1330" s="340">
        <v>0</v>
      </c>
      <c r="H1330" s="340">
        <v>0</v>
      </c>
    </row>
    <row r="1331" spans="1:8" x14ac:dyDescent="0.25">
      <c r="A1331" s="340">
        <v>0.127</v>
      </c>
      <c r="B1331" s="340">
        <v>0.01</v>
      </c>
      <c r="C1331" s="340">
        <v>0.03</v>
      </c>
      <c r="D1331" s="340">
        <v>0</v>
      </c>
      <c r="E1331" s="340">
        <v>0</v>
      </c>
      <c r="F1331" s="340">
        <v>0</v>
      </c>
      <c r="G1331" s="340">
        <v>0</v>
      </c>
      <c r="H1331" s="340">
        <v>0</v>
      </c>
    </row>
    <row r="1332" spans="1:8" x14ac:dyDescent="0.25">
      <c r="A1332" s="340">
        <v>0</v>
      </c>
      <c r="B1332" s="340">
        <v>0</v>
      </c>
      <c r="C1332" s="340">
        <v>0</v>
      </c>
      <c r="D1332" s="340">
        <v>0</v>
      </c>
      <c r="E1332" s="340">
        <v>0</v>
      </c>
      <c r="F1332" s="340">
        <v>1</v>
      </c>
      <c r="G1332" s="340">
        <v>0</v>
      </c>
      <c r="H1332" s="340"/>
    </row>
    <row r="1333" spans="1:8" x14ac:dyDescent="0.25">
      <c r="A1333" s="340">
        <v>1</v>
      </c>
      <c r="B1333" s="340">
        <v>1</v>
      </c>
      <c r="C1333" s="340">
        <v>60</v>
      </c>
      <c r="D1333" s="340">
        <v>60</v>
      </c>
      <c r="E1333" s="340">
        <v>55</v>
      </c>
      <c r="F1333" s="340"/>
      <c r="G1333" s="340"/>
      <c r="H1333" s="340"/>
    </row>
    <row r="1334" spans="1:8" x14ac:dyDescent="0.25">
      <c r="A1334" s="340">
        <v>633</v>
      </c>
      <c r="B1334" s="340">
        <v>1</v>
      </c>
      <c r="C1334" s="340" t="s">
        <v>836</v>
      </c>
      <c r="D1334" s="340"/>
      <c r="E1334" s="340"/>
      <c r="F1334" s="340"/>
      <c r="G1334" s="340"/>
      <c r="H1334" s="340"/>
    </row>
    <row r="1335" spans="1:8" x14ac:dyDescent="0.25">
      <c r="A1335" s="340">
        <v>41.6</v>
      </c>
      <c r="B1335" s="340">
        <v>403</v>
      </c>
      <c r="C1335" s="340">
        <v>0.20799999999999999</v>
      </c>
      <c r="D1335" s="340">
        <v>1</v>
      </c>
      <c r="E1335" s="340"/>
      <c r="F1335" s="340"/>
      <c r="G1335" s="340"/>
      <c r="H1335" s="340"/>
    </row>
    <row r="1336" spans="1:8" x14ac:dyDescent="0.25">
      <c r="A1336" s="340">
        <v>8</v>
      </c>
      <c r="B1336" s="340">
        <v>46</v>
      </c>
      <c r="C1336" s="340">
        <v>32.5</v>
      </c>
      <c r="D1336" s="340">
        <v>0</v>
      </c>
      <c r="E1336" s="340">
        <v>0</v>
      </c>
      <c r="F1336" s="340">
        <v>0</v>
      </c>
      <c r="G1336" s="340">
        <v>0</v>
      </c>
      <c r="H1336" s="340">
        <v>0</v>
      </c>
    </row>
    <row r="1337" spans="1:8" x14ac:dyDescent="0.25">
      <c r="A1337" s="340">
        <v>0.127</v>
      </c>
      <c r="B1337" s="340">
        <v>0.01</v>
      </c>
      <c r="C1337" s="340">
        <v>0.03</v>
      </c>
      <c r="D1337" s="340">
        <v>0</v>
      </c>
      <c r="E1337" s="340">
        <v>0</v>
      </c>
      <c r="F1337" s="340">
        <v>0</v>
      </c>
      <c r="G1337" s="340">
        <v>0</v>
      </c>
      <c r="H1337" s="340">
        <v>0</v>
      </c>
    </row>
    <row r="1338" spans="1:8" x14ac:dyDescent="0.25">
      <c r="A1338" s="340">
        <v>0</v>
      </c>
      <c r="B1338" s="340">
        <v>0</v>
      </c>
      <c r="C1338" s="340">
        <v>0</v>
      </c>
      <c r="D1338" s="340">
        <v>0</v>
      </c>
      <c r="E1338" s="340">
        <v>0</v>
      </c>
      <c r="F1338" s="340">
        <v>1</v>
      </c>
      <c r="G1338" s="340">
        <v>0</v>
      </c>
      <c r="H1338" s="340"/>
    </row>
    <row r="1339" spans="1:8" x14ac:dyDescent="0.25">
      <c r="A1339" s="340">
        <v>1</v>
      </c>
      <c r="B1339" s="340">
        <v>1</v>
      </c>
      <c r="C1339" s="340">
        <v>60</v>
      </c>
      <c r="D1339" s="340">
        <v>60</v>
      </c>
      <c r="E1339" s="340">
        <v>55</v>
      </c>
      <c r="F1339" s="340"/>
      <c r="G1339" s="340"/>
      <c r="H1339" s="340"/>
    </row>
    <row r="1340" spans="1:8" x14ac:dyDescent="0.25">
      <c r="A1340" s="340">
        <v>614</v>
      </c>
      <c r="B1340" s="340">
        <v>1</v>
      </c>
      <c r="C1340" s="340" t="s">
        <v>837</v>
      </c>
      <c r="D1340" s="340"/>
      <c r="E1340" s="340"/>
      <c r="F1340" s="340"/>
      <c r="G1340" s="340"/>
      <c r="H1340" s="340"/>
    </row>
    <row r="1341" spans="1:8" x14ac:dyDescent="0.25">
      <c r="A1341" s="340">
        <v>70</v>
      </c>
      <c r="B1341" s="340">
        <v>1237.5</v>
      </c>
      <c r="C1341" s="340">
        <v>0.35</v>
      </c>
      <c r="D1341" s="340">
        <v>1</v>
      </c>
      <c r="E1341" s="340"/>
      <c r="F1341" s="340"/>
      <c r="G1341" s="340"/>
      <c r="H1341" s="340"/>
    </row>
    <row r="1342" spans="1:8" x14ac:dyDescent="0.25">
      <c r="A1342" s="340">
        <v>32</v>
      </c>
      <c r="B1342" s="340">
        <v>76</v>
      </c>
      <c r="C1342" s="340">
        <v>60</v>
      </c>
      <c r="D1342" s="340">
        <v>0</v>
      </c>
      <c r="E1342" s="340">
        <v>0</v>
      </c>
      <c r="F1342" s="340">
        <v>0</v>
      </c>
      <c r="G1342" s="340">
        <v>0</v>
      </c>
      <c r="H1342" s="340">
        <v>0</v>
      </c>
    </row>
    <row r="1343" spans="1:8" x14ac:dyDescent="0.25">
      <c r="A1343" s="340">
        <v>0.19650000000000001</v>
      </c>
      <c r="B1343" s="340">
        <v>0.01</v>
      </c>
      <c r="C1343" s="340">
        <v>0.03</v>
      </c>
      <c r="D1343" s="340">
        <v>0</v>
      </c>
      <c r="E1343" s="340">
        <v>0</v>
      </c>
      <c r="F1343" s="340">
        <v>0</v>
      </c>
      <c r="G1343" s="340">
        <v>0</v>
      </c>
      <c r="H1343" s="340">
        <v>0</v>
      </c>
    </row>
    <row r="1344" spans="1:8" x14ac:dyDescent="0.25">
      <c r="A1344" s="340">
        <v>0</v>
      </c>
      <c r="B1344" s="340">
        <v>0</v>
      </c>
      <c r="C1344" s="340">
        <v>0</v>
      </c>
      <c r="D1344" s="340">
        <v>0</v>
      </c>
      <c r="E1344" s="340">
        <v>0</v>
      </c>
      <c r="F1344" s="340">
        <v>1</v>
      </c>
      <c r="G1344" s="340">
        <v>0</v>
      </c>
      <c r="H1344" s="340"/>
    </row>
    <row r="1345" spans="1:8" x14ac:dyDescent="0.25">
      <c r="A1345" s="340">
        <v>1</v>
      </c>
      <c r="B1345" s="340">
        <v>1</v>
      </c>
      <c r="C1345" s="340">
        <v>60</v>
      </c>
      <c r="D1345" s="340">
        <v>60</v>
      </c>
      <c r="E1345" s="340">
        <v>55</v>
      </c>
      <c r="F1345" s="340"/>
      <c r="G1345" s="340"/>
      <c r="H1345" s="340"/>
    </row>
    <row r="1346" spans="1:8" x14ac:dyDescent="0.25">
      <c r="A1346" s="340">
        <v>615</v>
      </c>
      <c r="B1346" s="340">
        <v>1</v>
      </c>
      <c r="C1346" s="340" t="s">
        <v>837</v>
      </c>
      <c r="D1346" s="340"/>
      <c r="E1346" s="340"/>
      <c r="F1346" s="340"/>
      <c r="G1346" s="340"/>
      <c r="H1346" s="340"/>
    </row>
    <row r="1347" spans="1:8" x14ac:dyDescent="0.25">
      <c r="A1347" s="340">
        <v>70</v>
      </c>
      <c r="B1347" s="340">
        <v>1237.5</v>
      </c>
      <c r="C1347" s="340">
        <v>0.35</v>
      </c>
      <c r="D1347" s="340">
        <v>1</v>
      </c>
      <c r="E1347" s="340"/>
      <c r="F1347" s="340"/>
      <c r="G1347" s="340"/>
      <c r="H1347" s="340"/>
    </row>
    <row r="1348" spans="1:8" x14ac:dyDescent="0.25">
      <c r="A1348" s="340">
        <v>32</v>
      </c>
      <c r="B1348" s="340">
        <v>76</v>
      </c>
      <c r="C1348" s="340">
        <v>60</v>
      </c>
      <c r="D1348" s="340">
        <v>0</v>
      </c>
      <c r="E1348" s="340">
        <v>0</v>
      </c>
      <c r="F1348" s="340">
        <v>0</v>
      </c>
      <c r="G1348" s="340">
        <v>0</v>
      </c>
      <c r="H1348" s="340">
        <v>0</v>
      </c>
    </row>
    <row r="1349" spans="1:8" x14ac:dyDescent="0.25">
      <c r="A1349" s="340">
        <v>0.19650000000000001</v>
      </c>
      <c r="B1349" s="340">
        <v>0.01</v>
      </c>
      <c r="C1349" s="340">
        <v>0.03</v>
      </c>
      <c r="D1349" s="340">
        <v>0</v>
      </c>
      <c r="E1349" s="340">
        <v>0</v>
      </c>
      <c r="F1349" s="340">
        <v>0</v>
      </c>
      <c r="G1349" s="340">
        <v>0</v>
      </c>
      <c r="H1349" s="340">
        <v>0</v>
      </c>
    </row>
    <row r="1350" spans="1:8" x14ac:dyDescent="0.25">
      <c r="A1350" s="340">
        <v>0</v>
      </c>
      <c r="B1350" s="340">
        <v>0</v>
      </c>
      <c r="C1350" s="340">
        <v>0</v>
      </c>
      <c r="D1350" s="340">
        <v>0</v>
      </c>
      <c r="E1350" s="340">
        <v>0</v>
      </c>
      <c r="F1350" s="340">
        <v>1</v>
      </c>
      <c r="G1350" s="340">
        <v>0</v>
      </c>
      <c r="H1350" s="340"/>
    </row>
    <row r="1351" spans="1:8" x14ac:dyDescent="0.25">
      <c r="A1351" s="340">
        <v>1</v>
      </c>
      <c r="B1351" s="340">
        <v>1</v>
      </c>
      <c r="C1351" s="340">
        <v>60</v>
      </c>
      <c r="D1351" s="340">
        <v>60</v>
      </c>
      <c r="E1351" s="340">
        <v>55</v>
      </c>
      <c r="F1351" s="340"/>
      <c r="G1351" s="340"/>
      <c r="H1351" s="340"/>
    </row>
    <row r="1352" spans="1:8" x14ac:dyDescent="0.25">
      <c r="A1352" s="340">
        <v>616</v>
      </c>
      <c r="B1352" s="340">
        <v>1</v>
      </c>
      <c r="C1352" s="340" t="s">
        <v>835</v>
      </c>
      <c r="D1352" s="340"/>
      <c r="E1352" s="340"/>
      <c r="F1352" s="340"/>
      <c r="G1352" s="340"/>
      <c r="H1352" s="340"/>
    </row>
    <row r="1353" spans="1:8" x14ac:dyDescent="0.25">
      <c r="A1353" s="340">
        <v>22</v>
      </c>
      <c r="B1353" s="340">
        <v>461</v>
      </c>
      <c r="C1353" s="340">
        <v>0.11</v>
      </c>
      <c r="D1353" s="340">
        <v>1</v>
      </c>
      <c r="E1353" s="340"/>
      <c r="F1353" s="340"/>
      <c r="G1353" s="340"/>
      <c r="H1353" s="340"/>
    </row>
    <row r="1354" spans="1:8" x14ac:dyDescent="0.25">
      <c r="A1354" s="340">
        <v>16</v>
      </c>
      <c r="B1354" s="340">
        <v>30</v>
      </c>
      <c r="C1354" s="340">
        <v>40</v>
      </c>
      <c r="D1354" s="340">
        <v>0</v>
      </c>
      <c r="E1354" s="340">
        <v>0</v>
      </c>
      <c r="F1354" s="340">
        <v>0</v>
      </c>
      <c r="G1354" s="340">
        <v>0</v>
      </c>
      <c r="H1354" s="340">
        <v>0</v>
      </c>
    </row>
    <row r="1355" spans="1:8" x14ac:dyDescent="0.25">
      <c r="A1355" s="340">
        <v>0.16689999999999999</v>
      </c>
      <c r="B1355" s="340">
        <v>0.01</v>
      </c>
      <c r="C1355" s="340">
        <v>0.03</v>
      </c>
      <c r="D1355" s="340">
        <v>0</v>
      </c>
      <c r="E1355" s="340">
        <v>0</v>
      </c>
      <c r="F1355" s="340">
        <v>0</v>
      </c>
      <c r="G1355" s="340">
        <v>0</v>
      </c>
      <c r="H1355" s="340">
        <v>0</v>
      </c>
    </row>
    <row r="1356" spans="1:8" x14ac:dyDescent="0.25">
      <c r="A1356" s="340">
        <v>0</v>
      </c>
      <c r="B1356" s="340">
        <v>0</v>
      </c>
      <c r="C1356" s="340">
        <v>0</v>
      </c>
      <c r="D1356" s="340">
        <v>0</v>
      </c>
      <c r="E1356" s="340">
        <v>0</v>
      </c>
      <c r="F1356" s="340">
        <v>1</v>
      </c>
      <c r="G1356" s="340">
        <v>0</v>
      </c>
      <c r="H1356" s="340"/>
    </row>
    <row r="1357" spans="1:8" x14ac:dyDescent="0.25">
      <c r="A1357" s="340">
        <v>1</v>
      </c>
      <c r="B1357" s="340">
        <v>1</v>
      </c>
      <c r="C1357" s="340">
        <v>60</v>
      </c>
      <c r="D1357" s="340">
        <v>60</v>
      </c>
      <c r="E1357" s="340">
        <v>55</v>
      </c>
      <c r="F1357" s="340"/>
      <c r="G1357" s="340"/>
      <c r="H1357" s="340"/>
    </row>
    <row r="1358" spans="1:8" x14ac:dyDescent="0.25">
      <c r="A1358" s="340">
        <v>617</v>
      </c>
      <c r="B1358" s="340">
        <v>1</v>
      </c>
      <c r="C1358" s="340" t="s">
        <v>838</v>
      </c>
      <c r="D1358" s="340"/>
      <c r="E1358" s="340"/>
      <c r="F1358" s="340"/>
      <c r="G1358" s="340"/>
      <c r="H1358" s="340"/>
    </row>
    <row r="1359" spans="1:8" x14ac:dyDescent="0.25">
      <c r="A1359" s="340">
        <v>25</v>
      </c>
      <c r="B1359" s="340">
        <v>600</v>
      </c>
      <c r="C1359" s="340">
        <v>0.125</v>
      </c>
      <c r="D1359" s="340">
        <v>1</v>
      </c>
      <c r="E1359" s="340"/>
      <c r="F1359" s="340"/>
      <c r="G1359" s="340"/>
      <c r="H1359" s="340"/>
    </row>
    <row r="1360" spans="1:8" x14ac:dyDescent="0.25">
      <c r="A1360" s="340">
        <v>8</v>
      </c>
      <c r="B1360" s="340">
        <v>95.5</v>
      </c>
      <c r="C1360" s="340">
        <v>14.5</v>
      </c>
      <c r="D1360" s="340">
        <v>0</v>
      </c>
      <c r="E1360" s="340">
        <v>0</v>
      </c>
      <c r="F1360" s="340">
        <v>0</v>
      </c>
      <c r="G1360" s="340">
        <v>0</v>
      </c>
      <c r="H1360" s="340">
        <v>0</v>
      </c>
    </row>
    <row r="1361" spans="1:8" x14ac:dyDescent="0.25">
      <c r="A1361" s="340">
        <v>0.127</v>
      </c>
      <c r="B1361" s="340">
        <v>1.4999999999999999E-2</v>
      </c>
      <c r="C1361" s="340">
        <v>0.01</v>
      </c>
      <c r="D1361" s="340">
        <v>0</v>
      </c>
      <c r="E1361" s="340">
        <v>0</v>
      </c>
      <c r="F1361" s="340">
        <v>0</v>
      </c>
      <c r="G1361" s="340">
        <v>0</v>
      </c>
      <c r="H1361" s="340">
        <v>0</v>
      </c>
    </row>
    <row r="1362" spans="1:8" x14ac:dyDescent="0.25">
      <c r="A1362" s="340">
        <v>0</v>
      </c>
      <c r="B1362" s="340">
        <v>0</v>
      </c>
      <c r="C1362" s="340">
        <v>0</v>
      </c>
      <c r="D1362" s="340">
        <v>0</v>
      </c>
      <c r="E1362" s="340">
        <v>0</v>
      </c>
      <c r="F1362" s="340">
        <v>1</v>
      </c>
      <c r="G1362" s="340">
        <v>0</v>
      </c>
      <c r="H1362" s="340"/>
    </row>
    <row r="1363" spans="1:8" x14ac:dyDescent="0.25">
      <c r="A1363" s="340">
        <v>1</v>
      </c>
      <c r="B1363" s="340">
        <v>1</v>
      </c>
      <c r="C1363" s="340">
        <v>60</v>
      </c>
      <c r="D1363" s="340">
        <v>60</v>
      </c>
      <c r="E1363" s="340">
        <v>55</v>
      </c>
      <c r="F1363" s="340"/>
      <c r="G1363" s="340"/>
      <c r="H1363" s="340"/>
    </row>
    <row r="1364" spans="1:8" x14ac:dyDescent="0.25">
      <c r="A1364" s="340">
        <v>635</v>
      </c>
      <c r="B1364" s="340">
        <v>1</v>
      </c>
      <c r="C1364" s="340" t="s">
        <v>836</v>
      </c>
      <c r="D1364" s="340"/>
      <c r="E1364" s="340"/>
      <c r="F1364" s="340"/>
      <c r="G1364" s="340"/>
      <c r="H1364" s="340"/>
    </row>
    <row r="1365" spans="1:8" x14ac:dyDescent="0.25">
      <c r="A1365" s="340">
        <v>22</v>
      </c>
      <c r="B1365" s="340">
        <v>461</v>
      </c>
      <c r="C1365" s="340">
        <v>0.11</v>
      </c>
      <c r="D1365" s="340">
        <v>1</v>
      </c>
      <c r="E1365" s="340"/>
      <c r="F1365" s="340"/>
      <c r="G1365" s="340"/>
      <c r="H1365" s="340"/>
    </row>
    <row r="1366" spans="1:8" x14ac:dyDescent="0.25">
      <c r="A1366" s="340">
        <v>16</v>
      </c>
      <c r="B1366" s="340">
        <v>30</v>
      </c>
      <c r="C1366" s="340">
        <v>40</v>
      </c>
      <c r="D1366" s="340">
        <v>0</v>
      </c>
      <c r="E1366" s="340">
        <v>0</v>
      </c>
      <c r="F1366" s="340">
        <v>0</v>
      </c>
      <c r="G1366" s="340">
        <v>0</v>
      </c>
      <c r="H1366" s="340">
        <v>0</v>
      </c>
    </row>
    <row r="1367" spans="1:8" x14ac:dyDescent="0.25">
      <c r="A1367" s="340">
        <v>0.16689999999999999</v>
      </c>
      <c r="B1367" s="340">
        <v>0.01</v>
      </c>
      <c r="C1367" s="340">
        <v>0.03</v>
      </c>
      <c r="D1367" s="340">
        <v>0</v>
      </c>
      <c r="E1367" s="340">
        <v>0</v>
      </c>
      <c r="F1367" s="340">
        <v>0</v>
      </c>
      <c r="G1367" s="340">
        <v>0</v>
      </c>
      <c r="H1367" s="340">
        <v>0</v>
      </c>
    </row>
    <row r="1368" spans="1:8" x14ac:dyDescent="0.25">
      <c r="A1368" s="340">
        <v>0</v>
      </c>
      <c r="B1368" s="340">
        <v>0</v>
      </c>
      <c r="C1368" s="340">
        <v>0</v>
      </c>
      <c r="D1368" s="340">
        <v>0</v>
      </c>
      <c r="E1368" s="340">
        <v>0</v>
      </c>
      <c r="F1368" s="340">
        <v>1</v>
      </c>
      <c r="G1368" s="340">
        <v>0</v>
      </c>
      <c r="H1368" s="340"/>
    </row>
    <row r="1369" spans="1:8" x14ac:dyDescent="0.25">
      <c r="A1369" s="340">
        <v>1</v>
      </c>
      <c r="B1369" s="340">
        <v>1</v>
      </c>
      <c r="C1369" s="340">
        <v>60</v>
      </c>
      <c r="D1369" s="340">
        <v>60</v>
      </c>
      <c r="E1369" s="340">
        <v>55</v>
      </c>
      <c r="F1369" s="340"/>
      <c r="G1369" s="340"/>
      <c r="H1369" s="340"/>
    </row>
    <row r="1370" spans="1:8" x14ac:dyDescent="0.25">
      <c r="A1370" s="340">
        <v>636</v>
      </c>
      <c r="B1370" s="340">
        <v>1</v>
      </c>
      <c r="C1370" s="340" t="s">
        <v>839</v>
      </c>
      <c r="D1370" s="340"/>
      <c r="E1370" s="340"/>
      <c r="F1370" s="340"/>
      <c r="G1370" s="340"/>
      <c r="H1370" s="340"/>
    </row>
    <row r="1371" spans="1:8" x14ac:dyDescent="0.25">
      <c r="A1371" s="340">
        <v>25</v>
      </c>
      <c r="B1371" s="340">
        <v>388.4</v>
      </c>
      <c r="C1371" s="340">
        <v>0.125</v>
      </c>
      <c r="D1371" s="340">
        <v>1</v>
      </c>
      <c r="E1371" s="340"/>
      <c r="F1371" s="340"/>
      <c r="G1371" s="340"/>
      <c r="H1371" s="340"/>
    </row>
    <row r="1372" spans="1:8" x14ac:dyDescent="0.25">
      <c r="A1372" s="340">
        <v>8</v>
      </c>
      <c r="B1372" s="340">
        <v>63.4</v>
      </c>
      <c r="C1372" s="340">
        <v>14.5</v>
      </c>
      <c r="D1372" s="340">
        <v>0</v>
      </c>
      <c r="E1372" s="340">
        <v>0</v>
      </c>
      <c r="F1372" s="340">
        <v>0</v>
      </c>
      <c r="G1372" s="340">
        <v>0</v>
      </c>
      <c r="H1372" s="340">
        <v>0</v>
      </c>
    </row>
    <row r="1373" spans="1:8" x14ac:dyDescent="0.25">
      <c r="A1373" s="340">
        <v>0.127</v>
      </c>
      <c r="B1373" s="340">
        <v>1.4999999999999999E-2</v>
      </c>
      <c r="C1373" s="340">
        <v>0.01</v>
      </c>
      <c r="D1373" s="340">
        <v>0</v>
      </c>
      <c r="E1373" s="340">
        <v>0</v>
      </c>
      <c r="F1373" s="340">
        <v>0</v>
      </c>
      <c r="G1373" s="340">
        <v>0</v>
      </c>
      <c r="H1373" s="340">
        <v>0</v>
      </c>
    </row>
    <row r="1374" spans="1:8" x14ac:dyDescent="0.25">
      <c r="A1374" s="340">
        <v>0</v>
      </c>
      <c r="B1374" s="340">
        <v>0</v>
      </c>
      <c r="C1374" s="340">
        <v>0</v>
      </c>
      <c r="D1374" s="340">
        <v>0</v>
      </c>
      <c r="E1374" s="340">
        <v>0</v>
      </c>
      <c r="F1374" s="340">
        <v>1</v>
      </c>
      <c r="G1374" s="340">
        <v>0</v>
      </c>
      <c r="H1374" s="340"/>
    </row>
    <row r="1375" spans="1:8" x14ac:dyDescent="0.25">
      <c r="A1375" s="340">
        <v>1</v>
      </c>
      <c r="B1375" s="340">
        <v>1</v>
      </c>
      <c r="C1375" s="340">
        <v>60</v>
      </c>
      <c r="D1375" s="340">
        <v>60</v>
      </c>
      <c r="E1375" s="340">
        <v>55</v>
      </c>
      <c r="F1375" s="340"/>
      <c r="G1375" s="340"/>
      <c r="H1375" s="340"/>
    </row>
    <row r="1376" spans="1:8" x14ac:dyDescent="0.25">
      <c r="A1376" s="340">
        <v>618</v>
      </c>
      <c r="B1376" s="340">
        <v>1</v>
      </c>
      <c r="C1376" s="340" t="s">
        <v>840</v>
      </c>
      <c r="D1376" s="340"/>
      <c r="E1376" s="340"/>
      <c r="F1376" s="340"/>
      <c r="G1376" s="340"/>
      <c r="H1376" s="340"/>
    </row>
    <row r="1377" spans="1:8" x14ac:dyDescent="0.25">
      <c r="A1377" s="340">
        <v>25</v>
      </c>
      <c r="B1377" s="340">
        <v>326.7</v>
      </c>
      <c r="C1377" s="340">
        <v>0.125</v>
      </c>
      <c r="D1377" s="340">
        <v>1</v>
      </c>
      <c r="E1377" s="340"/>
      <c r="F1377" s="340"/>
      <c r="G1377" s="340"/>
      <c r="H1377" s="340"/>
    </row>
    <row r="1378" spans="1:8" x14ac:dyDescent="0.25">
      <c r="A1378" s="340">
        <v>8</v>
      </c>
      <c r="B1378" s="340">
        <v>50</v>
      </c>
      <c r="C1378" s="340">
        <v>14.5</v>
      </c>
      <c r="D1378" s="340">
        <v>0</v>
      </c>
      <c r="E1378" s="340">
        <v>0</v>
      </c>
      <c r="F1378" s="340">
        <v>0</v>
      </c>
      <c r="G1378" s="340">
        <v>0</v>
      </c>
      <c r="H1378" s="340">
        <v>0</v>
      </c>
    </row>
    <row r="1379" spans="1:8" x14ac:dyDescent="0.25">
      <c r="A1379" s="340">
        <v>0.127</v>
      </c>
      <c r="B1379" s="340">
        <v>1.4999999999999999E-2</v>
      </c>
      <c r="C1379" s="340">
        <v>0.01</v>
      </c>
      <c r="D1379" s="340">
        <v>0</v>
      </c>
      <c r="E1379" s="340">
        <v>0</v>
      </c>
      <c r="F1379" s="340">
        <v>0</v>
      </c>
      <c r="G1379" s="340">
        <v>0</v>
      </c>
      <c r="H1379" s="340">
        <v>0</v>
      </c>
    </row>
    <row r="1380" spans="1:8" x14ac:dyDescent="0.25">
      <c r="A1380" s="340">
        <v>0</v>
      </c>
      <c r="B1380" s="340">
        <v>0</v>
      </c>
      <c r="C1380" s="340">
        <v>0</v>
      </c>
      <c r="D1380" s="340">
        <v>0</v>
      </c>
      <c r="E1380" s="340">
        <v>0</v>
      </c>
      <c r="F1380" s="340">
        <v>1</v>
      </c>
      <c r="G1380" s="340">
        <v>0</v>
      </c>
      <c r="H1380" s="340"/>
    </row>
    <row r="1381" spans="1:8" x14ac:dyDescent="0.25">
      <c r="A1381" s="340">
        <v>1</v>
      </c>
      <c r="B1381" s="340">
        <v>1</v>
      </c>
      <c r="C1381" s="340">
        <v>60</v>
      </c>
      <c r="D1381" s="340">
        <v>60</v>
      </c>
      <c r="E1381" s="340">
        <v>55</v>
      </c>
      <c r="F1381" s="340"/>
      <c r="G1381" s="340"/>
      <c r="H1381" s="340"/>
    </row>
    <row r="1382" spans="1:8" x14ac:dyDescent="0.25">
      <c r="A1382" s="340">
        <v>637</v>
      </c>
      <c r="B1382" s="340">
        <v>1</v>
      </c>
      <c r="C1382" s="340" t="s">
        <v>841</v>
      </c>
      <c r="D1382" s="340"/>
      <c r="E1382" s="340"/>
      <c r="F1382" s="340"/>
      <c r="G1382" s="340"/>
      <c r="H1382" s="340"/>
    </row>
    <row r="1383" spans="1:8" x14ac:dyDescent="0.25">
      <c r="A1383" s="340">
        <v>25</v>
      </c>
      <c r="B1383" s="340">
        <v>326.7</v>
      </c>
      <c r="C1383" s="340">
        <v>0.125</v>
      </c>
      <c r="D1383" s="340">
        <v>1</v>
      </c>
      <c r="E1383" s="340"/>
      <c r="F1383" s="340"/>
      <c r="G1383" s="340"/>
      <c r="H1383" s="340"/>
    </row>
    <row r="1384" spans="1:8" x14ac:dyDescent="0.25">
      <c r="A1384" s="340">
        <v>8</v>
      </c>
      <c r="B1384" s="340">
        <v>50</v>
      </c>
      <c r="C1384" s="340">
        <v>14.5</v>
      </c>
      <c r="D1384" s="340">
        <v>0</v>
      </c>
      <c r="E1384" s="340">
        <v>0</v>
      </c>
      <c r="F1384" s="340">
        <v>0</v>
      </c>
      <c r="G1384" s="340">
        <v>0</v>
      </c>
      <c r="H1384" s="340">
        <v>0</v>
      </c>
    </row>
    <row r="1385" spans="1:8" x14ac:dyDescent="0.25">
      <c r="A1385" s="340">
        <v>0.127</v>
      </c>
      <c r="B1385" s="340">
        <v>1.4999999999999999E-2</v>
      </c>
      <c r="C1385" s="340">
        <v>0.01</v>
      </c>
      <c r="D1385" s="340">
        <v>0</v>
      </c>
      <c r="E1385" s="340">
        <v>0</v>
      </c>
      <c r="F1385" s="340">
        <v>0</v>
      </c>
      <c r="G1385" s="340">
        <v>0</v>
      </c>
      <c r="H1385" s="340">
        <v>0</v>
      </c>
    </row>
    <row r="1386" spans="1:8" x14ac:dyDescent="0.25">
      <c r="A1386" s="340">
        <v>0</v>
      </c>
      <c r="B1386" s="340">
        <v>0</v>
      </c>
      <c r="C1386" s="340">
        <v>0</v>
      </c>
      <c r="D1386" s="340">
        <v>0</v>
      </c>
      <c r="E1386" s="340">
        <v>0</v>
      </c>
      <c r="F1386" s="340">
        <v>1</v>
      </c>
      <c r="G1386" s="340">
        <v>0</v>
      </c>
      <c r="H1386" s="340"/>
    </row>
    <row r="1387" spans="1:8" x14ac:dyDescent="0.25">
      <c r="A1387" s="340">
        <v>1</v>
      </c>
      <c r="B1387" s="340">
        <v>1</v>
      </c>
      <c r="C1387" s="340">
        <v>60</v>
      </c>
      <c r="D1387" s="340">
        <v>60</v>
      </c>
      <c r="E1387" s="340">
        <v>55</v>
      </c>
      <c r="F1387" s="340"/>
      <c r="G1387" s="340"/>
      <c r="H1387" s="340"/>
    </row>
    <row r="1388" spans="1:8" x14ac:dyDescent="0.25">
      <c r="A1388" s="340">
        <v>669</v>
      </c>
      <c r="B1388" s="340">
        <v>1</v>
      </c>
      <c r="C1388" s="340" t="s">
        <v>842</v>
      </c>
      <c r="D1388" s="340"/>
      <c r="E1388" s="340"/>
      <c r="F1388" s="340"/>
      <c r="G1388" s="340"/>
      <c r="H1388" s="340"/>
    </row>
    <row r="1389" spans="1:8" x14ac:dyDescent="0.25">
      <c r="A1389" s="340">
        <v>28</v>
      </c>
      <c r="B1389" s="340">
        <v>75</v>
      </c>
      <c r="C1389" s="340">
        <v>0</v>
      </c>
      <c r="D1389" s="340">
        <v>1</v>
      </c>
      <c r="E1389" s="340"/>
      <c r="F1389" s="340"/>
      <c r="G1389" s="340"/>
      <c r="H1389" s="340"/>
    </row>
    <row r="1390" spans="1:8" x14ac:dyDescent="0.25">
      <c r="A1390" s="340">
        <v>3</v>
      </c>
      <c r="B1390" s="340">
        <v>36</v>
      </c>
      <c r="C1390" s="340"/>
      <c r="D1390" s="340"/>
      <c r="E1390" s="340"/>
      <c r="F1390" s="340"/>
      <c r="G1390" s="340"/>
      <c r="H1390" s="340"/>
    </row>
    <row r="1391" spans="1:8" x14ac:dyDescent="0.25">
      <c r="A1391" s="340">
        <v>0.01</v>
      </c>
      <c r="B1391" s="340">
        <v>0.01</v>
      </c>
      <c r="C1391" s="340"/>
      <c r="D1391" s="340"/>
      <c r="E1391" s="340"/>
      <c r="F1391" s="340"/>
      <c r="G1391" s="340"/>
      <c r="H1391" s="340"/>
    </row>
    <row r="1392" spans="1:8" x14ac:dyDescent="0.25">
      <c r="A1392" s="340">
        <v>999</v>
      </c>
      <c r="B1392" s="340">
        <v>999</v>
      </c>
      <c r="C1392" s="340">
        <v>0</v>
      </c>
      <c r="D1392" s="340">
        <v>0</v>
      </c>
      <c r="E1392" s="340">
        <v>0</v>
      </c>
      <c r="F1392" s="340">
        <v>1</v>
      </c>
      <c r="G1392" s="340">
        <v>0</v>
      </c>
      <c r="H1392" s="340"/>
    </row>
    <row r="1393" spans="1:8" x14ac:dyDescent="0.25">
      <c r="A1393" s="340">
        <v>1</v>
      </c>
      <c r="B1393" s="340">
        <v>1</v>
      </c>
      <c r="C1393" s="340">
        <v>60</v>
      </c>
      <c r="D1393" s="340">
        <v>60</v>
      </c>
      <c r="E1393" s="340">
        <v>55</v>
      </c>
      <c r="F1393" s="340"/>
      <c r="G1393" s="340"/>
      <c r="H1393" s="340"/>
    </row>
    <row r="1394" spans="1:8" x14ac:dyDescent="0.25">
      <c r="A1394" s="340">
        <v>619</v>
      </c>
      <c r="B1394" s="340">
        <v>1</v>
      </c>
      <c r="C1394" s="340" t="s">
        <v>843</v>
      </c>
      <c r="D1394" s="340"/>
      <c r="E1394" s="340"/>
      <c r="F1394" s="340"/>
      <c r="G1394" s="340"/>
      <c r="H1394" s="340"/>
    </row>
    <row r="1395" spans="1:8" x14ac:dyDescent="0.25">
      <c r="A1395" s="340">
        <v>28</v>
      </c>
      <c r="B1395" s="340">
        <v>389</v>
      </c>
      <c r="C1395" s="340">
        <v>0.125</v>
      </c>
      <c r="D1395" s="340">
        <v>1</v>
      </c>
      <c r="E1395" s="340"/>
      <c r="F1395" s="340"/>
      <c r="G1395" s="340"/>
      <c r="H1395" s="340"/>
    </row>
    <row r="1396" spans="1:8" x14ac:dyDescent="0.25">
      <c r="A1396" s="340">
        <v>8</v>
      </c>
      <c r="B1396" s="340">
        <v>68</v>
      </c>
      <c r="C1396" s="340">
        <v>14.5</v>
      </c>
      <c r="D1396" s="340">
        <v>0</v>
      </c>
      <c r="E1396" s="340">
        <v>0</v>
      </c>
      <c r="F1396" s="340">
        <v>0</v>
      </c>
      <c r="G1396" s="340">
        <v>0</v>
      </c>
      <c r="H1396" s="340">
        <v>0</v>
      </c>
    </row>
    <row r="1397" spans="1:8" x14ac:dyDescent="0.25">
      <c r="A1397" s="340">
        <v>0.127</v>
      </c>
      <c r="B1397" s="340">
        <v>1.4999999999999999E-2</v>
      </c>
      <c r="C1397" s="340">
        <v>0.01</v>
      </c>
      <c r="D1397" s="340">
        <v>0</v>
      </c>
      <c r="E1397" s="340">
        <v>0</v>
      </c>
      <c r="F1397" s="340">
        <v>0</v>
      </c>
      <c r="G1397" s="340">
        <v>0</v>
      </c>
      <c r="H1397" s="340">
        <v>0</v>
      </c>
    </row>
    <row r="1398" spans="1:8" x14ac:dyDescent="0.25">
      <c r="A1398" s="340">
        <v>0</v>
      </c>
      <c r="B1398" s="340">
        <v>0</v>
      </c>
      <c r="C1398" s="340">
        <v>0</v>
      </c>
      <c r="D1398" s="340">
        <v>0</v>
      </c>
      <c r="E1398" s="340">
        <v>0</v>
      </c>
      <c r="F1398" s="340">
        <v>1</v>
      </c>
      <c r="G1398" s="340">
        <v>0</v>
      </c>
      <c r="H1398" s="340"/>
    </row>
    <row r="1399" spans="1:8" x14ac:dyDescent="0.25">
      <c r="A1399" s="340">
        <v>1</v>
      </c>
      <c r="B1399" s="340">
        <v>1</v>
      </c>
      <c r="C1399" s="340">
        <v>60</v>
      </c>
      <c r="D1399" s="340">
        <v>60</v>
      </c>
      <c r="E1399" s="340">
        <v>55</v>
      </c>
      <c r="F1399" s="340"/>
      <c r="G1399" s="340"/>
      <c r="H1399" s="340"/>
    </row>
    <row r="1400" spans="1:8" x14ac:dyDescent="0.25">
      <c r="A1400" s="340">
        <v>638</v>
      </c>
      <c r="B1400" s="340">
        <v>1</v>
      </c>
      <c r="C1400" s="340" t="s">
        <v>844</v>
      </c>
      <c r="D1400" s="340"/>
      <c r="E1400" s="340"/>
      <c r="F1400" s="340"/>
      <c r="G1400" s="340"/>
      <c r="H1400" s="340"/>
    </row>
    <row r="1401" spans="1:8" x14ac:dyDescent="0.25">
      <c r="A1401" s="340">
        <v>28</v>
      </c>
      <c r="B1401" s="340">
        <v>389</v>
      </c>
      <c r="C1401" s="340">
        <v>0.125</v>
      </c>
      <c r="D1401" s="340">
        <v>1</v>
      </c>
      <c r="E1401" s="340"/>
      <c r="F1401" s="340"/>
      <c r="G1401" s="340"/>
      <c r="H1401" s="340"/>
    </row>
    <row r="1402" spans="1:8" x14ac:dyDescent="0.25">
      <c r="A1402" s="340">
        <v>8</v>
      </c>
      <c r="B1402" s="340">
        <v>68</v>
      </c>
      <c r="C1402" s="340">
        <v>14.5</v>
      </c>
      <c r="D1402" s="340">
        <v>0</v>
      </c>
      <c r="E1402" s="340">
        <v>0</v>
      </c>
      <c r="F1402" s="340">
        <v>0</v>
      </c>
      <c r="G1402" s="340">
        <v>0</v>
      </c>
      <c r="H1402" s="340">
        <v>0</v>
      </c>
    </row>
    <row r="1403" spans="1:8" x14ac:dyDescent="0.25">
      <c r="A1403" s="340">
        <v>0.127</v>
      </c>
      <c r="B1403" s="340">
        <v>1.4999999999999999E-2</v>
      </c>
      <c r="C1403" s="340">
        <v>0.01</v>
      </c>
      <c r="D1403" s="340">
        <v>0</v>
      </c>
      <c r="E1403" s="340">
        <v>0</v>
      </c>
      <c r="F1403" s="340">
        <v>0</v>
      </c>
      <c r="G1403" s="340">
        <v>0</v>
      </c>
      <c r="H1403" s="340">
        <v>0</v>
      </c>
    </row>
    <row r="1404" spans="1:8" x14ac:dyDescent="0.25">
      <c r="A1404" s="340">
        <v>0</v>
      </c>
      <c r="B1404" s="340">
        <v>0</v>
      </c>
      <c r="C1404" s="340">
        <v>0</v>
      </c>
      <c r="D1404" s="340">
        <v>0</v>
      </c>
      <c r="E1404" s="340">
        <v>0</v>
      </c>
      <c r="F1404" s="340">
        <v>1</v>
      </c>
      <c r="G1404" s="340">
        <v>0</v>
      </c>
      <c r="H1404" s="340"/>
    </row>
    <row r="1405" spans="1:8" x14ac:dyDescent="0.25">
      <c r="A1405" s="340">
        <v>1</v>
      </c>
      <c r="B1405" s="340">
        <v>1</v>
      </c>
      <c r="C1405" s="340">
        <v>60</v>
      </c>
      <c r="D1405" s="340">
        <v>60</v>
      </c>
      <c r="E1405" s="340">
        <v>55</v>
      </c>
      <c r="F1405" s="340"/>
      <c r="G1405" s="340"/>
      <c r="H1405" s="340"/>
    </row>
    <row r="1406" spans="1:8" x14ac:dyDescent="0.25">
      <c r="A1406" s="340">
        <v>680</v>
      </c>
      <c r="B1406" s="340">
        <v>1</v>
      </c>
      <c r="C1406" s="340" t="s">
        <v>845</v>
      </c>
      <c r="D1406" s="340"/>
      <c r="E1406" s="340"/>
      <c r="F1406" s="340"/>
      <c r="G1406" s="340"/>
      <c r="H1406" s="340"/>
    </row>
    <row r="1407" spans="1:8" x14ac:dyDescent="0.25">
      <c r="A1407" s="340">
        <v>45</v>
      </c>
      <c r="B1407" s="340">
        <v>4297</v>
      </c>
      <c r="C1407" s="340">
        <v>0.22500000000000001</v>
      </c>
      <c r="D1407" s="340">
        <v>1</v>
      </c>
      <c r="E1407" s="340"/>
      <c r="F1407" s="340"/>
      <c r="G1407" s="340"/>
      <c r="H1407" s="340"/>
    </row>
    <row r="1408" spans="1:8" x14ac:dyDescent="0.25">
      <c r="A1408" s="340">
        <v>24</v>
      </c>
      <c r="B1408" s="340">
        <v>280</v>
      </c>
      <c r="C1408" s="340">
        <v>70</v>
      </c>
      <c r="D1408" s="340">
        <v>0</v>
      </c>
      <c r="E1408" s="340">
        <v>0</v>
      </c>
      <c r="F1408" s="340">
        <v>0</v>
      </c>
      <c r="G1408" s="340">
        <v>0</v>
      </c>
      <c r="H1408" s="340">
        <v>0</v>
      </c>
    </row>
    <row r="1409" spans="1:8" x14ac:dyDescent="0.25">
      <c r="A1409" s="340">
        <v>0.127</v>
      </c>
      <c r="B1409" s="340">
        <v>1.4999999999999999E-2</v>
      </c>
      <c r="C1409" s="340">
        <v>0.01</v>
      </c>
      <c r="D1409" s="340">
        <v>0</v>
      </c>
      <c r="E1409" s="340">
        <v>0</v>
      </c>
      <c r="F1409" s="340">
        <v>0</v>
      </c>
      <c r="G1409" s="340">
        <v>0</v>
      </c>
      <c r="H1409" s="340">
        <v>0</v>
      </c>
    </row>
    <row r="1410" spans="1:8" x14ac:dyDescent="0.25">
      <c r="A1410" s="340">
        <v>0</v>
      </c>
      <c r="B1410" s="340">
        <v>0</v>
      </c>
      <c r="C1410" s="340">
        <v>0</v>
      </c>
      <c r="D1410" s="340">
        <v>0</v>
      </c>
      <c r="E1410" s="340">
        <v>0</v>
      </c>
      <c r="F1410" s="340">
        <v>1</v>
      </c>
      <c r="G1410" s="340">
        <v>0</v>
      </c>
      <c r="H1410" s="340"/>
    </row>
    <row r="1411" spans="1:8" x14ac:dyDescent="0.25">
      <c r="A1411" s="340">
        <v>1</v>
      </c>
      <c r="B1411" s="340">
        <v>1</v>
      </c>
      <c r="C1411" s="340">
        <v>60</v>
      </c>
      <c r="D1411" s="340">
        <v>60</v>
      </c>
      <c r="E1411" s="340">
        <v>55</v>
      </c>
      <c r="F1411" s="340"/>
      <c r="G1411" s="340"/>
      <c r="H1411" s="340"/>
    </row>
    <row r="1412" spans="1:8" x14ac:dyDescent="0.25">
      <c r="A1412" s="340">
        <v>670</v>
      </c>
      <c r="B1412" s="340">
        <v>1</v>
      </c>
      <c r="C1412" s="340" t="s">
        <v>845</v>
      </c>
      <c r="D1412" s="340"/>
      <c r="E1412" s="340"/>
      <c r="F1412" s="340"/>
      <c r="G1412" s="340"/>
      <c r="H1412" s="340"/>
    </row>
    <row r="1413" spans="1:8" x14ac:dyDescent="0.25">
      <c r="A1413" s="340">
        <v>91</v>
      </c>
      <c r="B1413" s="340">
        <v>3221.5</v>
      </c>
      <c r="C1413" s="340">
        <v>0.45500000000000002</v>
      </c>
      <c r="D1413" s="340">
        <v>1</v>
      </c>
      <c r="E1413" s="340"/>
      <c r="F1413" s="340"/>
      <c r="G1413" s="340"/>
      <c r="H1413" s="340"/>
    </row>
    <row r="1414" spans="1:8" x14ac:dyDescent="0.25">
      <c r="A1414" s="340">
        <v>24</v>
      </c>
      <c r="B1414" s="340">
        <v>222</v>
      </c>
      <c r="C1414" s="340">
        <v>70</v>
      </c>
      <c r="D1414" s="340">
        <v>0</v>
      </c>
      <c r="E1414" s="340">
        <v>0</v>
      </c>
      <c r="F1414" s="340">
        <v>0</v>
      </c>
      <c r="G1414" s="340">
        <v>0</v>
      </c>
      <c r="H1414" s="340">
        <v>0</v>
      </c>
    </row>
    <row r="1415" spans="1:8" x14ac:dyDescent="0.25">
      <c r="A1415" s="340">
        <v>0.127</v>
      </c>
      <c r="B1415" s="340">
        <v>1.4999999999999999E-2</v>
      </c>
      <c r="C1415" s="340">
        <v>0.01</v>
      </c>
      <c r="D1415" s="340">
        <v>0</v>
      </c>
      <c r="E1415" s="340">
        <v>0</v>
      </c>
      <c r="F1415" s="340">
        <v>0</v>
      </c>
      <c r="G1415" s="340">
        <v>0</v>
      </c>
      <c r="H1415" s="340">
        <v>0</v>
      </c>
    </row>
    <row r="1416" spans="1:8" x14ac:dyDescent="0.25">
      <c r="A1416" s="340">
        <v>0</v>
      </c>
      <c r="B1416" s="340">
        <v>0</v>
      </c>
      <c r="C1416" s="340">
        <v>0</v>
      </c>
      <c r="D1416" s="340">
        <v>0</v>
      </c>
      <c r="E1416" s="340">
        <v>0</v>
      </c>
      <c r="F1416" s="340">
        <v>1</v>
      </c>
      <c r="G1416" s="340">
        <v>0</v>
      </c>
      <c r="H1416" s="340"/>
    </row>
    <row r="1417" spans="1:8" x14ac:dyDescent="0.25">
      <c r="A1417" s="340">
        <v>1</v>
      </c>
      <c r="B1417" s="340">
        <v>1</v>
      </c>
      <c r="C1417" s="340">
        <v>60</v>
      </c>
      <c r="D1417" s="340">
        <v>60</v>
      </c>
      <c r="E1417" s="340">
        <v>55</v>
      </c>
      <c r="F1417" s="340"/>
      <c r="G1417" s="340"/>
      <c r="H1417" s="340"/>
    </row>
    <row r="1418" spans="1:8" x14ac:dyDescent="0.25">
      <c r="A1418" s="340">
        <v>671</v>
      </c>
      <c r="B1418" s="340">
        <v>1</v>
      </c>
      <c r="C1418" s="340" t="s">
        <v>846</v>
      </c>
      <c r="D1418" s="340"/>
      <c r="E1418" s="340"/>
      <c r="F1418" s="340"/>
      <c r="G1418" s="340"/>
      <c r="H1418" s="340"/>
    </row>
    <row r="1419" spans="1:8" x14ac:dyDescent="0.25">
      <c r="A1419" s="340">
        <v>110</v>
      </c>
      <c r="B1419" s="340">
        <v>1078.5</v>
      </c>
      <c r="C1419" s="340">
        <v>0.55000000000000004</v>
      </c>
      <c r="D1419" s="340">
        <v>1</v>
      </c>
      <c r="E1419" s="340"/>
      <c r="F1419" s="340"/>
      <c r="G1419" s="340"/>
      <c r="H1419" s="340"/>
    </row>
    <row r="1420" spans="1:8" x14ac:dyDescent="0.25">
      <c r="A1420" s="340">
        <v>24</v>
      </c>
      <c r="B1420" s="340">
        <v>63</v>
      </c>
      <c r="C1420" s="340">
        <v>70</v>
      </c>
      <c r="D1420" s="340">
        <v>0</v>
      </c>
      <c r="E1420" s="340">
        <v>0</v>
      </c>
      <c r="F1420" s="340">
        <v>0</v>
      </c>
      <c r="G1420" s="340">
        <v>0</v>
      </c>
      <c r="H1420" s="340">
        <v>0</v>
      </c>
    </row>
    <row r="1421" spans="1:8" x14ac:dyDescent="0.25">
      <c r="A1421" s="340">
        <v>0.127</v>
      </c>
      <c r="B1421" s="340">
        <v>1.4999999999999999E-2</v>
      </c>
      <c r="C1421" s="340">
        <v>0.01</v>
      </c>
      <c r="D1421" s="340">
        <v>0</v>
      </c>
      <c r="E1421" s="340">
        <v>0</v>
      </c>
      <c r="F1421" s="340">
        <v>0</v>
      </c>
      <c r="G1421" s="340">
        <v>0</v>
      </c>
      <c r="H1421" s="340">
        <v>0</v>
      </c>
    </row>
    <row r="1422" spans="1:8" x14ac:dyDescent="0.25">
      <c r="A1422" s="340">
        <v>0</v>
      </c>
      <c r="B1422" s="340">
        <v>0</v>
      </c>
      <c r="C1422" s="340">
        <v>0</v>
      </c>
      <c r="D1422" s="340">
        <v>0</v>
      </c>
      <c r="E1422" s="340">
        <v>0</v>
      </c>
      <c r="F1422" s="340">
        <v>1</v>
      </c>
      <c r="G1422" s="340">
        <v>0</v>
      </c>
      <c r="H1422" s="340"/>
    </row>
    <row r="1423" spans="1:8" x14ac:dyDescent="0.25">
      <c r="A1423" s="340">
        <v>1</v>
      </c>
      <c r="B1423" s="340">
        <v>1</v>
      </c>
      <c r="C1423" s="340">
        <v>60</v>
      </c>
      <c r="D1423" s="340">
        <v>60</v>
      </c>
      <c r="E1423" s="340">
        <v>55</v>
      </c>
      <c r="F1423" s="340"/>
      <c r="G1423" s="340"/>
      <c r="H1423" s="340"/>
    </row>
    <row r="1424" spans="1:8" x14ac:dyDescent="0.25">
      <c r="A1424" s="340">
        <v>686</v>
      </c>
      <c r="B1424" s="340">
        <v>1</v>
      </c>
      <c r="C1424" s="340" t="s">
        <v>847</v>
      </c>
      <c r="D1424" s="340"/>
      <c r="E1424" s="340"/>
      <c r="F1424" s="340"/>
      <c r="G1424" s="340"/>
      <c r="H1424" s="340"/>
    </row>
    <row r="1425" spans="1:8" x14ac:dyDescent="0.25">
      <c r="A1425" s="340">
        <v>116</v>
      </c>
      <c r="B1425" s="340">
        <v>1101</v>
      </c>
      <c r="C1425" s="340">
        <v>0</v>
      </c>
      <c r="D1425" s="340">
        <v>1</v>
      </c>
      <c r="E1425" s="340"/>
      <c r="F1425" s="340"/>
      <c r="G1425" s="340"/>
      <c r="H1425" s="340"/>
    </row>
    <row r="1426" spans="1:8" x14ac:dyDescent="0.25">
      <c r="A1426" s="340">
        <v>153</v>
      </c>
      <c r="B1426" s="340"/>
      <c r="C1426" s="340"/>
      <c r="D1426" s="340"/>
      <c r="E1426" s="340"/>
      <c r="F1426" s="340"/>
      <c r="G1426" s="340"/>
      <c r="H1426" s="340"/>
    </row>
    <row r="1427" spans="1:8" x14ac:dyDescent="0.25">
      <c r="A1427" s="340">
        <v>3.0000000000000001E-3</v>
      </c>
      <c r="B1427" s="340"/>
      <c r="C1427" s="340"/>
      <c r="D1427" s="340"/>
      <c r="E1427" s="340"/>
      <c r="F1427" s="340"/>
      <c r="G1427" s="340"/>
      <c r="H1427" s="340"/>
    </row>
    <row r="1428" spans="1:8" x14ac:dyDescent="0.25">
      <c r="A1428" s="340">
        <v>0</v>
      </c>
      <c r="B1428" s="340">
        <v>0</v>
      </c>
      <c r="C1428" s="340">
        <v>0</v>
      </c>
      <c r="D1428" s="340">
        <v>0</v>
      </c>
      <c r="E1428" s="340">
        <v>0</v>
      </c>
      <c r="F1428" s="340">
        <v>1</v>
      </c>
      <c r="G1428" s="340">
        <v>0</v>
      </c>
      <c r="H1428" s="340"/>
    </row>
    <row r="1429" spans="1:8" x14ac:dyDescent="0.25">
      <c r="A1429" s="340">
        <v>1</v>
      </c>
      <c r="B1429" s="340">
        <v>1</v>
      </c>
      <c r="C1429" s="340">
        <v>60</v>
      </c>
      <c r="D1429" s="340">
        <v>60</v>
      </c>
      <c r="E1429" s="340">
        <v>55</v>
      </c>
      <c r="F1429" s="340"/>
      <c r="G1429" s="340"/>
      <c r="H1429" s="340"/>
    </row>
    <row r="1430" spans="1:8" x14ac:dyDescent="0.25">
      <c r="A1430" s="340">
        <v>687</v>
      </c>
      <c r="B1430" s="340">
        <v>1</v>
      </c>
      <c r="C1430" s="340" t="s">
        <v>848</v>
      </c>
      <c r="D1430" s="340"/>
      <c r="E1430" s="340"/>
      <c r="F1430" s="340"/>
      <c r="G1430" s="340"/>
      <c r="H1430" s="340"/>
    </row>
    <row r="1431" spans="1:8" x14ac:dyDescent="0.25">
      <c r="A1431" s="340">
        <v>97</v>
      </c>
      <c r="B1431" s="340">
        <v>1265.5999999999999</v>
      </c>
      <c r="C1431" s="340">
        <v>0</v>
      </c>
      <c r="D1431" s="340">
        <v>1</v>
      </c>
      <c r="E1431" s="340"/>
      <c r="F1431" s="340"/>
      <c r="G1431" s="340"/>
      <c r="H1431" s="340"/>
    </row>
    <row r="1432" spans="1:8" x14ac:dyDescent="0.25">
      <c r="A1432" s="340">
        <v>185</v>
      </c>
      <c r="B1432" s="340"/>
      <c r="C1432" s="340"/>
      <c r="D1432" s="340"/>
      <c r="E1432" s="340"/>
      <c r="F1432" s="340"/>
      <c r="G1432" s="340"/>
      <c r="H1432" s="340"/>
    </row>
    <row r="1433" spans="1:8" x14ac:dyDescent="0.25">
      <c r="A1433" s="340">
        <v>3.0000000000000001E-3</v>
      </c>
      <c r="B1433" s="340"/>
      <c r="C1433" s="340"/>
      <c r="D1433" s="340"/>
      <c r="E1433" s="340"/>
      <c r="F1433" s="340"/>
      <c r="G1433" s="340"/>
      <c r="H1433" s="340"/>
    </row>
    <row r="1434" spans="1:8" x14ac:dyDescent="0.25">
      <c r="A1434" s="340">
        <v>0</v>
      </c>
      <c r="B1434" s="340">
        <v>0</v>
      </c>
      <c r="C1434" s="340">
        <v>0</v>
      </c>
      <c r="D1434" s="340">
        <v>0</v>
      </c>
      <c r="E1434" s="340">
        <v>0</v>
      </c>
      <c r="F1434" s="340">
        <v>1</v>
      </c>
      <c r="G1434" s="340">
        <v>0</v>
      </c>
      <c r="H1434" s="340"/>
    </row>
    <row r="1435" spans="1:8" x14ac:dyDescent="0.25">
      <c r="A1435" s="340">
        <v>1</v>
      </c>
      <c r="B1435" s="340">
        <v>1</v>
      </c>
      <c r="C1435" s="340">
        <v>60</v>
      </c>
      <c r="D1435" s="340">
        <v>60</v>
      </c>
      <c r="E1435" s="340">
        <v>55</v>
      </c>
      <c r="F1435" s="340"/>
      <c r="G1435" s="340"/>
      <c r="H1435" s="340"/>
    </row>
    <row r="1436" spans="1:8" x14ac:dyDescent="0.25">
      <c r="A1436" s="340">
        <v>672</v>
      </c>
      <c r="B1436" s="340">
        <v>1</v>
      </c>
      <c r="C1436" s="340" t="s">
        <v>845</v>
      </c>
      <c r="D1436" s="340"/>
      <c r="E1436" s="340"/>
      <c r="F1436" s="340"/>
      <c r="G1436" s="340"/>
      <c r="H1436" s="340"/>
    </row>
    <row r="1437" spans="1:8" x14ac:dyDescent="0.25">
      <c r="A1437" s="340">
        <v>99</v>
      </c>
      <c r="B1437" s="340">
        <v>3142</v>
      </c>
      <c r="C1437" s="340">
        <v>0.495</v>
      </c>
      <c r="D1437" s="340">
        <v>1</v>
      </c>
      <c r="E1437" s="340"/>
      <c r="F1437" s="340"/>
      <c r="G1437" s="340"/>
      <c r="H1437" s="340"/>
    </row>
    <row r="1438" spans="1:8" x14ac:dyDescent="0.25">
      <c r="A1438" s="340">
        <v>24</v>
      </c>
      <c r="B1438" s="340">
        <v>201</v>
      </c>
      <c r="C1438" s="340">
        <v>70</v>
      </c>
      <c r="D1438" s="340">
        <v>0</v>
      </c>
      <c r="E1438" s="340">
        <v>0</v>
      </c>
      <c r="F1438" s="340">
        <v>0</v>
      </c>
      <c r="G1438" s="340">
        <v>0</v>
      </c>
      <c r="H1438" s="340">
        <v>0</v>
      </c>
    </row>
    <row r="1439" spans="1:8" x14ac:dyDescent="0.25">
      <c r="A1439" s="340">
        <v>0.127</v>
      </c>
      <c r="B1439" s="340">
        <v>1.4999999999999999E-2</v>
      </c>
      <c r="C1439" s="340">
        <v>0.01</v>
      </c>
      <c r="D1439" s="340">
        <v>0</v>
      </c>
      <c r="E1439" s="340">
        <v>0</v>
      </c>
      <c r="F1439" s="340">
        <v>0</v>
      </c>
      <c r="G1439" s="340">
        <v>0</v>
      </c>
      <c r="H1439" s="340">
        <v>0</v>
      </c>
    </row>
    <row r="1440" spans="1:8" x14ac:dyDescent="0.25">
      <c r="A1440" s="340">
        <v>0</v>
      </c>
      <c r="B1440" s="340">
        <v>0</v>
      </c>
      <c r="C1440" s="340">
        <v>0</v>
      </c>
      <c r="D1440" s="340">
        <v>0</v>
      </c>
      <c r="E1440" s="340">
        <v>0</v>
      </c>
      <c r="F1440" s="340">
        <v>1</v>
      </c>
      <c r="G1440" s="340">
        <v>0</v>
      </c>
      <c r="H1440" s="340"/>
    </row>
    <row r="1441" spans="1:8" x14ac:dyDescent="0.25">
      <c r="A1441" s="340">
        <v>1</v>
      </c>
      <c r="B1441" s="340">
        <v>1</v>
      </c>
      <c r="C1441" s="340">
        <v>60</v>
      </c>
      <c r="D1441" s="340">
        <v>60</v>
      </c>
      <c r="E1441" s="340">
        <v>55</v>
      </c>
      <c r="F1441" s="340"/>
      <c r="G1441" s="340"/>
      <c r="H1441" s="340"/>
    </row>
    <row r="1442" spans="1:8" x14ac:dyDescent="0.25">
      <c r="A1442" s="340">
        <v>681</v>
      </c>
      <c r="B1442" s="340">
        <v>1</v>
      </c>
      <c r="C1442" s="340" t="s">
        <v>845</v>
      </c>
      <c r="D1442" s="340"/>
      <c r="E1442" s="340"/>
      <c r="F1442" s="340"/>
      <c r="G1442" s="340"/>
      <c r="H1442" s="340"/>
    </row>
    <row r="1443" spans="1:8" x14ac:dyDescent="0.25">
      <c r="A1443" s="340">
        <v>35</v>
      </c>
      <c r="B1443" s="340">
        <v>3770.4</v>
      </c>
      <c r="C1443" s="340">
        <v>0.17499999999999999</v>
      </c>
      <c r="D1443" s="340">
        <v>1</v>
      </c>
      <c r="E1443" s="340"/>
      <c r="F1443" s="340"/>
      <c r="G1443" s="340"/>
      <c r="H1443" s="340"/>
    </row>
    <row r="1444" spans="1:8" x14ac:dyDescent="0.25">
      <c r="A1444" s="340">
        <v>24</v>
      </c>
      <c r="B1444" s="340">
        <v>265</v>
      </c>
      <c r="C1444" s="340">
        <v>70</v>
      </c>
      <c r="D1444" s="340">
        <v>0</v>
      </c>
      <c r="E1444" s="340">
        <v>0</v>
      </c>
      <c r="F1444" s="340">
        <v>0</v>
      </c>
      <c r="G1444" s="340">
        <v>0</v>
      </c>
      <c r="H1444" s="340">
        <v>0</v>
      </c>
    </row>
    <row r="1445" spans="1:8" x14ac:dyDescent="0.25">
      <c r="A1445" s="340">
        <v>0.127</v>
      </c>
      <c r="B1445" s="340">
        <v>1.4999999999999999E-2</v>
      </c>
      <c r="C1445" s="340">
        <v>0.01</v>
      </c>
      <c r="D1445" s="340">
        <v>0</v>
      </c>
      <c r="E1445" s="340">
        <v>0</v>
      </c>
      <c r="F1445" s="340">
        <v>0</v>
      </c>
      <c r="G1445" s="340">
        <v>0</v>
      </c>
      <c r="H1445" s="340">
        <v>0</v>
      </c>
    </row>
    <row r="1446" spans="1:8" x14ac:dyDescent="0.25">
      <c r="A1446" s="340">
        <v>0</v>
      </c>
      <c r="B1446" s="340">
        <v>0</v>
      </c>
      <c r="C1446" s="340">
        <v>0</v>
      </c>
      <c r="D1446" s="340">
        <v>0</v>
      </c>
      <c r="E1446" s="340">
        <v>0</v>
      </c>
      <c r="F1446" s="340">
        <v>1</v>
      </c>
      <c r="G1446" s="340">
        <v>0</v>
      </c>
      <c r="H1446" s="340"/>
    </row>
    <row r="1447" spans="1:8" x14ac:dyDescent="0.25">
      <c r="A1447" s="340">
        <v>1</v>
      </c>
      <c r="B1447" s="340">
        <v>1</v>
      </c>
      <c r="C1447" s="340">
        <v>60</v>
      </c>
      <c r="D1447" s="340">
        <v>60</v>
      </c>
      <c r="E1447" s="340">
        <v>55</v>
      </c>
      <c r="F1447" s="340"/>
      <c r="G1447" s="340"/>
      <c r="H1447" s="340"/>
    </row>
    <row r="1448" spans="1:8" x14ac:dyDescent="0.25">
      <c r="A1448" s="340">
        <v>700</v>
      </c>
      <c r="B1448" s="340">
        <v>1</v>
      </c>
      <c r="C1448" s="340" t="s">
        <v>849</v>
      </c>
      <c r="D1448" s="340"/>
      <c r="E1448" s="340"/>
      <c r="F1448" s="340"/>
      <c r="G1448" s="340"/>
      <c r="H1448" s="340"/>
    </row>
    <row r="1449" spans="1:8" x14ac:dyDescent="0.25">
      <c r="A1449" s="340">
        <v>48</v>
      </c>
      <c r="B1449" s="340">
        <v>294</v>
      </c>
      <c r="C1449" s="340">
        <v>0.24</v>
      </c>
      <c r="D1449" s="340">
        <v>1</v>
      </c>
      <c r="E1449" s="340"/>
      <c r="F1449" s="340"/>
      <c r="G1449" s="340"/>
      <c r="H1449" s="340"/>
    </row>
    <row r="1450" spans="1:8" x14ac:dyDescent="0.25">
      <c r="A1450" s="340">
        <v>8</v>
      </c>
      <c r="B1450" s="340">
        <v>62</v>
      </c>
      <c r="C1450" s="340"/>
      <c r="D1450" s="340"/>
      <c r="E1450" s="340"/>
      <c r="F1450" s="340"/>
      <c r="G1450" s="340"/>
      <c r="H1450" s="340"/>
    </row>
    <row r="1451" spans="1:8" x14ac:dyDescent="0.25">
      <c r="A1451" s="340">
        <v>0.127</v>
      </c>
      <c r="B1451" s="340">
        <v>1.4999999999999999E-2</v>
      </c>
      <c r="C1451" s="340"/>
      <c r="D1451" s="340"/>
      <c r="E1451" s="340"/>
      <c r="F1451" s="340"/>
      <c r="G1451" s="340"/>
      <c r="H1451" s="340"/>
    </row>
    <row r="1452" spans="1:8" x14ac:dyDescent="0.25">
      <c r="A1452" s="340">
        <v>0</v>
      </c>
      <c r="B1452" s="340">
        <v>0</v>
      </c>
      <c r="C1452" s="340">
        <v>0</v>
      </c>
      <c r="D1452" s="340">
        <v>0</v>
      </c>
      <c r="E1452" s="340">
        <v>0</v>
      </c>
      <c r="F1452" s="340">
        <v>1</v>
      </c>
      <c r="G1452" s="340">
        <v>0</v>
      </c>
      <c r="H1452" s="340"/>
    </row>
    <row r="1453" spans="1:8" x14ac:dyDescent="0.25">
      <c r="A1453" s="340">
        <v>1</v>
      </c>
      <c r="B1453" s="340">
        <v>1</v>
      </c>
      <c r="C1453" s="340">
        <v>60</v>
      </c>
      <c r="D1453" s="340">
        <v>60</v>
      </c>
      <c r="E1453" s="340">
        <v>55</v>
      </c>
      <c r="F1453" s="340"/>
      <c r="G1453" s="340"/>
      <c r="H1453" s="340"/>
    </row>
    <row r="1454" spans="1:8" x14ac:dyDescent="0.25">
      <c r="A1454" s="340">
        <v>709</v>
      </c>
      <c r="B1454" s="340">
        <v>1</v>
      </c>
      <c r="C1454" s="340" t="s">
        <v>850</v>
      </c>
      <c r="D1454" s="340"/>
      <c r="E1454" s="340"/>
      <c r="F1454" s="340"/>
      <c r="G1454" s="340"/>
      <c r="H1454" s="340"/>
    </row>
    <row r="1455" spans="1:8" x14ac:dyDescent="0.25">
      <c r="A1455" s="340">
        <v>48</v>
      </c>
      <c r="B1455" s="340">
        <v>445</v>
      </c>
      <c r="C1455" s="340">
        <v>0.24</v>
      </c>
      <c r="D1455" s="340">
        <v>1</v>
      </c>
      <c r="E1455" s="340"/>
      <c r="F1455" s="340"/>
      <c r="G1455" s="340"/>
      <c r="H1455" s="340"/>
    </row>
    <row r="1456" spans="1:8" x14ac:dyDescent="0.25">
      <c r="A1456" s="340">
        <v>8</v>
      </c>
      <c r="B1456" s="340">
        <v>81</v>
      </c>
      <c r="C1456" s="340"/>
      <c r="D1456" s="340"/>
      <c r="E1456" s="340"/>
      <c r="F1456" s="340"/>
      <c r="G1456" s="340"/>
      <c r="H1456" s="340"/>
    </row>
    <row r="1457" spans="1:8" x14ac:dyDescent="0.25">
      <c r="A1457" s="340">
        <v>0.127</v>
      </c>
      <c r="B1457" s="340">
        <v>1.4999999999999999E-2</v>
      </c>
      <c r="C1457" s="340"/>
      <c r="D1457" s="340"/>
      <c r="E1457" s="340"/>
      <c r="F1457" s="340"/>
      <c r="G1457" s="340"/>
      <c r="H1457" s="340"/>
    </row>
    <row r="1458" spans="1:8" x14ac:dyDescent="0.25">
      <c r="A1458" s="340">
        <v>0</v>
      </c>
      <c r="B1458" s="340">
        <v>0</v>
      </c>
      <c r="C1458" s="340">
        <v>0</v>
      </c>
      <c r="D1458" s="340">
        <v>0</v>
      </c>
      <c r="E1458" s="340">
        <v>0</v>
      </c>
      <c r="F1458" s="340">
        <v>1</v>
      </c>
      <c r="G1458" s="340">
        <v>0</v>
      </c>
      <c r="H1458" s="340"/>
    </row>
    <row r="1459" spans="1:8" x14ac:dyDescent="0.25">
      <c r="A1459" s="340">
        <v>1</v>
      </c>
      <c r="B1459" s="340">
        <v>1</v>
      </c>
      <c r="C1459" s="340">
        <v>60</v>
      </c>
      <c r="D1459" s="340">
        <v>60</v>
      </c>
      <c r="E1459" s="340">
        <v>55</v>
      </c>
      <c r="F1459" s="340"/>
      <c r="G1459" s="340"/>
      <c r="H1459" s="340"/>
    </row>
    <row r="1460" spans="1:8" x14ac:dyDescent="0.25">
      <c r="A1460" s="340">
        <v>708</v>
      </c>
      <c r="B1460" s="340">
        <v>1</v>
      </c>
      <c r="C1460" s="340" t="s">
        <v>851</v>
      </c>
      <c r="D1460" s="340"/>
      <c r="E1460" s="340"/>
      <c r="F1460" s="340"/>
      <c r="G1460" s="340"/>
      <c r="H1460" s="340"/>
    </row>
    <row r="1461" spans="1:8" x14ac:dyDescent="0.25">
      <c r="A1461" s="340">
        <v>28</v>
      </c>
      <c r="B1461" s="340">
        <v>75</v>
      </c>
      <c r="C1461" s="340">
        <v>0</v>
      </c>
      <c r="D1461" s="340">
        <v>1</v>
      </c>
      <c r="E1461" s="340"/>
      <c r="F1461" s="340"/>
      <c r="G1461" s="340"/>
      <c r="H1461" s="340"/>
    </row>
    <row r="1462" spans="1:8" x14ac:dyDescent="0.25">
      <c r="A1462" s="340">
        <v>43</v>
      </c>
      <c r="B1462" s="340">
        <v>10.1</v>
      </c>
      <c r="C1462" s="340"/>
      <c r="D1462" s="340"/>
      <c r="E1462" s="340"/>
      <c r="F1462" s="340"/>
      <c r="G1462" s="340"/>
      <c r="H1462" s="340"/>
    </row>
    <row r="1463" spans="1:8" x14ac:dyDescent="0.25">
      <c r="A1463" s="340">
        <v>0.01</v>
      </c>
      <c r="B1463" s="340">
        <v>0.01</v>
      </c>
      <c r="C1463" s="340"/>
      <c r="D1463" s="340"/>
      <c r="E1463" s="340"/>
      <c r="F1463" s="340"/>
      <c r="G1463" s="340"/>
      <c r="H1463" s="340"/>
    </row>
    <row r="1464" spans="1:8" x14ac:dyDescent="0.25">
      <c r="A1464" s="340">
        <v>999</v>
      </c>
      <c r="B1464" s="340">
        <v>999</v>
      </c>
      <c r="C1464" s="340">
        <v>50</v>
      </c>
      <c r="D1464" s="340">
        <v>50</v>
      </c>
      <c r="E1464" s="340">
        <v>0</v>
      </c>
      <c r="F1464" s="340">
        <v>1</v>
      </c>
      <c r="G1464" s="340">
        <v>0</v>
      </c>
      <c r="H1464" s="340"/>
    </row>
    <row r="1465" spans="1:8" x14ac:dyDescent="0.25">
      <c r="A1465" s="340">
        <v>1</v>
      </c>
      <c r="B1465" s="340">
        <v>1</v>
      </c>
      <c r="C1465" s="340">
        <v>60</v>
      </c>
      <c r="D1465" s="340">
        <v>60</v>
      </c>
      <c r="E1465" s="340">
        <v>55</v>
      </c>
      <c r="F1465" s="340"/>
      <c r="G1465" s="340"/>
      <c r="H1465" s="340"/>
    </row>
    <row r="1466" spans="1:8" x14ac:dyDescent="0.25">
      <c r="A1466" s="340">
        <v>701</v>
      </c>
      <c r="B1466" s="340">
        <v>1</v>
      </c>
      <c r="C1466" s="340" t="s">
        <v>852</v>
      </c>
      <c r="D1466" s="340"/>
      <c r="E1466" s="340"/>
      <c r="F1466" s="340"/>
      <c r="G1466" s="340"/>
      <c r="H1466" s="340"/>
    </row>
    <row r="1467" spans="1:8" x14ac:dyDescent="0.25">
      <c r="A1467" s="340">
        <v>32</v>
      </c>
      <c r="B1467" s="340">
        <v>445</v>
      </c>
      <c r="C1467" s="340">
        <v>0.16</v>
      </c>
      <c r="D1467" s="340">
        <v>1</v>
      </c>
      <c r="E1467" s="340"/>
      <c r="F1467" s="340"/>
      <c r="G1467" s="340"/>
      <c r="H1467" s="340"/>
    </row>
    <row r="1468" spans="1:8" x14ac:dyDescent="0.25">
      <c r="A1468" s="340">
        <v>8</v>
      </c>
      <c r="B1468" s="340">
        <v>81</v>
      </c>
      <c r="C1468" s="340"/>
      <c r="D1468" s="340"/>
      <c r="E1468" s="340"/>
      <c r="F1468" s="340"/>
      <c r="G1468" s="340"/>
      <c r="H1468" s="340"/>
    </row>
    <row r="1469" spans="1:8" x14ac:dyDescent="0.25">
      <c r="A1469" s="340">
        <v>0.127</v>
      </c>
      <c r="B1469" s="340">
        <v>1.4999999999999999E-2</v>
      </c>
      <c r="C1469" s="340"/>
      <c r="D1469" s="340"/>
      <c r="E1469" s="340"/>
      <c r="F1469" s="340"/>
      <c r="G1469" s="340"/>
      <c r="H1469" s="340"/>
    </row>
    <row r="1470" spans="1:8" x14ac:dyDescent="0.25">
      <c r="A1470" s="340">
        <v>0</v>
      </c>
      <c r="B1470" s="340">
        <v>0</v>
      </c>
      <c r="C1470" s="340">
        <v>0</v>
      </c>
      <c r="D1470" s="340">
        <v>0</v>
      </c>
      <c r="E1470" s="340">
        <v>0</v>
      </c>
      <c r="F1470" s="340">
        <v>1</v>
      </c>
      <c r="G1470" s="340">
        <v>0</v>
      </c>
      <c r="H1470" s="340"/>
    </row>
    <row r="1471" spans="1:8" x14ac:dyDescent="0.25">
      <c r="A1471" s="340">
        <v>1</v>
      </c>
      <c r="B1471" s="340">
        <v>1</v>
      </c>
      <c r="C1471" s="340">
        <v>60</v>
      </c>
      <c r="D1471" s="340">
        <v>60</v>
      </c>
      <c r="E1471" s="340">
        <v>55</v>
      </c>
      <c r="F1471" s="340"/>
      <c r="G1471" s="340"/>
      <c r="H1471" s="340"/>
    </row>
    <row r="1472" spans="1:8" x14ac:dyDescent="0.25">
      <c r="A1472" s="340">
        <v>710</v>
      </c>
      <c r="B1472" s="340">
        <v>1</v>
      </c>
      <c r="C1472" s="340" t="s">
        <v>853</v>
      </c>
      <c r="D1472" s="340"/>
      <c r="E1472" s="340"/>
      <c r="F1472" s="340"/>
      <c r="G1472" s="340"/>
      <c r="H1472" s="340"/>
    </row>
    <row r="1473" spans="1:8" x14ac:dyDescent="0.25">
      <c r="A1473" s="340">
        <v>32</v>
      </c>
      <c r="B1473" s="340">
        <v>445</v>
      </c>
      <c r="C1473" s="340">
        <v>0.16</v>
      </c>
      <c r="D1473" s="340">
        <v>1</v>
      </c>
      <c r="E1473" s="340"/>
      <c r="F1473" s="340"/>
      <c r="G1473" s="340"/>
      <c r="H1473" s="340"/>
    </row>
    <row r="1474" spans="1:8" x14ac:dyDescent="0.25">
      <c r="A1474" s="340">
        <v>8</v>
      </c>
      <c r="B1474" s="340">
        <v>81</v>
      </c>
      <c r="C1474" s="340"/>
      <c r="D1474" s="340"/>
      <c r="E1474" s="340"/>
      <c r="F1474" s="340"/>
      <c r="G1474" s="340"/>
      <c r="H1474" s="340"/>
    </row>
    <row r="1475" spans="1:8" x14ac:dyDescent="0.25">
      <c r="A1475" s="340">
        <v>0.127</v>
      </c>
      <c r="B1475" s="340">
        <v>1.4999999999999999E-2</v>
      </c>
      <c r="C1475" s="340"/>
      <c r="D1475" s="340"/>
      <c r="E1475" s="340"/>
      <c r="F1475" s="340"/>
      <c r="G1475" s="340"/>
      <c r="H1475" s="340"/>
    </row>
    <row r="1476" spans="1:8" x14ac:dyDescent="0.25">
      <c r="A1476" s="340">
        <v>0</v>
      </c>
      <c r="B1476" s="340">
        <v>0</v>
      </c>
      <c r="C1476" s="340">
        <v>0</v>
      </c>
      <c r="D1476" s="340">
        <v>0</v>
      </c>
      <c r="E1476" s="340">
        <v>0</v>
      </c>
      <c r="F1476" s="340">
        <v>1</v>
      </c>
      <c r="G1476" s="340">
        <v>0</v>
      </c>
      <c r="H1476" s="340"/>
    </row>
    <row r="1477" spans="1:8" x14ac:dyDescent="0.25">
      <c r="A1477" s="340">
        <v>1</v>
      </c>
      <c r="B1477" s="340">
        <v>1</v>
      </c>
      <c r="C1477" s="340">
        <v>60</v>
      </c>
      <c r="D1477" s="340">
        <v>60</v>
      </c>
      <c r="E1477" s="340">
        <v>55</v>
      </c>
      <c r="F1477" s="340"/>
      <c r="G1477" s="340"/>
      <c r="H1477" s="340"/>
    </row>
    <row r="1478" spans="1:8" x14ac:dyDescent="0.25">
      <c r="A1478" s="340">
        <v>702</v>
      </c>
      <c r="B1478" s="340">
        <v>1</v>
      </c>
      <c r="C1478" s="340" t="s">
        <v>854</v>
      </c>
      <c r="D1478" s="340"/>
      <c r="E1478" s="340"/>
      <c r="F1478" s="340"/>
      <c r="G1478" s="340"/>
      <c r="H1478" s="340"/>
    </row>
    <row r="1479" spans="1:8" x14ac:dyDescent="0.25">
      <c r="A1479" s="340">
        <v>509.6</v>
      </c>
      <c r="B1479" s="340">
        <v>257</v>
      </c>
      <c r="C1479" s="340">
        <v>4.7679999999999998</v>
      </c>
      <c r="D1479" s="340">
        <v>1</v>
      </c>
      <c r="E1479" s="340"/>
      <c r="F1479" s="340"/>
      <c r="G1479" s="340"/>
      <c r="H1479" s="340"/>
    </row>
    <row r="1480" spans="1:8" x14ac:dyDescent="0.25">
      <c r="A1480" s="340">
        <v>49.2</v>
      </c>
      <c r="B1480" s="340">
        <v>17.5</v>
      </c>
      <c r="C1480" s="340">
        <v>0</v>
      </c>
      <c r="D1480" s="340">
        <v>0</v>
      </c>
      <c r="E1480" s="340">
        <v>0</v>
      </c>
      <c r="F1480" s="340">
        <v>0</v>
      </c>
      <c r="G1480" s="340">
        <v>0</v>
      </c>
      <c r="H1480" s="340">
        <v>0</v>
      </c>
    </row>
    <row r="1481" spans="1:8" x14ac:dyDescent="0.25">
      <c r="A1481" s="340">
        <v>0.01</v>
      </c>
      <c r="B1481" s="340">
        <v>0.127</v>
      </c>
      <c r="C1481" s="340">
        <v>0</v>
      </c>
      <c r="D1481" s="340">
        <v>0</v>
      </c>
      <c r="E1481" s="340">
        <v>0</v>
      </c>
      <c r="F1481" s="340">
        <v>0</v>
      </c>
      <c r="G1481" s="340">
        <v>0</v>
      </c>
      <c r="H1481" s="340">
        <v>0</v>
      </c>
    </row>
    <row r="1482" spans="1:8" x14ac:dyDescent="0.25">
      <c r="A1482" s="340">
        <v>999</v>
      </c>
      <c r="B1482" s="340">
        <v>999</v>
      </c>
      <c r="C1482" s="340">
        <v>999</v>
      </c>
      <c r="D1482" s="340">
        <v>999</v>
      </c>
      <c r="E1482" s="340">
        <v>0</v>
      </c>
      <c r="F1482" s="340">
        <v>5</v>
      </c>
      <c r="G1482" s="340">
        <v>0</v>
      </c>
      <c r="H1482" s="340"/>
    </row>
    <row r="1483" spans="1:8" x14ac:dyDescent="0.25">
      <c r="A1483" s="340">
        <v>1</v>
      </c>
      <c r="B1483" s="340">
        <v>5</v>
      </c>
      <c r="C1483" s="340">
        <v>60</v>
      </c>
      <c r="D1483" s="340">
        <v>60</v>
      </c>
      <c r="E1483" s="340">
        <v>55</v>
      </c>
      <c r="F1483" s="340"/>
      <c r="G1483" s="340"/>
      <c r="H1483" s="340"/>
    </row>
    <row r="1484" spans="1:8" x14ac:dyDescent="0.25">
      <c r="A1484" s="340">
        <v>703</v>
      </c>
      <c r="B1484" s="340">
        <v>1</v>
      </c>
      <c r="C1484" s="340" t="s">
        <v>820</v>
      </c>
      <c r="D1484" s="340"/>
      <c r="E1484" s="340"/>
      <c r="F1484" s="340"/>
      <c r="G1484" s="340"/>
      <c r="H1484" s="340"/>
    </row>
    <row r="1485" spans="1:8" x14ac:dyDescent="0.25">
      <c r="A1485" s="340">
        <v>730</v>
      </c>
      <c r="B1485" s="340">
        <v>257</v>
      </c>
      <c r="C1485" s="340">
        <v>5.84</v>
      </c>
      <c r="D1485" s="340">
        <v>1</v>
      </c>
      <c r="E1485" s="340"/>
      <c r="F1485" s="340"/>
      <c r="G1485" s="340"/>
      <c r="H1485" s="340"/>
    </row>
    <row r="1486" spans="1:8" x14ac:dyDescent="0.25">
      <c r="A1486" s="340">
        <v>49.2</v>
      </c>
      <c r="B1486" s="340">
        <v>17.5</v>
      </c>
      <c r="C1486" s="340">
        <v>0</v>
      </c>
      <c r="D1486" s="340">
        <v>0</v>
      </c>
      <c r="E1486" s="340">
        <v>0</v>
      </c>
      <c r="F1486" s="340">
        <v>0</v>
      </c>
      <c r="G1486" s="340">
        <v>0</v>
      </c>
      <c r="H1486" s="340">
        <v>0</v>
      </c>
    </row>
    <row r="1487" spans="1:8" x14ac:dyDescent="0.25">
      <c r="A1487" s="340">
        <v>0.01</v>
      </c>
      <c r="B1487" s="340">
        <v>0.127</v>
      </c>
      <c r="C1487" s="340">
        <v>0</v>
      </c>
      <c r="D1487" s="340">
        <v>0</v>
      </c>
      <c r="E1487" s="340">
        <v>0</v>
      </c>
      <c r="F1487" s="340">
        <v>0</v>
      </c>
      <c r="G1487" s="340">
        <v>0</v>
      </c>
      <c r="H1487" s="340">
        <v>0</v>
      </c>
    </row>
    <row r="1488" spans="1:8" x14ac:dyDescent="0.25">
      <c r="A1488" s="340">
        <v>0</v>
      </c>
      <c r="B1488" s="340">
        <v>0</v>
      </c>
      <c r="C1488" s="340">
        <v>0</v>
      </c>
      <c r="D1488" s="340">
        <v>0</v>
      </c>
      <c r="E1488" s="340">
        <v>0</v>
      </c>
      <c r="F1488" s="340">
        <v>7</v>
      </c>
      <c r="G1488" s="340">
        <v>0</v>
      </c>
      <c r="H1488" s="340"/>
    </row>
    <row r="1489" spans="1:8" x14ac:dyDescent="0.25">
      <c r="A1489" s="340">
        <v>1</v>
      </c>
      <c r="B1489" s="340">
        <v>7</v>
      </c>
      <c r="C1489" s="340">
        <v>60</v>
      </c>
      <c r="D1489" s="340">
        <v>60</v>
      </c>
      <c r="E1489" s="340">
        <v>55</v>
      </c>
      <c r="F1489" s="340"/>
      <c r="G1489" s="340"/>
      <c r="H1489" s="340"/>
    </row>
    <row r="1490" spans="1:8" x14ac:dyDescent="0.25">
      <c r="A1490" s="340">
        <v>704</v>
      </c>
      <c r="B1490" s="340">
        <v>1</v>
      </c>
      <c r="C1490" s="340" t="s">
        <v>820</v>
      </c>
      <c r="D1490" s="340"/>
      <c r="E1490" s="340"/>
      <c r="F1490" s="340"/>
      <c r="G1490" s="340"/>
      <c r="H1490" s="340"/>
    </row>
    <row r="1491" spans="1:8" x14ac:dyDescent="0.25">
      <c r="A1491" s="340">
        <v>279</v>
      </c>
      <c r="B1491" s="340">
        <v>257</v>
      </c>
      <c r="C1491" s="340">
        <v>2.23</v>
      </c>
      <c r="D1491" s="340">
        <v>1</v>
      </c>
      <c r="E1491" s="340"/>
      <c r="F1491" s="340"/>
      <c r="G1491" s="340"/>
      <c r="H1491" s="340"/>
    </row>
    <row r="1492" spans="1:8" x14ac:dyDescent="0.25">
      <c r="A1492" s="340">
        <v>49.2</v>
      </c>
      <c r="B1492" s="340">
        <v>17.5</v>
      </c>
      <c r="C1492" s="340">
        <v>0</v>
      </c>
      <c r="D1492" s="340">
        <v>0</v>
      </c>
      <c r="E1492" s="340">
        <v>0</v>
      </c>
      <c r="F1492" s="340">
        <v>0</v>
      </c>
      <c r="G1492" s="340">
        <v>0</v>
      </c>
      <c r="H1492" s="340">
        <v>0</v>
      </c>
    </row>
    <row r="1493" spans="1:8" x14ac:dyDescent="0.25">
      <c r="A1493" s="340">
        <v>0.01</v>
      </c>
      <c r="B1493" s="340">
        <v>0.127</v>
      </c>
      <c r="C1493" s="340">
        <v>0</v>
      </c>
      <c r="D1493" s="340">
        <v>0</v>
      </c>
      <c r="E1493" s="340">
        <v>0</v>
      </c>
      <c r="F1493" s="340">
        <v>0</v>
      </c>
      <c r="G1493" s="340">
        <v>0</v>
      </c>
      <c r="H1493" s="340">
        <v>0</v>
      </c>
    </row>
    <row r="1494" spans="1:8" x14ac:dyDescent="0.25">
      <c r="A1494" s="340">
        <v>0</v>
      </c>
      <c r="B1494" s="340">
        <v>0</v>
      </c>
      <c r="C1494" s="340">
        <v>0</v>
      </c>
      <c r="D1494" s="340">
        <v>0</v>
      </c>
      <c r="E1494" s="340">
        <v>0</v>
      </c>
      <c r="F1494" s="340">
        <v>2</v>
      </c>
      <c r="G1494" s="340">
        <v>0</v>
      </c>
      <c r="H1494" s="340"/>
    </row>
    <row r="1495" spans="1:8" x14ac:dyDescent="0.25">
      <c r="A1495" s="340">
        <v>1</v>
      </c>
      <c r="B1495" s="340">
        <v>2</v>
      </c>
      <c r="C1495" s="340">
        <v>60</v>
      </c>
      <c r="D1495" s="340">
        <v>60</v>
      </c>
      <c r="E1495" s="340">
        <v>55</v>
      </c>
      <c r="F1495" s="340"/>
      <c r="G1495" s="340"/>
      <c r="H1495" s="340"/>
    </row>
    <row r="1496" spans="1:8" x14ac:dyDescent="0.25">
      <c r="A1496" s="340">
        <v>705</v>
      </c>
      <c r="B1496" s="340">
        <v>1</v>
      </c>
      <c r="C1496" s="340" t="s">
        <v>820</v>
      </c>
      <c r="D1496" s="340"/>
      <c r="E1496" s="340"/>
      <c r="F1496" s="340"/>
      <c r="G1496" s="340"/>
      <c r="H1496" s="340"/>
    </row>
    <row r="1497" spans="1:8" x14ac:dyDescent="0.25">
      <c r="A1497" s="340">
        <v>481</v>
      </c>
      <c r="B1497" s="340">
        <v>257</v>
      </c>
      <c r="C1497" s="340">
        <v>19.239999999999998</v>
      </c>
      <c r="D1497" s="340">
        <v>1</v>
      </c>
      <c r="E1497" s="340"/>
      <c r="F1497" s="340"/>
      <c r="G1497" s="340"/>
      <c r="H1497" s="340"/>
    </row>
    <row r="1498" spans="1:8" x14ac:dyDescent="0.25">
      <c r="A1498" s="340">
        <v>49.2</v>
      </c>
      <c r="B1498" s="340">
        <v>17.5</v>
      </c>
      <c r="C1498" s="340">
        <v>0</v>
      </c>
      <c r="D1498" s="340">
        <v>0</v>
      </c>
      <c r="E1498" s="340">
        <v>0</v>
      </c>
      <c r="F1498" s="340">
        <v>0</v>
      </c>
      <c r="G1498" s="340">
        <v>0</v>
      </c>
      <c r="H1498" s="340">
        <v>0</v>
      </c>
    </row>
    <row r="1499" spans="1:8" x14ac:dyDescent="0.25">
      <c r="A1499" s="340">
        <v>0.01</v>
      </c>
      <c r="B1499" s="340">
        <v>0.127</v>
      </c>
      <c r="C1499" s="340">
        <v>0</v>
      </c>
      <c r="D1499" s="340">
        <v>0</v>
      </c>
      <c r="E1499" s="340">
        <v>0</v>
      </c>
      <c r="F1499" s="340">
        <v>0</v>
      </c>
      <c r="G1499" s="340">
        <v>0</v>
      </c>
      <c r="H1499" s="340">
        <v>0</v>
      </c>
    </row>
    <row r="1500" spans="1:8" x14ac:dyDescent="0.25">
      <c r="A1500" s="340">
        <v>0</v>
      </c>
      <c r="B1500" s="340">
        <v>0</v>
      </c>
      <c r="C1500" s="340">
        <v>0</v>
      </c>
      <c r="D1500" s="340">
        <v>0</v>
      </c>
      <c r="E1500" s="340">
        <v>0</v>
      </c>
      <c r="F1500" s="340">
        <v>4</v>
      </c>
      <c r="G1500" s="340">
        <v>0</v>
      </c>
      <c r="H1500" s="340"/>
    </row>
    <row r="1501" spans="1:8" x14ac:dyDescent="0.25">
      <c r="A1501" s="340">
        <v>1</v>
      </c>
      <c r="B1501" s="340">
        <v>4</v>
      </c>
      <c r="C1501" s="340">
        <v>60</v>
      </c>
      <c r="D1501" s="340">
        <v>60</v>
      </c>
      <c r="E1501" s="340">
        <v>55</v>
      </c>
      <c r="F1501" s="340"/>
      <c r="G1501" s="340"/>
      <c r="H1501" s="340"/>
    </row>
    <row r="1502" spans="1:8" x14ac:dyDescent="0.25">
      <c r="A1502" s="340">
        <v>706</v>
      </c>
      <c r="B1502" s="340">
        <v>1</v>
      </c>
      <c r="C1502" s="340" t="s">
        <v>820</v>
      </c>
      <c r="D1502" s="340"/>
      <c r="E1502" s="340"/>
      <c r="F1502" s="340"/>
      <c r="G1502" s="340"/>
      <c r="H1502" s="340"/>
    </row>
    <row r="1503" spans="1:8" x14ac:dyDescent="0.25">
      <c r="A1503" s="340">
        <v>730</v>
      </c>
      <c r="B1503" s="340">
        <v>257</v>
      </c>
      <c r="C1503" s="340">
        <v>29.2</v>
      </c>
      <c r="D1503" s="340">
        <v>1</v>
      </c>
      <c r="E1503" s="340"/>
      <c r="F1503" s="340"/>
      <c r="G1503" s="340"/>
      <c r="H1503" s="340"/>
    </row>
    <row r="1504" spans="1:8" x14ac:dyDescent="0.25">
      <c r="A1504" s="340">
        <v>49.2</v>
      </c>
      <c r="B1504" s="340">
        <v>17.5</v>
      </c>
      <c r="C1504" s="340">
        <v>0</v>
      </c>
      <c r="D1504" s="340">
        <v>0</v>
      </c>
      <c r="E1504" s="340">
        <v>0</v>
      </c>
      <c r="F1504" s="340">
        <v>0</v>
      </c>
      <c r="G1504" s="340">
        <v>0</v>
      </c>
      <c r="H1504" s="340">
        <v>0</v>
      </c>
    </row>
    <row r="1505" spans="1:8" x14ac:dyDescent="0.25">
      <c r="A1505" s="340">
        <v>0.01</v>
      </c>
      <c r="B1505" s="340">
        <v>0.127</v>
      </c>
      <c r="C1505" s="340">
        <v>0</v>
      </c>
      <c r="D1505" s="340">
        <v>0</v>
      </c>
      <c r="E1505" s="340">
        <v>0</v>
      </c>
      <c r="F1505" s="340">
        <v>0</v>
      </c>
      <c r="G1505" s="340">
        <v>0</v>
      </c>
      <c r="H1505" s="340">
        <v>0</v>
      </c>
    </row>
    <row r="1506" spans="1:8" x14ac:dyDescent="0.25">
      <c r="A1506" s="340">
        <v>0</v>
      </c>
      <c r="B1506" s="340">
        <v>0</v>
      </c>
      <c r="C1506" s="340">
        <v>0</v>
      </c>
      <c r="D1506" s="340">
        <v>0</v>
      </c>
      <c r="E1506" s="340">
        <v>0</v>
      </c>
      <c r="F1506" s="340">
        <v>7</v>
      </c>
      <c r="G1506" s="340">
        <v>0</v>
      </c>
      <c r="H1506" s="340"/>
    </row>
    <row r="1507" spans="1:8" x14ac:dyDescent="0.25">
      <c r="A1507" s="340">
        <v>1</v>
      </c>
      <c r="B1507" s="340">
        <v>7</v>
      </c>
      <c r="C1507" s="340">
        <v>60</v>
      </c>
      <c r="D1507" s="340">
        <v>60</v>
      </c>
      <c r="E1507" s="340">
        <v>55</v>
      </c>
      <c r="F1507" s="340"/>
      <c r="G1507" s="340"/>
      <c r="H1507" s="340"/>
    </row>
    <row r="1508" spans="1:8" x14ac:dyDescent="0.25">
      <c r="A1508" s="340">
        <v>707</v>
      </c>
      <c r="B1508" s="340">
        <v>1</v>
      </c>
      <c r="C1508" s="340" t="s">
        <v>820</v>
      </c>
      <c r="D1508" s="340"/>
      <c r="E1508" s="340"/>
      <c r="F1508" s="340"/>
      <c r="G1508" s="340"/>
      <c r="H1508" s="340"/>
    </row>
    <row r="1509" spans="1:8" x14ac:dyDescent="0.25">
      <c r="A1509" s="340">
        <v>700</v>
      </c>
      <c r="B1509" s="340">
        <v>257</v>
      </c>
      <c r="C1509" s="340">
        <v>28</v>
      </c>
      <c r="D1509" s="340">
        <v>1</v>
      </c>
      <c r="E1509" s="340"/>
      <c r="F1509" s="340"/>
      <c r="G1509" s="340"/>
      <c r="H1509" s="340"/>
    </row>
    <row r="1510" spans="1:8" x14ac:dyDescent="0.25">
      <c r="A1510" s="340">
        <v>49.2</v>
      </c>
      <c r="B1510" s="340">
        <v>17.5</v>
      </c>
      <c r="C1510" s="340">
        <v>0</v>
      </c>
      <c r="D1510" s="340">
        <v>0</v>
      </c>
      <c r="E1510" s="340">
        <v>0</v>
      </c>
      <c r="F1510" s="340">
        <v>0</v>
      </c>
      <c r="G1510" s="340">
        <v>0</v>
      </c>
      <c r="H1510" s="340">
        <v>0</v>
      </c>
    </row>
    <row r="1511" spans="1:8" x14ac:dyDescent="0.25">
      <c r="A1511" s="340">
        <v>0.01</v>
      </c>
      <c r="B1511" s="340">
        <v>0.127</v>
      </c>
      <c r="C1511" s="340">
        <v>0</v>
      </c>
      <c r="D1511" s="340">
        <v>0</v>
      </c>
      <c r="E1511" s="340">
        <v>0</v>
      </c>
      <c r="F1511" s="340">
        <v>0</v>
      </c>
      <c r="G1511" s="340">
        <v>0</v>
      </c>
      <c r="H1511" s="340">
        <v>0</v>
      </c>
    </row>
    <row r="1512" spans="1:8" x14ac:dyDescent="0.25">
      <c r="A1512" s="340">
        <v>0</v>
      </c>
      <c r="B1512" s="340">
        <v>0</v>
      </c>
      <c r="C1512" s="340">
        <v>0</v>
      </c>
      <c r="D1512" s="340">
        <v>0</v>
      </c>
      <c r="E1512" s="340">
        <v>0</v>
      </c>
      <c r="F1512" s="340">
        <v>7</v>
      </c>
      <c r="G1512" s="340">
        <v>0</v>
      </c>
      <c r="H1512" s="340"/>
    </row>
    <row r="1513" spans="1:8" x14ac:dyDescent="0.25">
      <c r="A1513" s="340">
        <v>1</v>
      </c>
      <c r="B1513" s="340">
        <v>7</v>
      </c>
      <c r="C1513" s="340">
        <v>60</v>
      </c>
      <c r="D1513" s="340">
        <v>60</v>
      </c>
      <c r="E1513" s="340">
        <v>55</v>
      </c>
      <c r="F1513" s="340"/>
      <c r="G1513" s="340"/>
      <c r="H1513" s="340"/>
    </row>
    <row r="1514" spans="1:8" x14ac:dyDescent="0.25">
      <c r="A1514" s="340">
        <v>790</v>
      </c>
      <c r="B1514" s="340">
        <v>1</v>
      </c>
      <c r="C1514" s="340" t="s">
        <v>820</v>
      </c>
      <c r="D1514" s="340"/>
      <c r="E1514" s="340"/>
      <c r="F1514" s="340"/>
      <c r="G1514" s="340"/>
      <c r="H1514" s="340"/>
    </row>
    <row r="1515" spans="1:8" x14ac:dyDescent="0.25">
      <c r="A1515" s="340">
        <v>610</v>
      </c>
      <c r="B1515" s="340">
        <v>257</v>
      </c>
      <c r="C1515" s="340">
        <v>24.4</v>
      </c>
      <c r="D1515" s="340">
        <v>1</v>
      </c>
      <c r="E1515" s="340"/>
      <c r="F1515" s="340"/>
      <c r="G1515" s="340"/>
      <c r="H1515" s="340"/>
    </row>
    <row r="1516" spans="1:8" x14ac:dyDescent="0.25">
      <c r="A1516" s="340">
        <v>49.2</v>
      </c>
      <c r="B1516" s="340">
        <v>17.5</v>
      </c>
      <c r="C1516" s="340">
        <v>0</v>
      </c>
      <c r="D1516" s="340">
        <v>0</v>
      </c>
      <c r="E1516" s="340">
        <v>0</v>
      </c>
      <c r="F1516" s="340">
        <v>0</v>
      </c>
      <c r="G1516" s="340">
        <v>0</v>
      </c>
      <c r="H1516" s="340">
        <v>0</v>
      </c>
    </row>
    <row r="1517" spans="1:8" x14ac:dyDescent="0.25">
      <c r="A1517" s="340">
        <v>0.01</v>
      </c>
      <c r="B1517" s="340">
        <v>0.127</v>
      </c>
      <c r="C1517" s="340">
        <v>0</v>
      </c>
      <c r="D1517" s="340">
        <v>0</v>
      </c>
      <c r="E1517" s="340">
        <v>0</v>
      </c>
      <c r="F1517" s="340">
        <v>0</v>
      </c>
      <c r="G1517" s="340">
        <v>0</v>
      </c>
      <c r="H1517" s="340">
        <v>0</v>
      </c>
    </row>
    <row r="1518" spans="1:8" x14ac:dyDescent="0.25">
      <c r="A1518" s="340">
        <v>0</v>
      </c>
      <c r="B1518" s="340">
        <v>0</v>
      </c>
      <c r="C1518" s="340">
        <v>0</v>
      </c>
      <c r="D1518" s="340">
        <v>0</v>
      </c>
      <c r="E1518" s="340">
        <v>0</v>
      </c>
      <c r="F1518" s="340">
        <v>6</v>
      </c>
      <c r="G1518" s="340">
        <v>0</v>
      </c>
      <c r="H1518" s="340"/>
    </row>
    <row r="1519" spans="1:8" x14ac:dyDescent="0.25">
      <c r="A1519" s="340">
        <v>1</v>
      </c>
      <c r="B1519" s="340">
        <v>6</v>
      </c>
      <c r="C1519" s="340">
        <v>60</v>
      </c>
      <c r="D1519" s="340">
        <v>60</v>
      </c>
      <c r="E1519" s="340">
        <v>55</v>
      </c>
      <c r="F1519" s="340"/>
      <c r="G1519" s="340"/>
      <c r="H1519" s="340"/>
    </row>
    <row r="1520" spans="1:8" x14ac:dyDescent="0.25">
      <c r="A1520" s="340">
        <v>715</v>
      </c>
      <c r="B1520" s="340">
        <v>1</v>
      </c>
      <c r="C1520" s="340" t="s">
        <v>855</v>
      </c>
      <c r="D1520" s="340"/>
      <c r="E1520" s="340"/>
      <c r="F1520" s="340"/>
      <c r="G1520" s="340"/>
      <c r="H1520" s="340"/>
    </row>
    <row r="1521" spans="1:8" x14ac:dyDescent="0.25">
      <c r="A1521" s="340">
        <v>509.6</v>
      </c>
      <c r="B1521" s="340">
        <v>257</v>
      </c>
      <c r="C1521" s="340">
        <v>4.7679999999999998</v>
      </c>
      <c r="D1521" s="340">
        <v>1</v>
      </c>
      <c r="E1521" s="340"/>
      <c r="F1521" s="340"/>
      <c r="G1521" s="340"/>
      <c r="H1521" s="340"/>
    </row>
    <row r="1522" spans="1:8" x14ac:dyDescent="0.25">
      <c r="A1522" s="340">
        <v>49.2</v>
      </c>
      <c r="B1522" s="340">
        <v>17.5</v>
      </c>
      <c r="C1522" s="340">
        <v>0</v>
      </c>
      <c r="D1522" s="340">
        <v>0</v>
      </c>
      <c r="E1522" s="340">
        <v>0</v>
      </c>
      <c r="F1522" s="340">
        <v>0</v>
      </c>
      <c r="G1522" s="340">
        <v>0</v>
      </c>
      <c r="H1522" s="340">
        <v>0</v>
      </c>
    </row>
    <row r="1523" spans="1:8" x14ac:dyDescent="0.25">
      <c r="A1523" s="340">
        <v>0.01</v>
      </c>
      <c r="B1523" s="340">
        <v>0.127</v>
      </c>
      <c r="C1523" s="340">
        <v>0</v>
      </c>
      <c r="D1523" s="340">
        <v>0</v>
      </c>
      <c r="E1523" s="340">
        <v>0</v>
      </c>
      <c r="F1523" s="340">
        <v>0</v>
      </c>
      <c r="G1523" s="340">
        <v>0</v>
      </c>
      <c r="H1523" s="340">
        <v>0</v>
      </c>
    </row>
    <row r="1524" spans="1:8" x14ac:dyDescent="0.25">
      <c r="A1524" s="340">
        <v>999</v>
      </c>
      <c r="B1524" s="340">
        <v>999</v>
      </c>
      <c r="C1524" s="340">
        <v>999</v>
      </c>
      <c r="D1524" s="340">
        <v>999</v>
      </c>
      <c r="E1524" s="340">
        <v>0</v>
      </c>
      <c r="F1524" s="340">
        <v>5</v>
      </c>
      <c r="G1524" s="340">
        <v>0</v>
      </c>
      <c r="H1524" s="340"/>
    </row>
    <row r="1525" spans="1:8" x14ac:dyDescent="0.25">
      <c r="A1525" s="340">
        <v>1</v>
      </c>
      <c r="B1525" s="340">
        <v>5</v>
      </c>
      <c r="C1525" s="340">
        <v>60</v>
      </c>
      <c r="D1525" s="340">
        <v>60</v>
      </c>
      <c r="E1525" s="340">
        <v>55</v>
      </c>
      <c r="F1525" s="340"/>
      <c r="G1525" s="340"/>
      <c r="H1525" s="340"/>
    </row>
    <row r="1526" spans="1:8" x14ac:dyDescent="0.25">
      <c r="A1526" s="340">
        <v>716</v>
      </c>
      <c r="B1526" s="340">
        <v>1</v>
      </c>
      <c r="C1526" s="340" t="s">
        <v>821</v>
      </c>
      <c r="D1526" s="340"/>
      <c r="E1526" s="340"/>
      <c r="F1526" s="340"/>
      <c r="G1526" s="340"/>
      <c r="H1526" s="340"/>
    </row>
    <row r="1527" spans="1:8" x14ac:dyDescent="0.25">
      <c r="A1527" s="340">
        <v>730</v>
      </c>
      <c r="B1527" s="340">
        <v>257</v>
      </c>
      <c r="C1527" s="340">
        <v>5.84</v>
      </c>
      <c r="D1527" s="340">
        <v>1</v>
      </c>
      <c r="E1527" s="340"/>
      <c r="F1527" s="340"/>
      <c r="G1527" s="340"/>
      <c r="H1527" s="340"/>
    </row>
    <row r="1528" spans="1:8" x14ac:dyDescent="0.25">
      <c r="A1528" s="340">
        <v>49.2</v>
      </c>
      <c r="B1528" s="340">
        <v>17.5</v>
      </c>
      <c r="C1528" s="340">
        <v>0</v>
      </c>
      <c r="D1528" s="340">
        <v>0</v>
      </c>
      <c r="E1528" s="340">
        <v>0</v>
      </c>
      <c r="F1528" s="340">
        <v>0</v>
      </c>
      <c r="G1528" s="340">
        <v>0</v>
      </c>
      <c r="H1528" s="340">
        <v>0</v>
      </c>
    </row>
    <row r="1529" spans="1:8" x14ac:dyDescent="0.25">
      <c r="A1529" s="340">
        <v>0.01</v>
      </c>
      <c r="B1529" s="340">
        <v>0.127</v>
      </c>
      <c r="C1529" s="340">
        <v>0</v>
      </c>
      <c r="D1529" s="340">
        <v>0</v>
      </c>
      <c r="E1529" s="340">
        <v>0</v>
      </c>
      <c r="F1529" s="340">
        <v>0</v>
      </c>
      <c r="G1529" s="340">
        <v>0</v>
      </c>
      <c r="H1529" s="340">
        <v>0</v>
      </c>
    </row>
    <row r="1530" spans="1:8" x14ac:dyDescent="0.25">
      <c r="A1530" s="340">
        <v>0</v>
      </c>
      <c r="B1530" s="340">
        <v>0</v>
      </c>
      <c r="C1530" s="340">
        <v>0</v>
      </c>
      <c r="D1530" s="340">
        <v>0</v>
      </c>
      <c r="E1530" s="340">
        <v>0</v>
      </c>
      <c r="F1530" s="340">
        <v>7</v>
      </c>
      <c r="G1530" s="340">
        <v>0</v>
      </c>
      <c r="H1530" s="340"/>
    </row>
    <row r="1531" spans="1:8" x14ac:dyDescent="0.25">
      <c r="A1531" s="340">
        <v>1</v>
      </c>
      <c r="B1531" s="340">
        <v>7</v>
      </c>
      <c r="C1531" s="340">
        <v>60</v>
      </c>
      <c r="D1531" s="340">
        <v>60</v>
      </c>
      <c r="E1531" s="340">
        <v>55</v>
      </c>
      <c r="F1531" s="340"/>
      <c r="G1531" s="340"/>
      <c r="H1531" s="340"/>
    </row>
    <row r="1532" spans="1:8" x14ac:dyDescent="0.25">
      <c r="A1532" s="340">
        <v>717</v>
      </c>
      <c r="B1532" s="340">
        <v>1</v>
      </c>
      <c r="C1532" s="340" t="s">
        <v>821</v>
      </c>
      <c r="D1532" s="340"/>
      <c r="E1532" s="340"/>
      <c r="F1532" s="340"/>
      <c r="G1532" s="340"/>
      <c r="H1532" s="340"/>
    </row>
    <row r="1533" spans="1:8" x14ac:dyDescent="0.25">
      <c r="A1533" s="340">
        <v>279</v>
      </c>
      <c r="B1533" s="340">
        <v>257</v>
      </c>
      <c r="C1533" s="340">
        <v>2.23</v>
      </c>
      <c r="D1533" s="340">
        <v>1</v>
      </c>
      <c r="E1533" s="340"/>
      <c r="F1533" s="340"/>
      <c r="G1533" s="340"/>
      <c r="H1533" s="340"/>
    </row>
    <row r="1534" spans="1:8" x14ac:dyDescent="0.25">
      <c r="A1534" s="340">
        <v>49.2</v>
      </c>
      <c r="B1534" s="340">
        <v>17.5</v>
      </c>
      <c r="C1534" s="340">
        <v>0</v>
      </c>
      <c r="D1534" s="340">
        <v>0</v>
      </c>
      <c r="E1534" s="340">
        <v>0</v>
      </c>
      <c r="F1534" s="340">
        <v>0</v>
      </c>
      <c r="G1534" s="340">
        <v>0</v>
      </c>
      <c r="H1534" s="340">
        <v>0</v>
      </c>
    </row>
    <row r="1535" spans="1:8" x14ac:dyDescent="0.25">
      <c r="A1535" s="340">
        <v>0.01</v>
      </c>
      <c r="B1535" s="340">
        <v>0.127</v>
      </c>
      <c r="C1535" s="340">
        <v>0</v>
      </c>
      <c r="D1535" s="340">
        <v>0</v>
      </c>
      <c r="E1535" s="340">
        <v>0</v>
      </c>
      <c r="F1535" s="340">
        <v>0</v>
      </c>
      <c r="G1535" s="340">
        <v>0</v>
      </c>
      <c r="H1535" s="340">
        <v>0</v>
      </c>
    </row>
    <row r="1536" spans="1:8" x14ac:dyDescent="0.25">
      <c r="A1536" s="340">
        <v>0</v>
      </c>
      <c r="B1536" s="340">
        <v>0</v>
      </c>
      <c r="C1536" s="340">
        <v>0</v>
      </c>
      <c r="D1536" s="340">
        <v>0</v>
      </c>
      <c r="E1536" s="340">
        <v>0</v>
      </c>
      <c r="F1536" s="340">
        <v>2</v>
      </c>
      <c r="G1536" s="340">
        <v>0</v>
      </c>
      <c r="H1536" s="340"/>
    </row>
    <row r="1537" spans="1:8" x14ac:dyDescent="0.25">
      <c r="A1537" s="340">
        <v>1</v>
      </c>
      <c r="B1537" s="340">
        <v>2</v>
      </c>
      <c r="C1537" s="340">
        <v>60</v>
      </c>
      <c r="D1537" s="340">
        <v>60</v>
      </c>
      <c r="E1537" s="340">
        <v>55</v>
      </c>
      <c r="F1537" s="340"/>
      <c r="G1537" s="340"/>
      <c r="H1537" s="340"/>
    </row>
    <row r="1538" spans="1:8" x14ac:dyDescent="0.25">
      <c r="A1538" s="340">
        <v>718</v>
      </c>
      <c r="B1538" s="340">
        <v>1</v>
      </c>
      <c r="C1538" s="340" t="s">
        <v>821</v>
      </c>
      <c r="D1538" s="340"/>
      <c r="E1538" s="340"/>
      <c r="F1538" s="340"/>
      <c r="G1538" s="340"/>
      <c r="H1538" s="340"/>
    </row>
    <row r="1539" spans="1:8" x14ac:dyDescent="0.25">
      <c r="A1539" s="340">
        <v>481</v>
      </c>
      <c r="B1539" s="340">
        <v>257</v>
      </c>
      <c r="C1539" s="340">
        <v>19.239999999999998</v>
      </c>
      <c r="D1539" s="340">
        <v>1</v>
      </c>
      <c r="E1539" s="340"/>
      <c r="F1539" s="340"/>
      <c r="G1539" s="340"/>
      <c r="H1539" s="340"/>
    </row>
    <row r="1540" spans="1:8" x14ac:dyDescent="0.25">
      <c r="A1540" s="340">
        <v>49.2</v>
      </c>
      <c r="B1540" s="340">
        <v>17.5</v>
      </c>
      <c r="C1540" s="340">
        <v>0</v>
      </c>
      <c r="D1540" s="340">
        <v>0</v>
      </c>
      <c r="E1540" s="340">
        <v>0</v>
      </c>
      <c r="F1540" s="340">
        <v>0</v>
      </c>
      <c r="G1540" s="340">
        <v>0</v>
      </c>
      <c r="H1540" s="340">
        <v>0</v>
      </c>
    </row>
    <row r="1541" spans="1:8" x14ac:dyDescent="0.25">
      <c r="A1541" s="340">
        <v>0.01</v>
      </c>
      <c r="B1541" s="340">
        <v>0.127</v>
      </c>
      <c r="C1541" s="340">
        <v>0</v>
      </c>
      <c r="D1541" s="340">
        <v>0</v>
      </c>
      <c r="E1541" s="340">
        <v>0</v>
      </c>
      <c r="F1541" s="340">
        <v>0</v>
      </c>
      <c r="G1541" s="340">
        <v>0</v>
      </c>
      <c r="H1541" s="340">
        <v>0</v>
      </c>
    </row>
    <row r="1542" spans="1:8" x14ac:dyDescent="0.25">
      <c r="A1542" s="340">
        <v>0</v>
      </c>
      <c r="B1542" s="340">
        <v>0</v>
      </c>
      <c r="C1542" s="340">
        <v>0</v>
      </c>
      <c r="D1542" s="340">
        <v>0</v>
      </c>
      <c r="E1542" s="340">
        <v>0</v>
      </c>
      <c r="F1542" s="340">
        <v>4</v>
      </c>
      <c r="G1542" s="340">
        <v>0</v>
      </c>
      <c r="H1542" s="340"/>
    </row>
    <row r="1543" spans="1:8" x14ac:dyDescent="0.25">
      <c r="A1543" s="340">
        <v>1</v>
      </c>
      <c r="B1543" s="340">
        <v>4</v>
      </c>
      <c r="C1543" s="340">
        <v>60</v>
      </c>
      <c r="D1543" s="340">
        <v>60</v>
      </c>
      <c r="E1543" s="340">
        <v>55</v>
      </c>
      <c r="F1543" s="340"/>
      <c r="G1543" s="340"/>
      <c r="H1543" s="340"/>
    </row>
    <row r="1544" spans="1:8" x14ac:dyDescent="0.25">
      <c r="A1544" s="340">
        <v>719</v>
      </c>
      <c r="B1544" s="340">
        <v>1</v>
      </c>
      <c r="C1544" s="340" t="s">
        <v>821</v>
      </c>
      <c r="D1544" s="340"/>
      <c r="E1544" s="340"/>
      <c r="F1544" s="340"/>
      <c r="G1544" s="340"/>
      <c r="H1544" s="340"/>
    </row>
    <row r="1545" spans="1:8" x14ac:dyDescent="0.25">
      <c r="A1545" s="340">
        <v>730</v>
      </c>
      <c r="B1545" s="340">
        <v>257</v>
      </c>
      <c r="C1545" s="340">
        <v>29.2</v>
      </c>
      <c r="D1545" s="340">
        <v>1</v>
      </c>
      <c r="E1545" s="340"/>
      <c r="F1545" s="340"/>
      <c r="G1545" s="340"/>
      <c r="H1545" s="340"/>
    </row>
    <row r="1546" spans="1:8" x14ac:dyDescent="0.25">
      <c r="A1546" s="340">
        <v>49.2</v>
      </c>
      <c r="B1546" s="340">
        <v>17.5</v>
      </c>
      <c r="C1546" s="340">
        <v>0</v>
      </c>
      <c r="D1546" s="340">
        <v>0</v>
      </c>
      <c r="E1546" s="340">
        <v>0</v>
      </c>
      <c r="F1546" s="340">
        <v>0</v>
      </c>
      <c r="G1546" s="340">
        <v>0</v>
      </c>
      <c r="H1546" s="340">
        <v>0</v>
      </c>
    </row>
    <row r="1547" spans="1:8" x14ac:dyDescent="0.25">
      <c r="A1547" s="340">
        <v>0.01</v>
      </c>
      <c r="B1547" s="340">
        <v>0.127</v>
      </c>
      <c r="C1547" s="340">
        <v>0</v>
      </c>
      <c r="D1547" s="340">
        <v>0</v>
      </c>
      <c r="E1547" s="340">
        <v>0</v>
      </c>
      <c r="F1547" s="340">
        <v>0</v>
      </c>
      <c r="G1547" s="340">
        <v>0</v>
      </c>
      <c r="H1547" s="340">
        <v>0</v>
      </c>
    </row>
    <row r="1548" spans="1:8" x14ac:dyDescent="0.25">
      <c r="A1548" s="340">
        <v>0</v>
      </c>
      <c r="B1548" s="340">
        <v>0</v>
      </c>
      <c r="C1548" s="340">
        <v>0</v>
      </c>
      <c r="D1548" s="340">
        <v>0</v>
      </c>
      <c r="E1548" s="340">
        <v>0</v>
      </c>
      <c r="F1548" s="340">
        <v>7</v>
      </c>
      <c r="G1548" s="340">
        <v>0</v>
      </c>
      <c r="H1548" s="340"/>
    </row>
    <row r="1549" spans="1:8" x14ac:dyDescent="0.25">
      <c r="A1549" s="340">
        <v>1</v>
      </c>
      <c r="B1549" s="340">
        <v>7</v>
      </c>
      <c r="C1549" s="340">
        <v>60</v>
      </c>
      <c r="D1549" s="340">
        <v>60</v>
      </c>
      <c r="E1549" s="340">
        <v>55</v>
      </c>
      <c r="F1549" s="340"/>
      <c r="G1549" s="340"/>
      <c r="H1549" s="340"/>
    </row>
    <row r="1550" spans="1:8" x14ac:dyDescent="0.25">
      <c r="A1550" s="340">
        <v>720</v>
      </c>
      <c r="B1550" s="340">
        <v>1</v>
      </c>
      <c r="C1550" s="340" t="s">
        <v>821</v>
      </c>
      <c r="D1550" s="340"/>
      <c r="E1550" s="340"/>
      <c r="F1550" s="340"/>
      <c r="G1550" s="340"/>
      <c r="H1550" s="340"/>
    </row>
    <row r="1551" spans="1:8" x14ac:dyDescent="0.25">
      <c r="A1551" s="340">
        <v>700</v>
      </c>
      <c r="B1551" s="340">
        <v>257</v>
      </c>
      <c r="C1551" s="340">
        <v>28</v>
      </c>
      <c r="D1551" s="340">
        <v>1</v>
      </c>
      <c r="E1551" s="340"/>
      <c r="F1551" s="340"/>
      <c r="G1551" s="340"/>
      <c r="H1551" s="340"/>
    </row>
    <row r="1552" spans="1:8" x14ac:dyDescent="0.25">
      <c r="A1552" s="340">
        <v>49.2</v>
      </c>
      <c r="B1552" s="340">
        <v>17.5</v>
      </c>
      <c r="C1552" s="340">
        <v>0</v>
      </c>
      <c r="D1552" s="340">
        <v>0</v>
      </c>
      <c r="E1552" s="340">
        <v>0</v>
      </c>
      <c r="F1552" s="340">
        <v>0</v>
      </c>
      <c r="G1552" s="340">
        <v>0</v>
      </c>
      <c r="H1552" s="340">
        <v>0</v>
      </c>
    </row>
    <row r="1553" spans="1:8" x14ac:dyDescent="0.25">
      <c r="A1553" s="340">
        <v>0.01</v>
      </c>
      <c r="B1553" s="340">
        <v>0.127</v>
      </c>
      <c r="C1553" s="340">
        <v>0</v>
      </c>
      <c r="D1553" s="340">
        <v>0</v>
      </c>
      <c r="E1553" s="340">
        <v>0</v>
      </c>
      <c r="F1553" s="340">
        <v>0</v>
      </c>
      <c r="G1553" s="340">
        <v>0</v>
      </c>
      <c r="H1553" s="340">
        <v>0</v>
      </c>
    </row>
    <row r="1554" spans="1:8" x14ac:dyDescent="0.25">
      <c r="A1554" s="340">
        <v>0</v>
      </c>
      <c r="B1554" s="340">
        <v>0</v>
      </c>
      <c r="C1554" s="340">
        <v>0</v>
      </c>
      <c r="D1554" s="340">
        <v>0</v>
      </c>
      <c r="E1554" s="340">
        <v>0</v>
      </c>
      <c r="F1554" s="340">
        <v>7</v>
      </c>
      <c r="G1554" s="340">
        <v>0</v>
      </c>
      <c r="H1554" s="340"/>
    </row>
    <row r="1555" spans="1:8" x14ac:dyDescent="0.25">
      <c r="A1555" s="340">
        <v>1</v>
      </c>
      <c r="B1555" s="340">
        <v>7</v>
      </c>
      <c r="C1555" s="340">
        <v>60</v>
      </c>
      <c r="D1555" s="340">
        <v>60</v>
      </c>
      <c r="E1555" s="340">
        <v>55</v>
      </c>
      <c r="F1555" s="340"/>
      <c r="G1555" s="340"/>
      <c r="H1555" s="340"/>
    </row>
    <row r="1556" spans="1:8" x14ac:dyDescent="0.25">
      <c r="A1556" s="340">
        <v>791</v>
      </c>
      <c r="B1556" s="340">
        <v>1</v>
      </c>
      <c r="C1556" s="340" t="s">
        <v>821</v>
      </c>
      <c r="D1556" s="340"/>
      <c r="E1556" s="340"/>
      <c r="F1556" s="340"/>
      <c r="G1556" s="340"/>
      <c r="H1556" s="340"/>
    </row>
    <row r="1557" spans="1:8" x14ac:dyDescent="0.25">
      <c r="A1557" s="340">
        <v>610</v>
      </c>
      <c r="B1557" s="340">
        <v>257</v>
      </c>
      <c r="C1557" s="340">
        <v>24.4</v>
      </c>
      <c r="D1557" s="340">
        <v>1</v>
      </c>
      <c r="E1557" s="340"/>
      <c r="F1557" s="340"/>
      <c r="G1557" s="340"/>
      <c r="H1557" s="340"/>
    </row>
    <row r="1558" spans="1:8" x14ac:dyDescent="0.25">
      <c r="A1558" s="340">
        <v>49.2</v>
      </c>
      <c r="B1558" s="340">
        <v>17.5</v>
      </c>
      <c r="C1558" s="340">
        <v>0</v>
      </c>
      <c r="D1558" s="340">
        <v>0</v>
      </c>
      <c r="E1558" s="340">
        <v>0</v>
      </c>
      <c r="F1558" s="340">
        <v>0</v>
      </c>
      <c r="G1558" s="340">
        <v>0</v>
      </c>
      <c r="H1558" s="340">
        <v>0</v>
      </c>
    </row>
    <row r="1559" spans="1:8" x14ac:dyDescent="0.25">
      <c r="A1559" s="340">
        <v>0.01</v>
      </c>
      <c r="B1559" s="340">
        <v>0.127</v>
      </c>
      <c r="C1559" s="340">
        <v>0</v>
      </c>
      <c r="D1559" s="340">
        <v>0</v>
      </c>
      <c r="E1559" s="340">
        <v>0</v>
      </c>
      <c r="F1559" s="340">
        <v>0</v>
      </c>
      <c r="G1559" s="340">
        <v>0</v>
      </c>
      <c r="H1559" s="340">
        <v>0</v>
      </c>
    </row>
    <row r="1560" spans="1:8" x14ac:dyDescent="0.25">
      <c r="A1560" s="340">
        <v>0</v>
      </c>
      <c r="B1560" s="340">
        <v>0</v>
      </c>
      <c r="C1560" s="340">
        <v>0</v>
      </c>
      <c r="D1560" s="340">
        <v>0</v>
      </c>
      <c r="E1560" s="340">
        <v>0</v>
      </c>
      <c r="F1560" s="340">
        <v>6</v>
      </c>
      <c r="G1560" s="340">
        <v>0</v>
      </c>
      <c r="H1560" s="340"/>
    </row>
    <row r="1561" spans="1:8" x14ac:dyDescent="0.25">
      <c r="A1561" s="340">
        <v>1</v>
      </c>
      <c r="B1561" s="340">
        <v>6</v>
      </c>
      <c r="C1561" s="340">
        <v>60</v>
      </c>
      <c r="D1561" s="340">
        <v>60</v>
      </c>
      <c r="E1561" s="340">
        <v>55</v>
      </c>
      <c r="F1561" s="340"/>
      <c r="G1561" s="340"/>
      <c r="H1561" s="340"/>
    </row>
    <row r="1562" spans="1:8" x14ac:dyDescent="0.25">
      <c r="A1562" s="340">
        <v>725</v>
      </c>
      <c r="B1562" s="340">
        <v>1</v>
      </c>
      <c r="C1562" s="340" t="s">
        <v>856</v>
      </c>
      <c r="D1562" s="340"/>
      <c r="E1562" s="340"/>
      <c r="F1562" s="340"/>
      <c r="G1562" s="340"/>
      <c r="H1562" s="340"/>
    </row>
    <row r="1563" spans="1:8" x14ac:dyDescent="0.25">
      <c r="A1563" s="340">
        <v>540</v>
      </c>
      <c r="B1563" s="340">
        <v>257</v>
      </c>
      <c r="C1563" s="340">
        <v>21.6</v>
      </c>
      <c r="D1563" s="340">
        <v>1</v>
      </c>
      <c r="E1563" s="340"/>
      <c r="F1563" s="340"/>
      <c r="G1563" s="340"/>
      <c r="H1563" s="340"/>
    </row>
    <row r="1564" spans="1:8" x14ac:dyDescent="0.25">
      <c r="A1564" s="340">
        <v>49.2</v>
      </c>
      <c r="B1564" s="340">
        <v>17.5</v>
      </c>
      <c r="C1564" s="340">
        <v>0</v>
      </c>
      <c r="D1564" s="340">
        <v>0</v>
      </c>
      <c r="E1564" s="340">
        <v>0</v>
      </c>
      <c r="F1564" s="340">
        <v>0</v>
      </c>
      <c r="G1564" s="340">
        <v>0</v>
      </c>
      <c r="H1564" s="340">
        <v>0</v>
      </c>
    </row>
    <row r="1565" spans="1:8" x14ac:dyDescent="0.25">
      <c r="A1565" s="340">
        <v>0.01</v>
      </c>
      <c r="B1565" s="340">
        <v>0.127</v>
      </c>
      <c r="C1565" s="340">
        <v>0</v>
      </c>
      <c r="D1565" s="340">
        <v>0</v>
      </c>
      <c r="E1565" s="340">
        <v>0</v>
      </c>
      <c r="F1565" s="340">
        <v>0</v>
      </c>
      <c r="G1565" s="340">
        <v>0</v>
      </c>
      <c r="H1565" s="340">
        <v>0</v>
      </c>
    </row>
    <row r="1566" spans="1:8" x14ac:dyDescent="0.25">
      <c r="A1566" s="340">
        <v>0.32</v>
      </c>
      <c r="B1566" s="340">
        <v>0.33</v>
      </c>
      <c r="C1566" s="340">
        <v>0</v>
      </c>
      <c r="D1566" s="340">
        <v>0</v>
      </c>
      <c r="E1566" s="340">
        <v>0</v>
      </c>
      <c r="F1566" s="340">
        <v>5</v>
      </c>
      <c r="G1566" s="340">
        <v>0</v>
      </c>
      <c r="H1566" s="340"/>
    </row>
    <row r="1567" spans="1:8" x14ac:dyDescent="0.25">
      <c r="A1567" s="340">
        <v>1</v>
      </c>
      <c r="B1567" s="340">
        <v>5</v>
      </c>
      <c r="C1567" s="340">
        <v>60</v>
      </c>
      <c r="D1567" s="340">
        <v>60</v>
      </c>
      <c r="E1567" s="340">
        <v>55</v>
      </c>
      <c r="F1567" s="340"/>
      <c r="G1567" s="340"/>
      <c r="H1567" s="340"/>
    </row>
    <row r="1568" spans="1:8" x14ac:dyDescent="0.25">
      <c r="A1568" s="340">
        <v>727</v>
      </c>
      <c r="B1568" s="340">
        <v>1</v>
      </c>
      <c r="C1568" s="340" t="s">
        <v>857</v>
      </c>
      <c r="D1568" s="340"/>
      <c r="E1568" s="340"/>
      <c r="F1568" s="340"/>
      <c r="G1568" s="340"/>
      <c r="H1568" s="340"/>
    </row>
    <row r="1569" spans="1:8" x14ac:dyDescent="0.25">
      <c r="A1569" s="340">
        <v>540</v>
      </c>
      <c r="B1569" s="340">
        <v>257</v>
      </c>
      <c r="C1569" s="340">
        <v>21.6</v>
      </c>
      <c r="D1569" s="340">
        <v>1</v>
      </c>
      <c r="E1569" s="340"/>
      <c r="F1569" s="340"/>
      <c r="G1569" s="340"/>
      <c r="H1569" s="340"/>
    </row>
    <row r="1570" spans="1:8" x14ac:dyDescent="0.25">
      <c r="A1570" s="340">
        <v>49.2</v>
      </c>
      <c r="B1570" s="340">
        <v>17.5</v>
      </c>
      <c r="C1570" s="340">
        <v>0</v>
      </c>
      <c r="D1570" s="340">
        <v>0</v>
      </c>
      <c r="E1570" s="340">
        <v>0</v>
      </c>
      <c r="F1570" s="340">
        <v>0</v>
      </c>
      <c r="G1570" s="340">
        <v>0</v>
      </c>
      <c r="H1570" s="340">
        <v>0</v>
      </c>
    </row>
    <row r="1571" spans="1:8" x14ac:dyDescent="0.25">
      <c r="A1571" s="340">
        <v>0.01</v>
      </c>
      <c r="B1571" s="340">
        <v>0.127</v>
      </c>
      <c r="C1571" s="340">
        <v>0</v>
      </c>
      <c r="D1571" s="340">
        <v>0</v>
      </c>
      <c r="E1571" s="340">
        <v>0</v>
      </c>
      <c r="F1571" s="340">
        <v>0</v>
      </c>
      <c r="G1571" s="340">
        <v>0</v>
      </c>
      <c r="H1571" s="340">
        <v>0</v>
      </c>
    </row>
    <row r="1572" spans="1:8" x14ac:dyDescent="0.25">
      <c r="A1572" s="340">
        <v>0.32</v>
      </c>
      <c r="B1572" s="340">
        <v>0.33</v>
      </c>
      <c r="C1572" s="340">
        <v>0</v>
      </c>
      <c r="D1572" s="340">
        <v>0</v>
      </c>
      <c r="E1572" s="340">
        <v>0</v>
      </c>
      <c r="F1572" s="340">
        <v>5</v>
      </c>
      <c r="G1572" s="340">
        <v>0</v>
      </c>
      <c r="H1572" s="340"/>
    </row>
    <row r="1573" spans="1:8" x14ac:dyDescent="0.25">
      <c r="A1573" s="340">
        <v>1</v>
      </c>
      <c r="B1573" s="340">
        <v>5</v>
      </c>
      <c r="C1573" s="340">
        <v>60</v>
      </c>
      <c r="D1573" s="340">
        <v>60</v>
      </c>
      <c r="E1573" s="340">
        <v>55</v>
      </c>
      <c r="F1573" s="340"/>
      <c r="G1573" s="340"/>
      <c r="H1573" s="340"/>
    </row>
    <row r="1574" spans="1:8" x14ac:dyDescent="0.25">
      <c r="A1574" s="340">
        <v>726</v>
      </c>
      <c r="B1574" s="340">
        <v>1</v>
      </c>
      <c r="C1574" s="340" t="s">
        <v>858</v>
      </c>
      <c r="D1574" s="340"/>
      <c r="E1574" s="340"/>
      <c r="F1574" s="340"/>
      <c r="G1574" s="340"/>
      <c r="H1574" s="340"/>
    </row>
    <row r="1575" spans="1:8" x14ac:dyDescent="0.25">
      <c r="A1575" s="340">
        <v>10.199999999999999</v>
      </c>
      <c r="B1575" s="340">
        <v>596.79999999999995</v>
      </c>
      <c r="C1575" s="340">
        <v>5.0999999999999997E-2</v>
      </c>
      <c r="D1575" s="340">
        <v>1</v>
      </c>
      <c r="E1575" s="340"/>
      <c r="F1575" s="340"/>
      <c r="G1575" s="340"/>
      <c r="H1575" s="340"/>
    </row>
    <row r="1576" spans="1:8" x14ac:dyDescent="0.25">
      <c r="A1576" s="340">
        <v>65</v>
      </c>
      <c r="B1576" s="340">
        <v>23.3</v>
      </c>
      <c r="C1576" s="340">
        <v>0</v>
      </c>
      <c r="D1576" s="340">
        <v>0</v>
      </c>
      <c r="E1576" s="340">
        <v>0</v>
      </c>
      <c r="F1576" s="340">
        <v>0</v>
      </c>
      <c r="G1576" s="340">
        <v>0</v>
      </c>
      <c r="H1576" s="340">
        <v>0</v>
      </c>
    </row>
    <row r="1577" spans="1:8" x14ac:dyDescent="0.25">
      <c r="A1577" s="340">
        <v>0.01</v>
      </c>
      <c r="B1577" s="340">
        <v>0.127</v>
      </c>
      <c r="C1577" s="340">
        <v>0</v>
      </c>
      <c r="D1577" s="340">
        <v>0</v>
      </c>
      <c r="E1577" s="340">
        <v>0</v>
      </c>
      <c r="F1577" s="340">
        <v>0</v>
      </c>
      <c r="G1577" s="340">
        <v>0</v>
      </c>
      <c r="H1577" s="340">
        <v>0</v>
      </c>
    </row>
    <row r="1578" spans="1:8" x14ac:dyDescent="0.25">
      <c r="A1578" s="340">
        <v>0.28999999999999998</v>
      </c>
      <c r="B1578" s="340">
        <v>0.31</v>
      </c>
      <c r="C1578" s="340">
        <v>0</v>
      </c>
      <c r="D1578" s="340">
        <v>0</v>
      </c>
      <c r="E1578" s="340">
        <v>0</v>
      </c>
      <c r="F1578" s="340">
        <v>1</v>
      </c>
      <c r="G1578" s="340">
        <v>0</v>
      </c>
      <c r="H1578" s="340"/>
    </row>
    <row r="1579" spans="1:8" x14ac:dyDescent="0.25">
      <c r="A1579" s="340">
        <v>1</v>
      </c>
      <c r="B1579" s="340">
        <v>1</v>
      </c>
      <c r="C1579" s="340">
        <v>60</v>
      </c>
      <c r="D1579" s="340">
        <v>60</v>
      </c>
      <c r="E1579" s="340">
        <v>55</v>
      </c>
      <c r="F1579" s="340"/>
      <c r="G1579" s="340"/>
      <c r="H1579" s="340"/>
    </row>
    <row r="1580" spans="1:8" x14ac:dyDescent="0.25">
      <c r="A1580" s="340">
        <v>728</v>
      </c>
      <c r="B1580" s="340">
        <v>1</v>
      </c>
      <c r="C1580" s="340" t="s">
        <v>859</v>
      </c>
      <c r="D1580" s="340"/>
      <c r="E1580" s="340"/>
      <c r="F1580" s="340"/>
      <c r="G1580" s="340"/>
      <c r="H1580" s="340"/>
    </row>
    <row r="1581" spans="1:8" x14ac:dyDescent="0.25">
      <c r="A1581" s="340">
        <v>10.199999999999999</v>
      </c>
      <c r="B1581" s="340">
        <v>596.79999999999995</v>
      </c>
      <c r="C1581" s="340">
        <v>5.0999999999999997E-2</v>
      </c>
      <c r="D1581" s="340">
        <v>1</v>
      </c>
      <c r="E1581" s="340"/>
      <c r="F1581" s="340"/>
      <c r="G1581" s="340"/>
      <c r="H1581" s="340"/>
    </row>
    <row r="1582" spans="1:8" x14ac:dyDescent="0.25">
      <c r="A1582" s="340">
        <v>65</v>
      </c>
      <c r="B1582" s="340">
        <v>23.3</v>
      </c>
      <c r="C1582" s="340">
        <v>0</v>
      </c>
      <c r="D1582" s="340">
        <v>0</v>
      </c>
      <c r="E1582" s="340">
        <v>0</v>
      </c>
      <c r="F1582" s="340">
        <v>0</v>
      </c>
      <c r="G1582" s="340">
        <v>0</v>
      </c>
      <c r="H1582" s="340">
        <v>0</v>
      </c>
    </row>
    <row r="1583" spans="1:8" x14ac:dyDescent="0.25">
      <c r="A1583" s="340">
        <v>0.01</v>
      </c>
      <c r="B1583" s="340">
        <v>0.127</v>
      </c>
      <c r="C1583" s="340">
        <v>0</v>
      </c>
      <c r="D1583" s="340">
        <v>0</v>
      </c>
      <c r="E1583" s="340">
        <v>0</v>
      </c>
      <c r="F1583" s="340">
        <v>0</v>
      </c>
      <c r="G1583" s="340">
        <v>0</v>
      </c>
      <c r="H1583" s="340">
        <v>0</v>
      </c>
    </row>
    <row r="1584" spans="1:8" x14ac:dyDescent="0.25">
      <c r="A1584" s="340">
        <v>0.28999999999999998</v>
      </c>
      <c r="B1584" s="340">
        <v>0.31</v>
      </c>
      <c r="C1584" s="340">
        <v>0</v>
      </c>
      <c r="D1584" s="340">
        <v>0</v>
      </c>
      <c r="E1584" s="340">
        <v>0</v>
      </c>
      <c r="F1584" s="340">
        <v>1</v>
      </c>
      <c r="G1584" s="340">
        <v>0</v>
      </c>
      <c r="H1584" s="340"/>
    </row>
    <row r="1585" spans="1:8" x14ac:dyDescent="0.25">
      <c r="A1585" s="340">
        <v>1</v>
      </c>
      <c r="B1585" s="340">
        <v>1</v>
      </c>
      <c r="C1585" s="340">
        <v>60</v>
      </c>
      <c r="D1585" s="340">
        <v>60</v>
      </c>
      <c r="E1585" s="340">
        <v>55</v>
      </c>
      <c r="F1585" s="340"/>
      <c r="G1585" s="340"/>
      <c r="H1585" s="340"/>
    </row>
    <row r="1586" spans="1:8" x14ac:dyDescent="0.25">
      <c r="A1586" s="340">
        <v>730</v>
      </c>
      <c r="B1586" s="340">
        <v>1</v>
      </c>
      <c r="C1586" s="340" t="s">
        <v>860</v>
      </c>
      <c r="D1586" s="340"/>
      <c r="E1586" s="340"/>
      <c r="F1586" s="340"/>
      <c r="G1586" s="340"/>
      <c r="H1586" s="340"/>
    </row>
    <row r="1587" spans="1:8" x14ac:dyDescent="0.25">
      <c r="A1587" s="340">
        <v>70.5</v>
      </c>
      <c r="B1587" s="340">
        <v>1295.5999999999999</v>
      </c>
      <c r="C1587" s="340">
        <v>0.35249999999999998</v>
      </c>
      <c r="D1587" s="340">
        <v>1</v>
      </c>
      <c r="E1587" s="340"/>
      <c r="F1587" s="340"/>
      <c r="G1587" s="340"/>
      <c r="H1587" s="340"/>
    </row>
    <row r="1588" spans="1:8" x14ac:dyDescent="0.25">
      <c r="A1588" s="340">
        <v>148.6</v>
      </c>
      <c r="B1588" s="340">
        <v>47</v>
      </c>
      <c r="C1588" s="340">
        <v>0</v>
      </c>
      <c r="D1588" s="340">
        <v>0</v>
      </c>
      <c r="E1588" s="340">
        <v>0</v>
      </c>
      <c r="F1588" s="340">
        <v>0</v>
      </c>
      <c r="G1588" s="340">
        <v>0</v>
      </c>
      <c r="H1588" s="340">
        <v>0</v>
      </c>
    </row>
    <row r="1589" spans="1:8" x14ac:dyDescent="0.25">
      <c r="A1589" s="340">
        <v>0.01</v>
      </c>
      <c r="B1589" s="340">
        <v>0.16689999999999999</v>
      </c>
      <c r="C1589" s="340">
        <v>0</v>
      </c>
      <c r="D1589" s="340">
        <v>0</v>
      </c>
      <c r="E1589" s="340">
        <v>0</v>
      </c>
      <c r="F1589" s="340">
        <v>0</v>
      </c>
      <c r="G1589" s="340">
        <v>0</v>
      </c>
      <c r="H1589" s="340">
        <v>0</v>
      </c>
    </row>
    <row r="1590" spans="1:8" x14ac:dyDescent="0.25">
      <c r="A1590" s="340">
        <v>0.33</v>
      </c>
      <c r="B1590" s="340">
        <v>0.33</v>
      </c>
      <c r="C1590" s="340">
        <v>0</v>
      </c>
      <c r="D1590" s="340">
        <v>0</v>
      </c>
      <c r="E1590" s="340">
        <v>0</v>
      </c>
      <c r="F1590" s="340">
        <v>1</v>
      </c>
      <c r="G1590" s="340">
        <v>0</v>
      </c>
      <c r="H1590" s="340"/>
    </row>
    <row r="1591" spans="1:8" x14ac:dyDescent="0.25">
      <c r="A1591" s="340">
        <v>1</v>
      </c>
      <c r="B1591" s="340">
        <v>1</v>
      </c>
      <c r="C1591" s="340">
        <v>60</v>
      </c>
      <c r="D1591" s="340">
        <v>60</v>
      </c>
      <c r="E1591" s="340">
        <v>55</v>
      </c>
      <c r="F1591" s="340"/>
      <c r="G1591" s="340"/>
      <c r="H1591" s="340"/>
    </row>
    <row r="1592" spans="1:8" x14ac:dyDescent="0.25">
      <c r="A1592" s="340">
        <v>731</v>
      </c>
      <c r="B1592" s="340">
        <v>1</v>
      </c>
      <c r="C1592" s="340" t="s">
        <v>861</v>
      </c>
      <c r="D1592" s="340"/>
      <c r="E1592" s="340"/>
      <c r="F1592" s="340"/>
      <c r="G1592" s="340"/>
      <c r="H1592" s="340"/>
    </row>
    <row r="1593" spans="1:8" x14ac:dyDescent="0.25">
      <c r="A1593" s="340">
        <v>27</v>
      </c>
      <c r="B1593" s="340">
        <v>3038.1</v>
      </c>
      <c r="C1593" s="340">
        <v>0.13500000000000001</v>
      </c>
      <c r="D1593" s="340">
        <v>1</v>
      </c>
      <c r="E1593" s="340"/>
      <c r="F1593" s="340"/>
      <c r="G1593" s="340"/>
      <c r="H1593" s="340"/>
    </row>
    <row r="1594" spans="1:8" x14ac:dyDescent="0.25">
      <c r="A1594" s="340">
        <v>191.1</v>
      </c>
      <c r="B1594" s="340">
        <v>47</v>
      </c>
      <c r="C1594" s="340">
        <v>0</v>
      </c>
      <c r="D1594" s="340">
        <v>0</v>
      </c>
      <c r="E1594" s="340">
        <v>0</v>
      </c>
      <c r="F1594" s="340">
        <v>0</v>
      </c>
      <c r="G1594" s="340">
        <v>0</v>
      </c>
      <c r="H1594" s="340">
        <v>0</v>
      </c>
    </row>
    <row r="1595" spans="1:8" x14ac:dyDescent="0.25">
      <c r="A1595" s="340">
        <v>0.01</v>
      </c>
      <c r="B1595" s="340">
        <v>0.16689999999999999</v>
      </c>
      <c r="C1595" s="340">
        <v>0</v>
      </c>
      <c r="D1595" s="340">
        <v>0</v>
      </c>
      <c r="E1595" s="340">
        <v>0</v>
      </c>
      <c r="F1595" s="340">
        <v>0</v>
      </c>
      <c r="G1595" s="340">
        <v>0</v>
      </c>
      <c r="H1595" s="340">
        <v>0</v>
      </c>
    </row>
    <row r="1596" spans="1:8" x14ac:dyDescent="0.25">
      <c r="A1596" s="340">
        <v>0.14000000000000001</v>
      </c>
      <c r="B1596" s="340">
        <v>0.24</v>
      </c>
      <c r="C1596" s="340">
        <v>0</v>
      </c>
      <c r="D1596" s="340">
        <v>0</v>
      </c>
      <c r="E1596" s="340">
        <v>0</v>
      </c>
      <c r="F1596" s="340">
        <v>1</v>
      </c>
      <c r="G1596" s="340">
        <v>0</v>
      </c>
      <c r="H1596" s="340"/>
    </row>
    <row r="1597" spans="1:8" x14ac:dyDescent="0.25">
      <c r="A1597" s="340">
        <v>1</v>
      </c>
      <c r="B1597" s="340">
        <v>1</v>
      </c>
      <c r="C1597" s="340">
        <v>60</v>
      </c>
      <c r="D1597" s="340">
        <v>60</v>
      </c>
      <c r="E1597" s="340">
        <v>55</v>
      </c>
      <c r="F1597" s="340"/>
      <c r="G1597" s="340"/>
      <c r="H1597" s="340"/>
    </row>
    <row r="1598" spans="1:8" x14ac:dyDescent="0.25">
      <c r="A1598" s="340">
        <v>741</v>
      </c>
      <c r="B1598" s="340">
        <v>1</v>
      </c>
      <c r="C1598" s="340" t="s">
        <v>862</v>
      </c>
      <c r="D1598" s="340"/>
      <c r="E1598" s="340"/>
      <c r="F1598" s="340"/>
      <c r="G1598" s="340"/>
      <c r="H1598" s="340"/>
    </row>
    <row r="1599" spans="1:8" x14ac:dyDescent="0.25">
      <c r="A1599" s="340">
        <v>94.4</v>
      </c>
      <c r="B1599" s="340">
        <v>4838</v>
      </c>
      <c r="C1599" s="340">
        <v>0.47199999999999998</v>
      </c>
      <c r="D1599" s="340">
        <v>1</v>
      </c>
      <c r="E1599" s="340"/>
      <c r="F1599" s="340"/>
      <c r="G1599" s="340"/>
      <c r="H1599" s="340"/>
    </row>
    <row r="1600" spans="1:8" x14ac:dyDescent="0.25">
      <c r="A1600" s="340">
        <v>235</v>
      </c>
      <c r="B1600" s="340">
        <v>47</v>
      </c>
      <c r="C1600" s="340">
        <v>0</v>
      </c>
      <c r="D1600" s="340">
        <v>0</v>
      </c>
      <c r="E1600" s="340">
        <v>0</v>
      </c>
      <c r="F1600" s="340">
        <v>0</v>
      </c>
      <c r="G1600" s="340">
        <v>0</v>
      </c>
      <c r="H1600" s="340">
        <v>0</v>
      </c>
    </row>
    <row r="1601" spans="1:8" x14ac:dyDescent="0.25">
      <c r="A1601" s="340">
        <v>0.01</v>
      </c>
      <c r="B1601" s="340">
        <v>0.17</v>
      </c>
      <c r="C1601" s="340">
        <v>0</v>
      </c>
      <c r="D1601" s="340">
        <v>0</v>
      </c>
      <c r="E1601" s="340">
        <v>0</v>
      </c>
      <c r="F1601" s="340">
        <v>0</v>
      </c>
      <c r="G1601" s="340">
        <v>0</v>
      </c>
      <c r="H1601" s="340">
        <v>0</v>
      </c>
    </row>
    <row r="1602" spans="1:8" x14ac:dyDescent="0.25">
      <c r="A1602" s="340">
        <v>0</v>
      </c>
      <c r="B1602" s="340">
        <v>0</v>
      </c>
      <c r="C1602" s="340">
        <v>0</v>
      </c>
      <c r="D1602" s="340">
        <v>0</v>
      </c>
      <c r="E1602" s="340">
        <v>0</v>
      </c>
      <c r="F1602" s="340">
        <v>1</v>
      </c>
      <c r="G1602" s="340">
        <v>0</v>
      </c>
      <c r="H1602" s="340"/>
    </row>
    <row r="1603" spans="1:8" x14ac:dyDescent="0.25">
      <c r="A1603" s="340">
        <v>1</v>
      </c>
      <c r="B1603" s="340">
        <v>1</v>
      </c>
      <c r="C1603" s="340">
        <v>60</v>
      </c>
      <c r="D1603" s="340">
        <v>60</v>
      </c>
      <c r="E1603" s="340">
        <v>55</v>
      </c>
      <c r="F1603" s="340"/>
      <c r="G1603" s="340"/>
      <c r="H1603" s="340"/>
    </row>
    <row r="1604" spans="1:8" x14ac:dyDescent="0.25">
      <c r="A1604" s="340">
        <v>742</v>
      </c>
      <c r="B1604" s="340">
        <v>1</v>
      </c>
      <c r="C1604" s="340" t="s">
        <v>862</v>
      </c>
      <c r="D1604" s="340"/>
      <c r="E1604" s="340"/>
      <c r="F1604" s="340"/>
      <c r="G1604" s="340"/>
      <c r="H1604" s="340"/>
    </row>
    <row r="1605" spans="1:8" x14ac:dyDescent="0.25">
      <c r="A1605" s="340">
        <v>94.4</v>
      </c>
      <c r="B1605" s="340">
        <v>4838</v>
      </c>
      <c r="C1605" s="340">
        <v>0.47199999999999998</v>
      </c>
      <c r="D1605" s="340">
        <v>1</v>
      </c>
      <c r="E1605" s="340"/>
      <c r="F1605" s="340"/>
      <c r="G1605" s="340"/>
      <c r="H1605" s="340"/>
    </row>
    <row r="1606" spans="1:8" x14ac:dyDescent="0.25">
      <c r="A1606" s="340">
        <v>235</v>
      </c>
      <c r="B1606" s="340">
        <v>47</v>
      </c>
      <c r="C1606" s="340">
        <v>0</v>
      </c>
      <c r="D1606" s="340">
        <v>0</v>
      </c>
      <c r="E1606" s="340">
        <v>0</v>
      </c>
      <c r="F1606" s="340">
        <v>0</v>
      </c>
      <c r="G1606" s="340">
        <v>0</v>
      </c>
      <c r="H1606" s="340">
        <v>0</v>
      </c>
    </row>
    <row r="1607" spans="1:8" x14ac:dyDescent="0.25">
      <c r="A1607" s="340">
        <v>0.01</v>
      </c>
      <c r="B1607" s="340">
        <v>0.17</v>
      </c>
      <c r="C1607" s="340">
        <v>0</v>
      </c>
      <c r="D1607" s="340">
        <v>0</v>
      </c>
      <c r="E1607" s="340">
        <v>0</v>
      </c>
      <c r="F1607" s="340">
        <v>0</v>
      </c>
      <c r="G1607" s="340">
        <v>0</v>
      </c>
      <c r="H1607" s="340">
        <v>0</v>
      </c>
    </row>
    <row r="1608" spans="1:8" x14ac:dyDescent="0.25">
      <c r="A1608" s="340">
        <v>0</v>
      </c>
      <c r="B1608" s="340">
        <v>0</v>
      </c>
      <c r="C1608" s="340">
        <v>0</v>
      </c>
      <c r="D1608" s="340">
        <v>0</v>
      </c>
      <c r="E1608" s="340">
        <v>0</v>
      </c>
      <c r="F1608" s="340">
        <v>1</v>
      </c>
      <c r="G1608" s="340">
        <v>0</v>
      </c>
      <c r="H1608" s="340"/>
    </row>
    <row r="1609" spans="1:8" x14ac:dyDescent="0.25">
      <c r="A1609" s="340">
        <v>1</v>
      </c>
      <c r="B1609" s="340">
        <v>1</v>
      </c>
      <c r="C1609" s="340">
        <v>60</v>
      </c>
      <c r="D1609" s="340">
        <v>60</v>
      </c>
      <c r="E1609" s="340">
        <v>55</v>
      </c>
      <c r="F1609" s="340"/>
      <c r="G1609" s="340"/>
      <c r="H1609" s="340"/>
    </row>
    <row r="1610" spans="1:8" x14ac:dyDescent="0.25">
      <c r="A1610" s="340">
        <v>732</v>
      </c>
      <c r="B1610" s="340">
        <v>1</v>
      </c>
      <c r="C1610" s="340" t="s">
        <v>861</v>
      </c>
      <c r="D1610" s="340"/>
      <c r="E1610" s="340"/>
      <c r="F1610" s="340"/>
      <c r="G1610" s="340"/>
      <c r="H1610" s="340"/>
    </row>
    <row r="1611" spans="1:8" x14ac:dyDescent="0.25">
      <c r="A1611" s="340">
        <v>27</v>
      </c>
      <c r="B1611" s="340">
        <v>3038.1</v>
      </c>
      <c r="C1611" s="340">
        <v>0.13500000000000001</v>
      </c>
      <c r="D1611" s="340">
        <v>1</v>
      </c>
      <c r="E1611" s="340"/>
      <c r="F1611" s="340"/>
      <c r="G1611" s="340"/>
      <c r="H1611" s="340"/>
    </row>
    <row r="1612" spans="1:8" x14ac:dyDescent="0.25">
      <c r="A1612" s="340">
        <v>191.36</v>
      </c>
      <c r="B1612" s="340">
        <v>47</v>
      </c>
      <c r="C1612" s="340">
        <v>0</v>
      </c>
      <c r="D1612" s="340">
        <v>0</v>
      </c>
      <c r="E1612" s="340">
        <v>0</v>
      </c>
      <c r="F1612" s="340">
        <v>0</v>
      </c>
      <c r="G1612" s="340">
        <v>0</v>
      </c>
      <c r="H1612" s="340">
        <v>0</v>
      </c>
    </row>
    <row r="1613" spans="1:8" x14ac:dyDescent="0.25">
      <c r="A1613" s="340">
        <v>0.01</v>
      </c>
      <c r="B1613" s="340">
        <v>0.16689999999999999</v>
      </c>
      <c r="C1613" s="340">
        <v>0</v>
      </c>
      <c r="D1613" s="340">
        <v>0</v>
      </c>
      <c r="E1613" s="340">
        <v>0</v>
      </c>
      <c r="F1613" s="340">
        <v>0</v>
      </c>
      <c r="G1613" s="340">
        <v>0</v>
      </c>
      <c r="H1613" s="340">
        <v>0</v>
      </c>
    </row>
    <row r="1614" spans="1:8" x14ac:dyDescent="0.25">
      <c r="A1614" s="340">
        <v>0</v>
      </c>
      <c r="B1614" s="340">
        <v>0</v>
      </c>
      <c r="C1614" s="340">
        <v>0.14000000000000001</v>
      </c>
      <c r="D1614" s="340">
        <v>0.24</v>
      </c>
      <c r="E1614" s="340">
        <v>0</v>
      </c>
      <c r="F1614" s="340">
        <v>1</v>
      </c>
      <c r="G1614" s="340">
        <v>0</v>
      </c>
      <c r="H1614" s="340"/>
    </row>
    <row r="1615" spans="1:8" x14ac:dyDescent="0.25">
      <c r="A1615" s="340">
        <v>1</v>
      </c>
      <c r="B1615" s="340">
        <v>1</v>
      </c>
      <c r="C1615" s="340">
        <v>60</v>
      </c>
      <c r="D1615" s="340">
        <v>60</v>
      </c>
      <c r="E1615" s="340">
        <v>55</v>
      </c>
      <c r="F1615" s="340"/>
      <c r="G1615" s="340"/>
      <c r="H1615" s="340"/>
    </row>
    <row r="1616" spans="1:8" x14ac:dyDescent="0.25">
      <c r="A1616" s="340">
        <v>750</v>
      </c>
      <c r="B1616" s="340">
        <v>1</v>
      </c>
      <c r="C1616" s="340" t="s">
        <v>860</v>
      </c>
      <c r="D1616" s="340"/>
      <c r="E1616" s="340"/>
      <c r="F1616" s="340"/>
      <c r="G1616" s="340"/>
      <c r="H1616" s="340"/>
    </row>
    <row r="1617" spans="1:8" x14ac:dyDescent="0.25">
      <c r="A1617" s="340">
        <v>70.5</v>
      </c>
      <c r="B1617" s="340">
        <v>1295.5999999999999</v>
      </c>
      <c r="C1617" s="340">
        <v>0.35249999999999998</v>
      </c>
      <c r="D1617" s="340">
        <v>1</v>
      </c>
      <c r="E1617" s="340"/>
      <c r="F1617" s="340"/>
      <c r="G1617" s="340"/>
      <c r="H1617" s="340"/>
    </row>
    <row r="1618" spans="1:8" x14ac:dyDescent="0.25">
      <c r="A1618" s="340">
        <v>148.6</v>
      </c>
      <c r="B1618" s="340">
        <v>47</v>
      </c>
      <c r="C1618" s="340">
        <v>0</v>
      </c>
      <c r="D1618" s="340">
        <v>0</v>
      </c>
      <c r="E1618" s="340">
        <v>0</v>
      </c>
      <c r="F1618" s="340">
        <v>0</v>
      </c>
      <c r="G1618" s="340">
        <v>0</v>
      </c>
      <c r="H1618" s="340">
        <v>0</v>
      </c>
    </row>
    <row r="1619" spans="1:8" x14ac:dyDescent="0.25">
      <c r="A1619" s="340">
        <v>0.01</v>
      </c>
      <c r="B1619" s="340">
        <v>0.16689999999999999</v>
      </c>
      <c r="C1619" s="340">
        <v>0</v>
      </c>
      <c r="D1619" s="340">
        <v>0</v>
      </c>
      <c r="E1619" s="340">
        <v>0</v>
      </c>
      <c r="F1619" s="340">
        <v>0</v>
      </c>
      <c r="G1619" s="340">
        <v>0</v>
      </c>
      <c r="H1619" s="340">
        <v>0</v>
      </c>
    </row>
    <row r="1620" spans="1:8" x14ac:dyDescent="0.25">
      <c r="A1620" s="340">
        <v>0</v>
      </c>
      <c r="B1620" s="340">
        <v>0</v>
      </c>
      <c r="C1620" s="340">
        <v>0.33</v>
      </c>
      <c r="D1620" s="340">
        <v>0.33</v>
      </c>
      <c r="E1620" s="340">
        <v>0</v>
      </c>
      <c r="F1620" s="340">
        <v>1</v>
      </c>
      <c r="G1620" s="340">
        <v>0</v>
      </c>
      <c r="H1620" s="340"/>
    </row>
    <row r="1621" spans="1:8" x14ac:dyDescent="0.25">
      <c r="A1621" s="340">
        <v>1</v>
      </c>
      <c r="B1621" s="340">
        <v>1</v>
      </c>
      <c r="C1621" s="340">
        <v>60</v>
      </c>
      <c r="D1621" s="340">
        <v>60</v>
      </c>
      <c r="E1621" s="340">
        <v>55</v>
      </c>
      <c r="F1621" s="340"/>
      <c r="G1621" s="340"/>
      <c r="H1621" s="340"/>
    </row>
    <row r="1622" spans="1:8" x14ac:dyDescent="0.25">
      <c r="A1622" s="340">
        <v>733</v>
      </c>
      <c r="B1622" s="340">
        <v>1</v>
      </c>
      <c r="C1622" s="340" t="s">
        <v>858</v>
      </c>
      <c r="D1622" s="340"/>
      <c r="E1622" s="340"/>
      <c r="F1622" s="340"/>
      <c r="G1622" s="340"/>
      <c r="H1622" s="340"/>
    </row>
    <row r="1623" spans="1:8" x14ac:dyDescent="0.25">
      <c r="A1623" s="340">
        <v>10.199999999999999</v>
      </c>
      <c r="B1623" s="340">
        <v>596.79999999999995</v>
      </c>
      <c r="C1623" s="340">
        <v>5.0999999999999997E-2</v>
      </c>
      <c r="D1623" s="340">
        <v>1</v>
      </c>
      <c r="E1623" s="340"/>
      <c r="F1623" s="340"/>
      <c r="G1623" s="340"/>
      <c r="H1623" s="340"/>
    </row>
    <row r="1624" spans="1:8" x14ac:dyDescent="0.25">
      <c r="A1624" s="340">
        <v>65</v>
      </c>
      <c r="B1624" s="340">
        <v>23.3</v>
      </c>
      <c r="C1624" s="340">
        <v>0</v>
      </c>
      <c r="D1624" s="340">
        <v>0</v>
      </c>
      <c r="E1624" s="340">
        <v>0</v>
      </c>
      <c r="F1624" s="340">
        <v>0</v>
      </c>
      <c r="G1624" s="340">
        <v>0</v>
      </c>
      <c r="H1624" s="340">
        <v>0</v>
      </c>
    </row>
    <row r="1625" spans="1:8" x14ac:dyDescent="0.25">
      <c r="A1625" s="340">
        <v>0.01</v>
      </c>
      <c r="B1625" s="340">
        <v>0.127</v>
      </c>
      <c r="C1625" s="340">
        <v>0</v>
      </c>
      <c r="D1625" s="340">
        <v>0</v>
      </c>
      <c r="E1625" s="340">
        <v>0</v>
      </c>
      <c r="F1625" s="340">
        <v>0</v>
      </c>
      <c r="G1625" s="340">
        <v>0</v>
      </c>
      <c r="H1625" s="340">
        <v>0</v>
      </c>
    </row>
    <row r="1626" spans="1:8" x14ac:dyDescent="0.25">
      <c r="A1626" s="340">
        <v>0</v>
      </c>
      <c r="B1626" s="340">
        <v>0</v>
      </c>
      <c r="C1626" s="340">
        <v>0.28999999999999998</v>
      </c>
      <c r="D1626" s="340">
        <v>0.31</v>
      </c>
      <c r="E1626" s="340">
        <v>0</v>
      </c>
      <c r="F1626" s="340">
        <v>1</v>
      </c>
      <c r="G1626" s="340">
        <v>0</v>
      </c>
      <c r="H1626" s="340"/>
    </row>
    <row r="1627" spans="1:8" x14ac:dyDescent="0.25">
      <c r="A1627" s="340">
        <v>1</v>
      </c>
      <c r="B1627" s="340">
        <v>1</v>
      </c>
      <c r="C1627" s="340">
        <v>60</v>
      </c>
      <c r="D1627" s="340">
        <v>60</v>
      </c>
      <c r="E1627" s="340">
        <v>55</v>
      </c>
      <c r="F1627" s="340"/>
      <c r="G1627" s="340"/>
      <c r="H1627" s="340"/>
    </row>
    <row r="1628" spans="1:8" x14ac:dyDescent="0.25">
      <c r="A1628" s="340">
        <v>735</v>
      </c>
      <c r="B1628" s="340">
        <v>1</v>
      </c>
      <c r="C1628" s="340" t="s">
        <v>859</v>
      </c>
      <c r="D1628" s="340"/>
      <c r="E1628" s="340"/>
      <c r="F1628" s="340"/>
      <c r="G1628" s="340"/>
      <c r="H1628" s="340"/>
    </row>
    <row r="1629" spans="1:8" x14ac:dyDescent="0.25">
      <c r="A1629" s="340">
        <v>10.199999999999999</v>
      </c>
      <c r="B1629" s="340">
        <v>596.79999999999995</v>
      </c>
      <c r="C1629" s="340">
        <v>5.0999999999999997E-2</v>
      </c>
      <c r="D1629" s="340">
        <v>1</v>
      </c>
      <c r="E1629" s="340"/>
      <c r="F1629" s="340"/>
      <c r="G1629" s="340"/>
      <c r="H1629" s="340"/>
    </row>
    <row r="1630" spans="1:8" x14ac:dyDescent="0.25">
      <c r="A1630" s="340">
        <v>65</v>
      </c>
      <c r="B1630" s="340">
        <v>23.3</v>
      </c>
      <c r="C1630" s="340">
        <v>0</v>
      </c>
      <c r="D1630" s="340">
        <v>0</v>
      </c>
      <c r="E1630" s="340">
        <v>0</v>
      </c>
      <c r="F1630" s="340">
        <v>0</v>
      </c>
      <c r="G1630" s="340">
        <v>0</v>
      </c>
      <c r="H1630" s="340">
        <v>0</v>
      </c>
    </row>
    <row r="1631" spans="1:8" x14ac:dyDescent="0.25">
      <c r="A1631" s="340">
        <v>0.01</v>
      </c>
      <c r="B1631" s="340">
        <v>0.127</v>
      </c>
      <c r="C1631" s="340">
        <v>0</v>
      </c>
      <c r="D1631" s="340">
        <v>0</v>
      </c>
      <c r="E1631" s="340">
        <v>0</v>
      </c>
      <c r="F1631" s="340">
        <v>0</v>
      </c>
      <c r="G1631" s="340">
        <v>0</v>
      </c>
      <c r="H1631" s="340">
        <v>0</v>
      </c>
    </row>
    <row r="1632" spans="1:8" x14ac:dyDescent="0.25">
      <c r="A1632" s="340">
        <v>0</v>
      </c>
      <c r="B1632" s="340">
        <v>0</v>
      </c>
      <c r="C1632" s="340">
        <v>0.28999999999999998</v>
      </c>
      <c r="D1632" s="340">
        <v>0.31</v>
      </c>
      <c r="E1632" s="340">
        <v>0</v>
      </c>
      <c r="F1632" s="340">
        <v>1</v>
      </c>
      <c r="G1632" s="340">
        <v>0</v>
      </c>
      <c r="H1632" s="340"/>
    </row>
    <row r="1633" spans="1:8" x14ac:dyDescent="0.25">
      <c r="A1633" s="340">
        <v>1</v>
      </c>
      <c r="B1633" s="340">
        <v>1</v>
      </c>
      <c r="C1633" s="340">
        <v>60</v>
      </c>
      <c r="D1633" s="340">
        <v>60</v>
      </c>
      <c r="E1633" s="340">
        <v>55</v>
      </c>
      <c r="F1633" s="340"/>
      <c r="G1633" s="340"/>
      <c r="H1633" s="340"/>
    </row>
    <row r="1634" spans="1:8" x14ac:dyDescent="0.25">
      <c r="A1634" s="340">
        <v>734</v>
      </c>
      <c r="B1634" s="340">
        <v>1</v>
      </c>
      <c r="C1634" s="340" t="s">
        <v>856</v>
      </c>
      <c r="D1634" s="340"/>
      <c r="E1634" s="340"/>
      <c r="F1634" s="340"/>
      <c r="G1634" s="340"/>
      <c r="H1634" s="340"/>
    </row>
    <row r="1635" spans="1:8" x14ac:dyDescent="0.25">
      <c r="A1635" s="340">
        <v>800</v>
      </c>
      <c r="B1635" s="340">
        <v>257</v>
      </c>
      <c r="C1635" s="340">
        <v>4</v>
      </c>
      <c r="D1635" s="340">
        <v>1</v>
      </c>
      <c r="E1635" s="340"/>
      <c r="F1635" s="340"/>
      <c r="G1635" s="340"/>
      <c r="H1635" s="340"/>
    </row>
    <row r="1636" spans="1:8" x14ac:dyDescent="0.25">
      <c r="A1636" s="340">
        <v>49.2</v>
      </c>
      <c r="B1636" s="340">
        <v>17.5</v>
      </c>
      <c r="C1636" s="340">
        <v>0</v>
      </c>
      <c r="D1636" s="340">
        <v>0</v>
      </c>
      <c r="E1636" s="340">
        <v>0</v>
      </c>
      <c r="F1636" s="340">
        <v>0</v>
      </c>
      <c r="G1636" s="340">
        <v>0</v>
      </c>
      <c r="H1636" s="340">
        <v>0</v>
      </c>
    </row>
    <row r="1637" spans="1:8" x14ac:dyDescent="0.25">
      <c r="A1637" s="340">
        <v>0.01</v>
      </c>
      <c r="B1637" s="340">
        <v>0.127</v>
      </c>
      <c r="C1637" s="340">
        <v>0</v>
      </c>
      <c r="D1637" s="340">
        <v>0</v>
      </c>
      <c r="E1637" s="340">
        <v>0</v>
      </c>
      <c r="F1637" s="340">
        <v>0</v>
      </c>
      <c r="G1637" s="340">
        <v>0</v>
      </c>
      <c r="H1637" s="340">
        <v>0</v>
      </c>
    </row>
    <row r="1638" spans="1:8" x14ac:dyDescent="0.25">
      <c r="A1638" s="340">
        <v>0</v>
      </c>
      <c r="B1638" s="340">
        <v>0</v>
      </c>
      <c r="C1638" s="340">
        <v>0.32</v>
      </c>
      <c r="D1638" s="340">
        <v>0.33</v>
      </c>
      <c r="E1638" s="340">
        <v>0</v>
      </c>
      <c r="F1638" s="340">
        <v>1</v>
      </c>
      <c r="G1638" s="340">
        <v>0</v>
      </c>
      <c r="H1638" s="340"/>
    </row>
    <row r="1639" spans="1:8" x14ac:dyDescent="0.25">
      <c r="A1639" s="340">
        <v>1</v>
      </c>
      <c r="B1639" s="340">
        <v>1</v>
      </c>
      <c r="C1639" s="340">
        <v>60</v>
      </c>
      <c r="D1639" s="340">
        <v>60</v>
      </c>
      <c r="E1639" s="340">
        <v>55</v>
      </c>
      <c r="F1639" s="340"/>
      <c r="G1639" s="340"/>
      <c r="H1639" s="340"/>
    </row>
    <row r="1640" spans="1:8" x14ac:dyDescent="0.25">
      <c r="A1640" s="340">
        <v>736</v>
      </c>
      <c r="B1640" s="340">
        <v>1</v>
      </c>
      <c r="C1640" s="340" t="s">
        <v>857</v>
      </c>
      <c r="D1640" s="340"/>
      <c r="E1640" s="340"/>
      <c r="F1640" s="340"/>
      <c r="G1640" s="340"/>
      <c r="H1640" s="340"/>
    </row>
    <row r="1641" spans="1:8" x14ac:dyDescent="0.25">
      <c r="A1641" s="340">
        <v>800</v>
      </c>
      <c r="B1641" s="340">
        <v>257</v>
      </c>
      <c r="C1641" s="340">
        <v>4</v>
      </c>
      <c r="D1641" s="340">
        <v>1</v>
      </c>
      <c r="E1641" s="340"/>
      <c r="F1641" s="340"/>
      <c r="G1641" s="340"/>
      <c r="H1641" s="340"/>
    </row>
    <row r="1642" spans="1:8" x14ac:dyDescent="0.25">
      <c r="A1642" s="340">
        <v>49.2</v>
      </c>
      <c r="B1642" s="340">
        <v>17.5</v>
      </c>
      <c r="C1642" s="340">
        <v>0</v>
      </c>
      <c r="D1642" s="340">
        <v>0</v>
      </c>
      <c r="E1642" s="340">
        <v>0</v>
      </c>
      <c r="F1642" s="340">
        <v>0</v>
      </c>
      <c r="G1642" s="340">
        <v>0</v>
      </c>
      <c r="H1642" s="340">
        <v>0</v>
      </c>
    </row>
    <row r="1643" spans="1:8" x14ac:dyDescent="0.25">
      <c r="A1643" s="340">
        <v>0.01</v>
      </c>
      <c r="B1643" s="340">
        <v>0.127</v>
      </c>
      <c r="C1643" s="340">
        <v>0</v>
      </c>
      <c r="D1643" s="340">
        <v>0</v>
      </c>
      <c r="E1643" s="340">
        <v>0</v>
      </c>
      <c r="F1643" s="340">
        <v>0</v>
      </c>
      <c r="G1643" s="340">
        <v>0</v>
      </c>
      <c r="H1643" s="340">
        <v>0</v>
      </c>
    </row>
    <row r="1644" spans="1:8" x14ac:dyDescent="0.25">
      <c r="A1644" s="340">
        <v>0</v>
      </c>
      <c r="B1644" s="340">
        <v>0</v>
      </c>
      <c r="C1644" s="340">
        <v>0.32</v>
      </c>
      <c r="D1644" s="340">
        <v>0.33</v>
      </c>
      <c r="E1644" s="340">
        <v>0</v>
      </c>
      <c r="F1644" s="340">
        <v>1</v>
      </c>
      <c r="G1644" s="340">
        <v>0</v>
      </c>
      <c r="H1644" s="340"/>
    </row>
    <row r="1645" spans="1:8" x14ac:dyDescent="0.25">
      <c r="A1645" s="340">
        <v>1</v>
      </c>
      <c r="B1645" s="340">
        <v>1</v>
      </c>
      <c r="C1645" s="340">
        <v>60</v>
      </c>
      <c r="D1645" s="340">
        <v>60</v>
      </c>
      <c r="E1645" s="340">
        <v>55</v>
      </c>
      <c r="F1645" s="340"/>
      <c r="G1645" s="340"/>
      <c r="H1645" s="340"/>
    </row>
    <row r="1646" spans="1:8" x14ac:dyDescent="0.25">
      <c r="A1646" s="340">
        <v>800</v>
      </c>
      <c r="B1646" s="340">
        <v>1</v>
      </c>
      <c r="C1646" s="340" t="s">
        <v>820</v>
      </c>
      <c r="D1646" s="340"/>
      <c r="E1646" s="340"/>
      <c r="F1646" s="340"/>
      <c r="G1646" s="340"/>
      <c r="H1646" s="340"/>
    </row>
    <row r="1647" spans="1:8" x14ac:dyDescent="0.25">
      <c r="A1647" s="340">
        <v>256</v>
      </c>
      <c r="B1647" s="340">
        <v>257</v>
      </c>
      <c r="C1647" s="340">
        <v>1.28</v>
      </c>
      <c r="D1647" s="340">
        <v>1</v>
      </c>
      <c r="E1647" s="340"/>
      <c r="F1647" s="340"/>
      <c r="G1647" s="340"/>
      <c r="H1647" s="340"/>
    </row>
    <row r="1648" spans="1:8" x14ac:dyDescent="0.25">
      <c r="A1648" s="340">
        <v>49.2</v>
      </c>
      <c r="B1648" s="340">
        <v>17.5</v>
      </c>
      <c r="C1648" s="340">
        <v>0</v>
      </c>
      <c r="D1648" s="340">
        <v>0</v>
      </c>
      <c r="E1648" s="340">
        <v>0</v>
      </c>
      <c r="F1648" s="340">
        <v>0</v>
      </c>
      <c r="G1648" s="340">
        <v>0</v>
      </c>
      <c r="H1648" s="340">
        <v>0</v>
      </c>
    </row>
    <row r="1649" spans="1:8" x14ac:dyDescent="0.25">
      <c r="A1649" s="340">
        <v>0.01</v>
      </c>
      <c r="B1649" s="340">
        <v>0.127</v>
      </c>
      <c r="C1649" s="340">
        <v>0</v>
      </c>
      <c r="D1649" s="340">
        <v>0</v>
      </c>
      <c r="E1649" s="340">
        <v>0</v>
      </c>
      <c r="F1649" s="340">
        <v>0</v>
      </c>
      <c r="G1649" s="340">
        <v>0</v>
      </c>
      <c r="H1649" s="340">
        <v>0</v>
      </c>
    </row>
    <row r="1650" spans="1:8" x14ac:dyDescent="0.25">
      <c r="A1650" s="340">
        <v>0</v>
      </c>
      <c r="B1650" s="340">
        <v>0</v>
      </c>
      <c r="C1650" s="340">
        <v>0</v>
      </c>
      <c r="D1650" s="340">
        <v>0</v>
      </c>
      <c r="E1650" s="340">
        <v>0</v>
      </c>
      <c r="F1650" s="340">
        <v>2</v>
      </c>
      <c r="G1650" s="340">
        <v>0</v>
      </c>
      <c r="H1650" s="340"/>
    </row>
    <row r="1651" spans="1:8" x14ac:dyDescent="0.25">
      <c r="A1651" s="340">
        <v>1</v>
      </c>
      <c r="B1651" s="340">
        <v>2</v>
      </c>
      <c r="C1651" s="340">
        <v>60</v>
      </c>
      <c r="D1651" s="340">
        <v>60</v>
      </c>
      <c r="E1651" s="340">
        <v>55</v>
      </c>
      <c r="F1651" s="340"/>
      <c r="G1651" s="340"/>
      <c r="H1651" s="340"/>
    </row>
    <row r="1652" spans="1:8" x14ac:dyDescent="0.25">
      <c r="A1652" s="340">
        <v>801</v>
      </c>
      <c r="B1652" s="340">
        <v>1</v>
      </c>
      <c r="C1652" s="340" t="s">
        <v>820</v>
      </c>
      <c r="D1652" s="340"/>
      <c r="E1652" s="340"/>
      <c r="F1652" s="340"/>
      <c r="G1652" s="340"/>
      <c r="H1652" s="340"/>
    </row>
    <row r="1653" spans="1:8" x14ac:dyDescent="0.25">
      <c r="A1653" s="340">
        <v>434</v>
      </c>
      <c r="B1653" s="340">
        <v>257</v>
      </c>
      <c r="C1653" s="340">
        <v>-5.64</v>
      </c>
      <c r="D1653" s="340">
        <v>1</v>
      </c>
      <c r="E1653" s="340"/>
      <c r="F1653" s="340"/>
      <c r="G1653" s="340"/>
      <c r="H1653" s="340"/>
    </row>
    <row r="1654" spans="1:8" x14ac:dyDescent="0.25">
      <c r="A1654" s="340">
        <v>49.2</v>
      </c>
      <c r="B1654" s="340">
        <v>17.5</v>
      </c>
      <c r="C1654" s="340">
        <v>0</v>
      </c>
      <c r="D1654" s="340">
        <v>0</v>
      </c>
      <c r="E1654" s="340">
        <v>0</v>
      </c>
      <c r="F1654" s="340">
        <v>0</v>
      </c>
      <c r="G1654" s="340">
        <v>0</v>
      </c>
      <c r="H1654" s="340">
        <v>0</v>
      </c>
    </row>
    <row r="1655" spans="1:8" x14ac:dyDescent="0.25">
      <c r="A1655" s="340">
        <v>0.01</v>
      </c>
      <c r="B1655" s="340">
        <v>0.127</v>
      </c>
      <c r="C1655" s="340">
        <v>0</v>
      </c>
      <c r="D1655" s="340">
        <v>0</v>
      </c>
      <c r="E1655" s="340">
        <v>0</v>
      </c>
      <c r="F1655" s="340">
        <v>0</v>
      </c>
      <c r="G1655" s="340">
        <v>0</v>
      </c>
      <c r="H1655" s="340">
        <v>0</v>
      </c>
    </row>
    <row r="1656" spans="1:8" x14ac:dyDescent="0.25">
      <c r="A1656" s="340">
        <v>0</v>
      </c>
      <c r="B1656" s="340">
        <v>0</v>
      </c>
      <c r="C1656" s="340">
        <v>0</v>
      </c>
      <c r="D1656" s="340">
        <v>0</v>
      </c>
      <c r="E1656" s="340">
        <v>0</v>
      </c>
      <c r="F1656" s="340">
        <v>4</v>
      </c>
      <c r="G1656" s="340">
        <v>0</v>
      </c>
      <c r="H1656" s="340"/>
    </row>
    <row r="1657" spans="1:8" x14ac:dyDescent="0.25">
      <c r="A1657" s="340">
        <v>1</v>
      </c>
      <c r="B1657" s="340">
        <v>4</v>
      </c>
      <c r="C1657" s="340">
        <v>60</v>
      </c>
      <c r="D1657" s="340">
        <v>60</v>
      </c>
      <c r="E1657" s="340">
        <v>55</v>
      </c>
      <c r="F1657" s="340"/>
      <c r="G1657" s="340"/>
      <c r="H1657" s="340"/>
    </row>
    <row r="1658" spans="1:8" x14ac:dyDescent="0.25">
      <c r="A1658" s="340">
        <v>802</v>
      </c>
      <c r="B1658" s="340">
        <v>1</v>
      </c>
      <c r="C1658" s="340" t="s">
        <v>820</v>
      </c>
      <c r="D1658" s="340"/>
      <c r="E1658" s="340"/>
      <c r="F1658" s="340"/>
      <c r="G1658" s="340"/>
      <c r="H1658" s="340"/>
    </row>
    <row r="1659" spans="1:8" x14ac:dyDescent="0.25">
      <c r="A1659" s="340">
        <v>565</v>
      </c>
      <c r="B1659" s="340">
        <v>257</v>
      </c>
      <c r="C1659" s="340">
        <v>-7.3</v>
      </c>
      <c r="D1659" s="340">
        <v>1</v>
      </c>
      <c r="E1659" s="340"/>
      <c r="F1659" s="340"/>
      <c r="G1659" s="340"/>
      <c r="H1659" s="340"/>
    </row>
    <row r="1660" spans="1:8" x14ac:dyDescent="0.25">
      <c r="A1660" s="340">
        <v>49.2</v>
      </c>
      <c r="B1660" s="340">
        <v>17.5</v>
      </c>
      <c r="C1660" s="340">
        <v>0</v>
      </c>
      <c r="D1660" s="340">
        <v>0</v>
      </c>
      <c r="E1660" s="340">
        <v>0</v>
      </c>
      <c r="F1660" s="340">
        <v>0</v>
      </c>
      <c r="G1660" s="340">
        <v>0</v>
      </c>
      <c r="H1660" s="340">
        <v>0</v>
      </c>
    </row>
    <row r="1661" spans="1:8" x14ac:dyDescent="0.25">
      <c r="A1661" s="340">
        <v>0.01</v>
      </c>
      <c r="B1661" s="340">
        <v>0.127</v>
      </c>
      <c r="C1661" s="340">
        <v>0</v>
      </c>
      <c r="D1661" s="340">
        <v>0</v>
      </c>
      <c r="E1661" s="340">
        <v>0</v>
      </c>
      <c r="F1661" s="340">
        <v>0</v>
      </c>
      <c r="G1661" s="340">
        <v>0</v>
      </c>
      <c r="H1661" s="340">
        <v>0</v>
      </c>
    </row>
    <row r="1662" spans="1:8" x14ac:dyDescent="0.25">
      <c r="A1662" s="340">
        <v>0</v>
      </c>
      <c r="B1662" s="340">
        <v>0</v>
      </c>
      <c r="C1662" s="340">
        <v>0</v>
      </c>
      <c r="D1662" s="340">
        <v>0</v>
      </c>
      <c r="E1662" s="340">
        <v>0</v>
      </c>
      <c r="F1662" s="340">
        <v>5</v>
      </c>
      <c r="G1662" s="340">
        <v>0</v>
      </c>
      <c r="H1662" s="340"/>
    </row>
    <row r="1663" spans="1:8" x14ac:dyDescent="0.25">
      <c r="A1663" s="340">
        <v>1</v>
      </c>
      <c r="B1663" s="340">
        <v>5</v>
      </c>
      <c r="C1663" s="340">
        <v>60</v>
      </c>
      <c r="D1663" s="340">
        <v>60</v>
      </c>
      <c r="E1663" s="340">
        <v>55</v>
      </c>
      <c r="F1663" s="340"/>
      <c r="G1663" s="340"/>
      <c r="H1663" s="340"/>
    </row>
    <row r="1664" spans="1:8" x14ac:dyDescent="0.25">
      <c r="A1664" s="340">
        <v>803</v>
      </c>
      <c r="B1664" s="340">
        <v>1</v>
      </c>
      <c r="C1664" s="340" t="s">
        <v>820</v>
      </c>
      <c r="D1664" s="340"/>
      <c r="E1664" s="340"/>
      <c r="F1664" s="340"/>
      <c r="G1664" s="340"/>
      <c r="H1664" s="340"/>
    </row>
    <row r="1665" spans="1:8" x14ac:dyDescent="0.25">
      <c r="A1665" s="340">
        <v>765</v>
      </c>
      <c r="B1665" s="340">
        <v>257</v>
      </c>
      <c r="C1665" s="340">
        <v>-9.9450000000000003</v>
      </c>
      <c r="D1665" s="340">
        <v>1</v>
      </c>
      <c r="E1665" s="340"/>
      <c r="F1665" s="340"/>
      <c r="G1665" s="340"/>
      <c r="H1665" s="340"/>
    </row>
    <row r="1666" spans="1:8" x14ac:dyDescent="0.25">
      <c r="A1666" s="340">
        <v>49.2</v>
      </c>
      <c r="B1666" s="340">
        <v>17.5</v>
      </c>
      <c r="C1666" s="340">
        <v>0</v>
      </c>
      <c r="D1666" s="340">
        <v>0</v>
      </c>
      <c r="E1666" s="340">
        <v>0</v>
      </c>
      <c r="F1666" s="340">
        <v>0</v>
      </c>
      <c r="G1666" s="340">
        <v>0</v>
      </c>
      <c r="H1666" s="340">
        <v>0</v>
      </c>
    </row>
    <row r="1667" spans="1:8" x14ac:dyDescent="0.25">
      <c r="A1667" s="340">
        <v>0.01</v>
      </c>
      <c r="B1667" s="340">
        <v>0.127</v>
      </c>
      <c r="C1667" s="340">
        <v>0</v>
      </c>
      <c r="D1667" s="340">
        <v>0</v>
      </c>
      <c r="E1667" s="340">
        <v>0</v>
      </c>
      <c r="F1667" s="340">
        <v>0</v>
      </c>
      <c r="G1667" s="340">
        <v>0</v>
      </c>
      <c r="H1667" s="340">
        <v>0</v>
      </c>
    </row>
    <row r="1668" spans="1:8" x14ac:dyDescent="0.25">
      <c r="A1668" s="340">
        <v>0</v>
      </c>
      <c r="B1668" s="340">
        <v>0</v>
      </c>
      <c r="C1668" s="340">
        <v>0</v>
      </c>
      <c r="D1668" s="340">
        <v>0</v>
      </c>
      <c r="E1668" s="340">
        <v>0</v>
      </c>
      <c r="F1668" s="340">
        <v>7</v>
      </c>
      <c r="G1668" s="340">
        <v>0</v>
      </c>
      <c r="H1668" s="340"/>
    </row>
    <row r="1669" spans="1:8" x14ac:dyDescent="0.25">
      <c r="A1669" s="340">
        <v>1</v>
      </c>
      <c r="B1669" s="340">
        <v>7</v>
      </c>
      <c r="C1669" s="340">
        <v>60</v>
      </c>
      <c r="D1669" s="340">
        <v>60</v>
      </c>
      <c r="E1669" s="340">
        <v>55</v>
      </c>
      <c r="F1669" s="340"/>
      <c r="G1669" s="340"/>
      <c r="H1669" s="340"/>
    </row>
    <row r="1670" spans="1:8" x14ac:dyDescent="0.25">
      <c r="A1670" s="340">
        <v>807</v>
      </c>
      <c r="B1670" s="340">
        <v>1</v>
      </c>
      <c r="C1670" s="340" t="s">
        <v>820</v>
      </c>
      <c r="D1670" s="340"/>
      <c r="E1670" s="340"/>
      <c r="F1670" s="340"/>
      <c r="G1670" s="340"/>
      <c r="H1670" s="340"/>
    </row>
    <row r="1671" spans="1:8" x14ac:dyDescent="0.25">
      <c r="A1671" s="340">
        <v>659</v>
      </c>
      <c r="B1671" s="340">
        <v>257</v>
      </c>
      <c r="C1671" s="340">
        <v>-8.5670000000000002</v>
      </c>
      <c r="D1671" s="340">
        <v>1</v>
      </c>
      <c r="E1671" s="340"/>
      <c r="F1671" s="340"/>
      <c r="G1671" s="340"/>
      <c r="H1671" s="340"/>
    </row>
    <row r="1672" spans="1:8" x14ac:dyDescent="0.25">
      <c r="A1672" s="340">
        <v>49.2</v>
      </c>
      <c r="B1672" s="340">
        <v>17.5</v>
      </c>
      <c r="C1672" s="340">
        <v>0</v>
      </c>
      <c r="D1672" s="340">
        <v>0</v>
      </c>
      <c r="E1672" s="340">
        <v>0</v>
      </c>
      <c r="F1672" s="340">
        <v>0</v>
      </c>
      <c r="G1672" s="340">
        <v>0</v>
      </c>
      <c r="H1672" s="340">
        <v>0</v>
      </c>
    </row>
    <row r="1673" spans="1:8" x14ac:dyDescent="0.25">
      <c r="A1673" s="340">
        <v>0.01</v>
      </c>
      <c r="B1673" s="340">
        <v>0.127</v>
      </c>
      <c r="C1673" s="340">
        <v>0</v>
      </c>
      <c r="D1673" s="340">
        <v>0</v>
      </c>
      <c r="E1673" s="340">
        <v>0</v>
      </c>
      <c r="F1673" s="340">
        <v>0</v>
      </c>
      <c r="G1673" s="340">
        <v>0</v>
      </c>
      <c r="H1673" s="340">
        <v>0</v>
      </c>
    </row>
    <row r="1674" spans="1:8" x14ac:dyDescent="0.25">
      <c r="A1674" s="340">
        <v>0</v>
      </c>
      <c r="B1674" s="340">
        <v>0</v>
      </c>
      <c r="C1674" s="340">
        <v>0</v>
      </c>
      <c r="D1674" s="340">
        <v>0</v>
      </c>
      <c r="E1674" s="340">
        <v>0</v>
      </c>
      <c r="F1674" s="340">
        <v>6</v>
      </c>
      <c r="G1674" s="340">
        <v>0</v>
      </c>
      <c r="H1674" s="340"/>
    </row>
    <row r="1675" spans="1:8" x14ac:dyDescent="0.25">
      <c r="A1675" s="340">
        <v>1</v>
      </c>
      <c r="B1675" s="340">
        <v>6</v>
      </c>
      <c r="C1675" s="340">
        <v>60</v>
      </c>
      <c r="D1675" s="340">
        <v>60</v>
      </c>
      <c r="E1675" s="340">
        <v>55</v>
      </c>
      <c r="F1675" s="340"/>
      <c r="G1675" s="340"/>
      <c r="H1675" s="340"/>
    </row>
    <row r="1676" spans="1:8" x14ac:dyDescent="0.25">
      <c r="A1676" s="340">
        <v>808</v>
      </c>
      <c r="B1676" s="340">
        <v>1</v>
      </c>
      <c r="C1676" s="340" t="s">
        <v>820</v>
      </c>
      <c r="D1676" s="340"/>
      <c r="E1676" s="340"/>
      <c r="F1676" s="340"/>
      <c r="G1676" s="340"/>
      <c r="H1676" s="340"/>
    </row>
    <row r="1677" spans="1:8" x14ac:dyDescent="0.25">
      <c r="A1677" s="340">
        <v>415</v>
      </c>
      <c r="B1677" s="340">
        <v>257</v>
      </c>
      <c r="C1677" s="340">
        <v>-5.3949999999999996</v>
      </c>
      <c r="D1677" s="340">
        <v>1</v>
      </c>
      <c r="E1677" s="340"/>
      <c r="F1677" s="340"/>
      <c r="G1677" s="340"/>
      <c r="H1677" s="340"/>
    </row>
    <row r="1678" spans="1:8" x14ac:dyDescent="0.25">
      <c r="A1678" s="340">
        <v>49.2</v>
      </c>
      <c r="B1678" s="340">
        <v>17.5</v>
      </c>
      <c r="C1678" s="340">
        <v>0</v>
      </c>
      <c r="D1678" s="340">
        <v>0</v>
      </c>
      <c r="E1678" s="340">
        <v>0</v>
      </c>
      <c r="F1678" s="340">
        <v>0</v>
      </c>
      <c r="G1678" s="340">
        <v>0</v>
      </c>
      <c r="H1678" s="340">
        <v>0</v>
      </c>
    </row>
    <row r="1679" spans="1:8" x14ac:dyDescent="0.25">
      <c r="A1679" s="340">
        <v>0.01</v>
      </c>
      <c r="B1679" s="340">
        <v>0.127</v>
      </c>
      <c r="C1679" s="340">
        <v>0</v>
      </c>
      <c r="D1679" s="340">
        <v>0</v>
      </c>
      <c r="E1679" s="340">
        <v>0</v>
      </c>
      <c r="F1679" s="340">
        <v>0</v>
      </c>
      <c r="G1679" s="340">
        <v>0</v>
      </c>
      <c r="H1679" s="340">
        <v>0</v>
      </c>
    </row>
    <row r="1680" spans="1:8" x14ac:dyDescent="0.25">
      <c r="A1680" s="340">
        <v>0</v>
      </c>
      <c r="B1680" s="340">
        <v>0</v>
      </c>
      <c r="C1680" s="340">
        <v>0</v>
      </c>
      <c r="D1680" s="340">
        <v>0</v>
      </c>
      <c r="E1680" s="340">
        <v>0</v>
      </c>
      <c r="F1680" s="340">
        <v>4</v>
      </c>
      <c r="G1680" s="340">
        <v>0</v>
      </c>
      <c r="H1680" s="340"/>
    </row>
    <row r="1681" spans="1:8" x14ac:dyDescent="0.25">
      <c r="A1681" s="340">
        <v>1</v>
      </c>
      <c r="B1681" s="340">
        <v>4</v>
      </c>
      <c r="C1681" s="340">
        <v>60</v>
      </c>
      <c r="D1681" s="340">
        <v>60</v>
      </c>
      <c r="E1681" s="340">
        <v>55</v>
      </c>
      <c r="F1681" s="340"/>
      <c r="G1681" s="340"/>
      <c r="H1681" s="340"/>
    </row>
    <row r="1682" spans="1:8" x14ac:dyDescent="0.25">
      <c r="A1682" s="340">
        <v>804</v>
      </c>
      <c r="B1682" s="340">
        <v>1</v>
      </c>
      <c r="C1682" s="340" t="s">
        <v>820</v>
      </c>
      <c r="D1682" s="340"/>
      <c r="E1682" s="340"/>
      <c r="F1682" s="340"/>
      <c r="G1682" s="340"/>
      <c r="H1682" s="340"/>
    </row>
    <row r="1683" spans="1:8" x14ac:dyDescent="0.25">
      <c r="A1683" s="340">
        <v>346</v>
      </c>
      <c r="B1683" s="340">
        <v>257</v>
      </c>
      <c r="C1683" s="340">
        <v>15.57</v>
      </c>
      <c r="D1683" s="340">
        <v>1</v>
      </c>
      <c r="E1683" s="340"/>
      <c r="F1683" s="340"/>
      <c r="G1683" s="340"/>
      <c r="H1683" s="340"/>
    </row>
    <row r="1684" spans="1:8" x14ac:dyDescent="0.25">
      <c r="A1684" s="340">
        <v>49.2</v>
      </c>
      <c r="B1684" s="340">
        <v>17.5</v>
      </c>
      <c r="C1684" s="340">
        <v>0</v>
      </c>
      <c r="D1684" s="340">
        <v>0</v>
      </c>
      <c r="E1684" s="340">
        <v>0</v>
      </c>
      <c r="F1684" s="340">
        <v>0</v>
      </c>
      <c r="G1684" s="340">
        <v>0</v>
      </c>
      <c r="H1684" s="340">
        <v>0</v>
      </c>
    </row>
    <row r="1685" spans="1:8" x14ac:dyDescent="0.25">
      <c r="A1685" s="340">
        <v>0.01</v>
      </c>
      <c r="B1685" s="340">
        <v>0.127</v>
      </c>
      <c r="C1685" s="340">
        <v>0</v>
      </c>
      <c r="D1685" s="340">
        <v>0</v>
      </c>
      <c r="E1685" s="340">
        <v>0</v>
      </c>
      <c r="F1685" s="340">
        <v>0</v>
      </c>
      <c r="G1685" s="340">
        <v>0</v>
      </c>
      <c r="H1685" s="340">
        <v>0</v>
      </c>
    </row>
    <row r="1686" spans="1:8" x14ac:dyDescent="0.25">
      <c r="A1686" s="340">
        <v>0</v>
      </c>
      <c r="B1686" s="340">
        <v>0</v>
      </c>
      <c r="C1686" s="340">
        <v>0</v>
      </c>
      <c r="D1686" s="340">
        <v>0</v>
      </c>
      <c r="E1686" s="340">
        <v>0</v>
      </c>
      <c r="F1686" s="340">
        <v>3</v>
      </c>
      <c r="G1686" s="340">
        <v>0</v>
      </c>
      <c r="H1686" s="340"/>
    </row>
    <row r="1687" spans="1:8" x14ac:dyDescent="0.25">
      <c r="A1687" s="340">
        <v>1</v>
      </c>
      <c r="B1687" s="340">
        <v>3</v>
      </c>
      <c r="C1687" s="340">
        <v>60</v>
      </c>
      <c r="D1687" s="340">
        <v>60</v>
      </c>
      <c r="E1687" s="340">
        <v>55</v>
      </c>
      <c r="F1687" s="340"/>
      <c r="G1687" s="340"/>
      <c r="H1687" s="340"/>
    </row>
    <row r="1688" spans="1:8" x14ac:dyDescent="0.25">
      <c r="A1688" s="340">
        <v>809</v>
      </c>
      <c r="B1688" s="340">
        <v>1</v>
      </c>
      <c r="C1688" s="340" t="s">
        <v>820</v>
      </c>
      <c r="D1688" s="340"/>
      <c r="E1688" s="340"/>
      <c r="F1688" s="340"/>
      <c r="G1688" s="340"/>
      <c r="H1688" s="340"/>
    </row>
    <row r="1689" spans="1:8" x14ac:dyDescent="0.25">
      <c r="A1689" s="340">
        <v>650</v>
      </c>
      <c r="B1689" s="340">
        <v>257</v>
      </c>
      <c r="C1689" s="340">
        <v>29.2</v>
      </c>
      <c r="D1689" s="340">
        <v>1</v>
      </c>
      <c r="E1689" s="340"/>
      <c r="F1689" s="340"/>
      <c r="G1689" s="340"/>
      <c r="H1689" s="340"/>
    </row>
    <row r="1690" spans="1:8" x14ac:dyDescent="0.25">
      <c r="A1690" s="340">
        <v>49.2</v>
      </c>
      <c r="B1690" s="340">
        <v>17.5</v>
      </c>
      <c r="C1690" s="340">
        <v>0</v>
      </c>
      <c r="D1690" s="340">
        <v>0</v>
      </c>
      <c r="E1690" s="340">
        <v>0</v>
      </c>
      <c r="F1690" s="340">
        <v>0</v>
      </c>
      <c r="G1690" s="340">
        <v>0</v>
      </c>
      <c r="H1690" s="340">
        <v>0</v>
      </c>
    </row>
    <row r="1691" spans="1:8" x14ac:dyDescent="0.25">
      <c r="A1691" s="340">
        <v>0.01</v>
      </c>
      <c r="B1691" s="340">
        <v>0.127</v>
      </c>
      <c r="C1691" s="340">
        <v>0</v>
      </c>
      <c r="D1691" s="340">
        <v>0</v>
      </c>
      <c r="E1691" s="340">
        <v>0</v>
      </c>
      <c r="F1691" s="340">
        <v>0</v>
      </c>
      <c r="G1691" s="340">
        <v>0</v>
      </c>
      <c r="H1691" s="340">
        <v>0</v>
      </c>
    </row>
    <row r="1692" spans="1:8" x14ac:dyDescent="0.25">
      <c r="A1692" s="340">
        <v>0</v>
      </c>
      <c r="B1692" s="340">
        <v>0</v>
      </c>
      <c r="C1692" s="340">
        <v>0</v>
      </c>
      <c r="D1692" s="340">
        <v>0</v>
      </c>
      <c r="E1692" s="340">
        <v>0</v>
      </c>
      <c r="F1692" s="340">
        <v>6</v>
      </c>
      <c r="G1692" s="340">
        <v>0</v>
      </c>
      <c r="H1692" s="340"/>
    </row>
    <row r="1693" spans="1:8" x14ac:dyDescent="0.25">
      <c r="A1693" s="340">
        <v>1</v>
      </c>
      <c r="B1693" s="340">
        <v>6</v>
      </c>
      <c r="C1693" s="340">
        <v>60</v>
      </c>
      <c r="D1693" s="340">
        <v>60</v>
      </c>
      <c r="E1693" s="340">
        <v>55</v>
      </c>
      <c r="F1693" s="340"/>
      <c r="G1693" s="340"/>
      <c r="H1693" s="340"/>
    </row>
    <row r="1694" spans="1:8" x14ac:dyDescent="0.25">
      <c r="A1694" s="340">
        <v>805</v>
      </c>
      <c r="B1694" s="340">
        <v>1</v>
      </c>
      <c r="C1694" s="340" t="s">
        <v>820</v>
      </c>
      <c r="D1694" s="340"/>
      <c r="E1694" s="340"/>
      <c r="F1694" s="340"/>
      <c r="G1694" s="340"/>
      <c r="H1694" s="340"/>
    </row>
    <row r="1695" spans="1:8" x14ac:dyDescent="0.25">
      <c r="A1695" s="340">
        <v>628</v>
      </c>
      <c r="B1695" s="340">
        <v>257</v>
      </c>
      <c r="C1695" s="340">
        <v>28.26</v>
      </c>
      <c r="D1695" s="340">
        <v>1</v>
      </c>
      <c r="E1695" s="340"/>
      <c r="F1695" s="340"/>
      <c r="G1695" s="340"/>
      <c r="H1695" s="340"/>
    </row>
    <row r="1696" spans="1:8" x14ac:dyDescent="0.25">
      <c r="A1696" s="340">
        <v>49.2</v>
      </c>
      <c r="B1696" s="340">
        <v>17.5</v>
      </c>
      <c r="C1696" s="340">
        <v>0</v>
      </c>
      <c r="D1696" s="340">
        <v>0</v>
      </c>
      <c r="E1696" s="340">
        <v>0</v>
      </c>
      <c r="F1696" s="340">
        <v>0</v>
      </c>
      <c r="G1696" s="340">
        <v>0</v>
      </c>
      <c r="H1696" s="340">
        <v>0</v>
      </c>
    </row>
    <row r="1697" spans="1:8" x14ac:dyDescent="0.25">
      <c r="A1697" s="340">
        <v>0.01</v>
      </c>
      <c r="B1697" s="340">
        <v>0.127</v>
      </c>
      <c r="C1697" s="340">
        <v>0</v>
      </c>
      <c r="D1697" s="340">
        <v>0</v>
      </c>
      <c r="E1697" s="340">
        <v>0</v>
      </c>
      <c r="F1697" s="340">
        <v>0</v>
      </c>
      <c r="G1697" s="340">
        <v>0</v>
      </c>
      <c r="H1697" s="340">
        <v>0</v>
      </c>
    </row>
    <row r="1698" spans="1:8" x14ac:dyDescent="0.25">
      <c r="A1698" s="340">
        <v>0</v>
      </c>
      <c r="B1698" s="340">
        <v>0</v>
      </c>
      <c r="C1698" s="340">
        <v>0</v>
      </c>
      <c r="D1698" s="340">
        <v>0</v>
      </c>
      <c r="E1698" s="340">
        <v>0</v>
      </c>
      <c r="F1698" s="340">
        <v>6</v>
      </c>
      <c r="G1698" s="340">
        <v>0</v>
      </c>
      <c r="H1698" s="340"/>
    </row>
    <row r="1699" spans="1:8" x14ac:dyDescent="0.25">
      <c r="A1699" s="340">
        <v>1</v>
      </c>
      <c r="B1699" s="340">
        <v>6</v>
      </c>
      <c r="C1699" s="340">
        <v>60</v>
      </c>
      <c r="D1699" s="340">
        <v>60</v>
      </c>
      <c r="E1699" s="340">
        <v>55</v>
      </c>
      <c r="F1699" s="340"/>
      <c r="G1699" s="340"/>
      <c r="H1699" s="340"/>
    </row>
    <row r="1700" spans="1:8" x14ac:dyDescent="0.25">
      <c r="A1700" s="340">
        <v>806</v>
      </c>
      <c r="B1700" s="340">
        <v>1</v>
      </c>
      <c r="C1700" s="340" t="s">
        <v>820</v>
      </c>
      <c r="D1700" s="340"/>
      <c r="E1700" s="340"/>
      <c r="F1700" s="340"/>
      <c r="G1700" s="340"/>
      <c r="H1700" s="340"/>
    </row>
    <row r="1701" spans="1:8" x14ac:dyDescent="0.25">
      <c r="A1701" s="340">
        <v>181.4</v>
      </c>
      <c r="B1701" s="340">
        <v>257</v>
      </c>
      <c r="C1701" s="340">
        <v>0.36299999999999999</v>
      </c>
      <c r="D1701" s="340">
        <v>1</v>
      </c>
      <c r="E1701" s="340"/>
      <c r="F1701" s="340"/>
      <c r="G1701" s="340"/>
      <c r="H1701" s="340"/>
    </row>
    <row r="1702" spans="1:8" x14ac:dyDescent="0.25">
      <c r="A1702" s="340">
        <v>49.2</v>
      </c>
      <c r="B1702" s="340">
        <v>17.5</v>
      </c>
      <c r="C1702" s="340">
        <v>0</v>
      </c>
      <c r="D1702" s="340">
        <v>0</v>
      </c>
      <c r="E1702" s="340">
        <v>0</v>
      </c>
      <c r="F1702" s="340">
        <v>0</v>
      </c>
      <c r="G1702" s="340">
        <v>0</v>
      </c>
      <c r="H1702" s="340">
        <v>0</v>
      </c>
    </row>
    <row r="1703" spans="1:8" x14ac:dyDescent="0.25">
      <c r="A1703" s="340">
        <v>0.01</v>
      </c>
      <c r="B1703" s="340">
        <v>0.127</v>
      </c>
      <c r="C1703" s="340">
        <v>0</v>
      </c>
      <c r="D1703" s="340">
        <v>0</v>
      </c>
      <c r="E1703" s="340">
        <v>0</v>
      </c>
      <c r="F1703" s="340">
        <v>0</v>
      </c>
      <c r="G1703" s="340">
        <v>0</v>
      </c>
      <c r="H1703" s="340">
        <v>0</v>
      </c>
    </row>
    <row r="1704" spans="1:8" x14ac:dyDescent="0.25">
      <c r="A1704" s="340">
        <v>0.26</v>
      </c>
      <c r="B1704" s="340">
        <v>0.3</v>
      </c>
      <c r="C1704" s="340">
        <v>0</v>
      </c>
      <c r="D1704" s="340">
        <v>0</v>
      </c>
      <c r="E1704" s="340">
        <v>0</v>
      </c>
      <c r="F1704" s="340">
        <v>1</v>
      </c>
      <c r="G1704" s="340">
        <v>0</v>
      </c>
      <c r="H1704" s="340"/>
    </row>
    <row r="1705" spans="1:8" x14ac:dyDescent="0.25">
      <c r="A1705" s="340">
        <v>1</v>
      </c>
      <c r="B1705" s="340">
        <v>1</v>
      </c>
      <c r="C1705" s="340">
        <v>60</v>
      </c>
      <c r="D1705" s="340">
        <v>60</v>
      </c>
      <c r="E1705" s="340">
        <v>55</v>
      </c>
      <c r="F1705" s="340"/>
      <c r="G1705" s="340"/>
      <c r="H1705" s="340"/>
    </row>
    <row r="1706" spans="1:8" x14ac:dyDescent="0.25">
      <c r="A1706" s="340">
        <v>810</v>
      </c>
      <c r="B1706" s="340">
        <v>1</v>
      </c>
      <c r="C1706" s="340" t="s">
        <v>821</v>
      </c>
      <c r="D1706" s="340"/>
      <c r="E1706" s="340"/>
      <c r="F1706" s="340"/>
      <c r="G1706" s="340"/>
      <c r="H1706" s="340"/>
    </row>
    <row r="1707" spans="1:8" x14ac:dyDescent="0.25">
      <c r="A1707" s="340">
        <v>256</v>
      </c>
      <c r="B1707" s="340">
        <v>257</v>
      </c>
      <c r="C1707" s="340">
        <v>1.28</v>
      </c>
      <c r="D1707" s="340">
        <v>1</v>
      </c>
      <c r="E1707" s="340"/>
      <c r="F1707" s="340"/>
      <c r="G1707" s="340"/>
      <c r="H1707" s="340"/>
    </row>
    <row r="1708" spans="1:8" x14ac:dyDescent="0.25">
      <c r="A1708" s="340">
        <v>49.2</v>
      </c>
      <c r="B1708" s="340">
        <v>17.5</v>
      </c>
      <c r="C1708" s="340">
        <v>0</v>
      </c>
      <c r="D1708" s="340">
        <v>0</v>
      </c>
      <c r="E1708" s="340">
        <v>0</v>
      </c>
      <c r="F1708" s="340">
        <v>0</v>
      </c>
      <c r="G1708" s="340">
        <v>0</v>
      </c>
      <c r="H1708" s="340">
        <v>0</v>
      </c>
    </row>
    <row r="1709" spans="1:8" x14ac:dyDescent="0.25">
      <c r="A1709" s="340">
        <v>0.01</v>
      </c>
      <c r="B1709" s="340">
        <v>0.127</v>
      </c>
      <c r="C1709" s="340">
        <v>0</v>
      </c>
      <c r="D1709" s="340">
        <v>0</v>
      </c>
      <c r="E1709" s="340">
        <v>0</v>
      </c>
      <c r="F1709" s="340">
        <v>0</v>
      </c>
      <c r="G1709" s="340">
        <v>0</v>
      </c>
      <c r="H1709" s="340">
        <v>0</v>
      </c>
    </row>
    <row r="1710" spans="1:8" x14ac:dyDescent="0.25">
      <c r="A1710" s="340">
        <v>0</v>
      </c>
      <c r="B1710" s="340">
        <v>0</v>
      </c>
      <c r="C1710" s="340">
        <v>0</v>
      </c>
      <c r="D1710" s="340">
        <v>0</v>
      </c>
      <c r="E1710" s="340">
        <v>0</v>
      </c>
      <c r="F1710" s="340">
        <v>2</v>
      </c>
      <c r="G1710" s="340">
        <v>0</v>
      </c>
      <c r="H1710" s="340"/>
    </row>
    <row r="1711" spans="1:8" x14ac:dyDescent="0.25">
      <c r="A1711" s="340">
        <v>1</v>
      </c>
      <c r="B1711" s="340">
        <v>2</v>
      </c>
      <c r="C1711" s="340">
        <v>60</v>
      </c>
      <c r="D1711" s="340">
        <v>60</v>
      </c>
      <c r="E1711" s="340">
        <v>55</v>
      </c>
      <c r="F1711" s="340"/>
      <c r="G1711" s="340"/>
      <c r="H1711" s="340"/>
    </row>
    <row r="1712" spans="1:8" x14ac:dyDescent="0.25">
      <c r="A1712" s="340">
        <v>811</v>
      </c>
      <c r="B1712" s="340">
        <v>1</v>
      </c>
      <c r="C1712" s="340" t="s">
        <v>821</v>
      </c>
      <c r="D1712" s="340"/>
      <c r="E1712" s="340"/>
      <c r="F1712" s="340"/>
      <c r="G1712" s="340"/>
      <c r="H1712" s="340"/>
    </row>
    <row r="1713" spans="1:8" x14ac:dyDescent="0.25">
      <c r="A1713" s="340">
        <v>434</v>
      </c>
      <c r="B1713" s="340">
        <v>257</v>
      </c>
      <c r="C1713" s="340">
        <v>-5.64</v>
      </c>
      <c r="D1713" s="340">
        <v>1</v>
      </c>
      <c r="E1713" s="340"/>
      <c r="F1713" s="340"/>
      <c r="G1713" s="340"/>
      <c r="H1713" s="340"/>
    </row>
    <row r="1714" spans="1:8" x14ac:dyDescent="0.25">
      <c r="A1714" s="340">
        <v>49.2</v>
      </c>
      <c r="B1714" s="340">
        <v>17.5</v>
      </c>
      <c r="C1714" s="340">
        <v>0</v>
      </c>
      <c r="D1714" s="340">
        <v>0</v>
      </c>
      <c r="E1714" s="340">
        <v>0</v>
      </c>
      <c r="F1714" s="340">
        <v>0</v>
      </c>
      <c r="G1714" s="340">
        <v>0</v>
      </c>
      <c r="H1714" s="340">
        <v>0</v>
      </c>
    </row>
    <row r="1715" spans="1:8" x14ac:dyDescent="0.25">
      <c r="A1715" s="340">
        <v>0.01</v>
      </c>
      <c r="B1715" s="340">
        <v>0.127</v>
      </c>
      <c r="C1715" s="340">
        <v>0</v>
      </c>
      <c r="D1715" s="340">
        <v>0</v>
      </c>
      <c r="E1715" s="340">
        <v>0</v>
      </c>
      <c r="F1715" s="340">
        <v>0</v>
      </c>
      <c r="G1715" s="340">
        <v>0</v>
      </c>
      <c r="H1715" s="340">
        <v>0</v>
      </c>
    </row>
    <row r="1716" spans="1:8" x14ac:dyDescent="0.25">
      <c r="A1716" s="340">
        <v>0</v>
      </c>
      <c r="B1716" s="340">
        <v>0</v>
      </c>
      <c r="C1716" s="340">
        <v>0</v>
      </c>
      <c r="D1716" s="340">
        <v>0</v>
      </c>
      <c r="E1716" s="340">
        <v>0</v>
      </c>
      <c r="F1716" s="340">
        <v>4</v>
      </c>
      <c r="G1716" s="340">
        <v>0</v>
      </c>
      <c r="H1716" s="340"/>
    </row>
    <row r="1717" spans="1:8" x14ac:dyDescent="0.25">
      <c r="A1717" s="340">
        <v>1</v>
      </c>
      <c r="B1717" s="340">
        <v>4</v>
      </c>
      <c r="C1717" s="340">
        <v>60</v>
      </c>
      <c r="D1717" s="340">
        <v>60</v>
      </c>
      <c r="E1717" s="340">
        <v>55</v>
      </c>
      <c r="F1717" s="340"/>
      <c r="G1717" s="340"/>
      <c r="H1717" s="340"/>
    </row>
    <row r="1718" spans="1:8" x14ac:dyDescent="0.25">
      <c r="A1718" s="340">
        <v>812</v>
      </c>
      <c r="B1718" s="340">
        <v>1</v>
      </c>
      <c r="C1718" s="340" t="s">
        <v>821</v>
      </c>
      <c r="D1718" s="340"/>
      <c r="E1718" s="340"/>
      <c r="F1718" s="340"/>
      <c r="G1718" s="340"/>
      <c r="H1718" s="340"/>
    </row>
    <row r="1719" spans="1:8" x14ac:dyDescent="0.25">
      <c r="A1719" s="340">
        <v>565</v>
      </c>
      <c r="B1719" s="340">
        <v>257</v>
      </c>
      <c r="C1719" s="340">
        <v>-7.3</v>
      </c>
      <c r="D1719" s="340">
        <v>1</v>
      </c>
      <c r="E1719" s="340"/>
      <c r="F1719" s="340"/>
      <c r="G1719" s="340"/>
      <c r="H1719" s="340"/>
    </row>
    <row r="1720" spans="1:8" x14ac:dyDescent="0.25">
      <c r="A1720" s="340">
        <v>49.2</v>
      </c>
      <c r="B1720" s="340">
        <v>17.5</v>
      </c>
      <c r="C1720" s="340">
        <v>0</v>
      </c>
      <c r="D1720" s="340">
        <v>0</v>
      </c>
      <c r="E1720" s="340">
        <v>0</v>
      </c>
      <c r="F1720" s="340">
        <v>0</v>
      </c>
      <c r="G1720" s="340">
        <v>0</v>
      </c>
      <c r="H1720" s="340">
        <v>0</v>
      </c>
    </row>
    <row r="1721" spans="1:8" x14ac:dyDescent="0.25">
      <c r="A1721" s="340">
        <v>0.01</v>
      </c>
      <c r="B1721" s="340">
        <v>0.127</v>
      </c>
      <c r="C1721" s="340">
        <v>0</v>
      </c>
      <c r="D1721" s="340">
        <v>0</v>
      </c>
      <c r="E1721" s="340">
        <v>0</v>
      </c>
      <c r="F1721" s="340">
        <v>0</v>
      </c>
      <c r="G1721" s="340">
        <v>0</v>
      </c>
      <c r="H1721" s="340">
        <v>0</v>
      </c>
    </row>
    <row r="1722" spans="1:8" x14ac:dyDescent="0.25">
      <c r="A1722" s="340">
        <v>0</v>
      </c>
      <c r="B1722" s="340">
        <v>0</v>
      </c>
      <c r="C1722" s="340">
        <v>0</v>
      </c>
      <c r="D1722" s="340">
        <v>0</v>
      </c>
      <c r="E1722" s="340">
        <v>0</v>
      </c>
      <c r="F1722" s="340">
        <v>5</v>
      </c>
      <c r="G1722" s="340">
        <v>0</v>
      </c>
      <c r="H1722" s="340"/>
    </row>
    <row r="1723" spans="1:8" x14ac:dyDescent="0.25">
      <c r="A1723" s="340">
        <v>1</v>
      </c>
      <c r="B1723" s="340">
        <v>5</v>
      </c>
      <c r="C1723" s="340">
        <v>60</v>
      </c>
      <c r="D1723" s="340">
        <v>60</v>
      </c>
      <c r="E1723" s="340">
        <v>55</v>
      </c>
      <c r="F1723" s="340"/>
      <c r="G1723" s="340"/>
      <c r="H1723" s="340"/>
    </row>
    <row r="1724" spans="1:8" x14ac:dyDescent="0.25">
      <c r="A1724" s="340">
        <v>813</v>
      </c>
      <c r="B1724" s="340">
        <v>1</v>
      </c>
      <c r="C1724" s="340" t="s">
        <v>821</v>
      </c>
      <c r="D1724" s="340"/>
      <c r="E1724" s="340"/>
      <c r="F1724" s="340"/>
      <c r="G1724" s="340"/>
      <c r="H1724" s="340"/>
    </row>
    <row r="1725" spans="1:8" x14ac:dyDescent="0.25">
      <c r="A1725" s="340">
        <v>765</v>
      </c>
      <c r="B1725" s="340">
        <v>257</v>
      </c>
      <c r="C1725" s="340">
        <v>-9.9450000000000003</v>
      </c>
      <c r="D1725" s="340">
        <v>1</v>
      </c>
      <c r="E1725" s="340"/>
      <c r="F1725" s="340"/>
      <c r="G1725" s="340"/>
      <c r="H1725" s="340"/>
    </row>
    <row r="1726" spans="1:8" x14ac:dyDescent="0.25">
      <c r="A1726" s="340">
        <v>49.2</v>
      </c>
      <c r="B1726" s="340">
        <v>17.5</v>
      </c>
      <c r="C1726" s="340">
        <v>0</v>
      </c>
      <c r="D1726" s="340">
        <v>0</v>
      </c>
      <c r="E1726" s="340">
        <v>0</v>
      </c>
      <c r="F1726" s="340">
        <v>0</v>
      </c>
      <c r="G1726" s="340">
        <v>0</v>
      </c>
      <c r="H1726" s="340">
        <v>0</v>
      </c>
    </row>
    <row r="1727" spans="1:8" x14ac:dyDescent="0.25">
      <c r="A1727" s="340">
        <v>0.01</v>
      </c>
      <c r="B1727" s="340">
        <v>0.127</v>
      </c>
      <c r="C1727" s="340">
        <v>0</v>
      </c>
      <c r="D1727" s="340">
        <v>0</v>
      </c>
      <c r="E1727" s="340">
        <v>0</v>
      </c>
      <c r="F1727" s="340">
        <v>0</v>
      </c>
      <c r="G1727" s="340">
        <v>0</v>
      </c>
      <c r="H1727" s="340">
        <v>0</v>
      </c>
    </row>
    <row r="1728" spans="1:8" x14ac:dyDescent="0.25">
      <c r="A1728" s="340">
        <v>0</v>
      </c>
      <c r="B1728" s="340">
        <v>0</v>
      </c>
      <c r="C1728" s="340">
        <v>0</v>
      </c>
      <c r="D1728" s="340">
        <v>0</v>
      </c>
      <c r="E1728" s="340">
        <v>0</v>
      </c>
      <c r="F1728" s="340">
        <v>7</v>
      </c>
      <c r="G1728" s="340">
        <v>0</v>
      </c>
      <c r="H1728" s="340"/>
    </row>
    <row r="1729" spans="1:8" x14ac:dyDescent="0.25">
      <c r="A1729" s="340">
        <v>1</v>
      </c>
      <c r="B1729" s="340">
        <v>7</v>
      </c>
      <c r="C1729" s="340">
        <v>60</v>
      </c>
      <c r="D1729" s="340">
        <v>60</v>
      </c>
      <c r="E1729" s="340">
        <v>55</v>
      </c>
      <c r="F1729" s="340"/>
      <c r="G1729" s="340"/>
      <c r="H1729" s="340"/>
    </row>
    <row r="1730" spans="1:8" x14ac:dyDescent="0.25">
      <c r="A1730" s="340">
        <v>817</v>
      </c>
      <c r="B1730" s="340">
        <v>1</v>
      </c>
      <c r="C1730" s="340" t="s">
        <v>821</v>
      </c>
      <c r="D1730" s="340"/>
      <c r="E1730" s="340"/>
      <c r="F1730" s="340"/>
      <c r="G1730" s="340"/>
      <c r="H1730" s="340"/>
    </row>
    <row r="1731" spans="1:8" x14ac:dyDescent="0.25">
      <c r="A1731" s="340">
        <v>659</v>
      </c>
      <c r="B1731" s="340">
        <v>257</v>
      </c>
      <c r="C1731" s="340">
        <v>-8.5670000000000002</v>
      </c>
      <c r="D1731" s="340">
        <v>1</v>
      </c>
      <c r="E1731" s="340"/>
      <c r="F1731" s="340"/>
      <c r="G1731" s="340"/>
      <c r="H1731" s="340"/>
    </row>
    <row r="1732" spans="1:8" x14ac:dyDescent="0.25">
      <c r="A1732" s="340">
        <v>49.2</v>
      </c>
      <c r="B1732" s="340">
        <v>17.5</v>
      </c>
      <c r="C1732" s="340">
        <v>0</v>
      </c>
      <c r="D1732" s="340">
        <v>0</v>
      </c>
      <c r="E1732" s="340">
        <v>0</v>
      </c>
      <c r="F1732" s="340">
        <v>0</v>
      </c>
      <c r="G1732" s="340">
        <v>0</v>
      </c>
      <c r="H1732" s="340">
        <v>0</v>
      </c>
    </row>
    <row r="1733" spans="1:8" x14ac:dyDescent="0.25">
      <c r="A1733" s="340">
        <v>0.01</v>
      </c>
      <c r="B1733" s="340">
        <v>0.127</v>
      </c>
      <c r="C1733" s="340">
        <v>0</v>
      </c>
      <c r="D1733" s="340">
        <v>0</v>
      </c>
      <c r="E1733" s="340">
        <v>0</v>
      </c>
      <c r="F1733" s="340">
        <v>0</v>
      </c>
      <c r="G1733" s="340">
        <v>0</v>
      </c>
      <c r="H1733" s="340">
        <v>0</v>
      </c>
    </row>
    <row r="1734" spans="1:8" x14ac:dyDescent="0.25">
      <c r="A1734" s="340">
        <v>0</v>
      </c>
      <c r="B1734" s="340">
        <v>0</v>
      </c>
      <c r="C1734" s="340">
        <v>0</v>
      </c>
      <c r="D1734" s="340">
        <v>0</v>
      </c>
      <c r="E1734" s="340">
        <v>0</v>
      </c>
      <c r="F1734" s="340">
        <v>6</v>
      </c>
      <c r="G1734" s="340">
        <v>0</v>
      </c>
      <c r="H1734" s="340"/>
    </row>
    <row r="1735" spans="1:8" x14ac:dyDescent="0.25">
      <c r="A1735" s="340">
        <v>1</v>
      </c>
      <c r="B1735" s="340">
        <v>6</v>
      </c>
      <c r="C1735" s="340">
        <v>60</v>
      </c>
      <c r="D1735" s="340">
        <v>60</v>
      </c>
      <c r="E1735" s="340">
        <v>55</v>
      </c>
      <c r="F1735" s="340"/>
      <c r="G1735" s="340"/>
      <c r="H1735" s="340"/>
    </row>
    <row r="1736" spans="1:8" x14ac:dyDescent="0.25">
      <c r="A1736" s="340">
        <v>818</v>
      </c>
      <c r="B1736" s="340">
        <v>1</v>
      </c>
      <c r="C1736" s="340" t="s">
        <v>821</v>
      </c>
      <c r="D1736" s="340"/>
      <c r="E1736" s="340"/>
      <c r="F1736" s="340"/>
      <c r="G1736" s="340"/>
      <c r="H1736" s="340"/>
    </row>
    <row r="1737" spans="1:8" x14ac:dyDescent="0.25">
      <c r="A1737" s="340">
        <v>415</v>
      </c>
      <c r="B1737" s="340">
        <v>257</v>
      </c>
      <c r="C1737" s="340">
        <v>-5.3949999999999996</v>
      </c>
      <c r="D1737" s="340">
        <v>1</v>
      </c>
      <c r="E1737" s="340"/>
      <c r="F1737" s="340"/>
      <c r="G1737" s="340"/>
      <c r="H1737" s="340"/>
    </row>
    <row r="1738" spans="1:8" x14ac:dyDescent="0.25">
      <c r="A1738" s="340">
        <v>49.2</v>
      </c>
      <c r="B1738" s="340">
        <v>17.5</v>
      </c>
      <c r="C1738" s="340">
        <v>0</v>
      </c>
      <c r="D1738" s="340">
        <v>0</v>
      </c>
      <c r="E1738" s="340">
        <v>0</v>
      </c>
      <c r="F1738" s="340">
        <v>0</v>
      </c>
      <c r="G1738" s="340">
        <v>0</v>
      </c>
      <c r="H1738" s="340">
        <v>0</v>
      </c>
    </row>
    <row r="1739" spans="1:8" x14ac:dyDescent="0.25">
      <c r="A1739" s="340">
        <v>0.01</v>
      </c>
      <c r="B1739" s="340">
        <v>0.127</v>
      </c>
      <c r="C1739" s="340">
        <v>0</v>
      </c>
      <c r="D1739" s="340">
        <v>0</v>
      </c>
      <c r="E1739" s="340">
        <v>0</v>
      </c>
      <c r="F1739" s="340">
        <v>0</v>
      </c>
      <c r="G1739" s="340">
        <v>0</v>
      </c>
      <c r="H1739" s="340">
        <v>0</v>
      </c>
    </row>
    <row r="1740" spans="1:8" x14ac:dyDescent="0.25">
      <c r="A1740" s="340">
        <v>0</v>
      </c>
      <c r="B1740" s="340">
        <v>0</v>
      </c>
      <c r="C1740" s="340">
        <v>0</v>
      </c>
      <c r="D1740" s="340">
        <v>0</v>
      </c>
      <c r="E1740" s="340">
        <v>0</v>
      </c>
      <c r="F1740" s="340">
        <v>4</v>
      </c>
      <c r="G1740" s="340">
        <v>0</v>
      </c>
      <c r="H1740" s="340"/>
    </row>
    <row r="1741" spans="1:8" x14ac:dyDescent="0.25">
      <c r="A1741" s="340">
        <v>1</v>
      </c>
      <c r="B1741" s="340">
        <v>4</v>
      </c>
      <c r="C1741" s="340">
        <v>60</v>
      </c>
      <c r="D1741" s="340">
        <v>60</v>
      </c>
      <c r="E1741" s="340">
        <v>55</v>
      </c>
      <c r="F1741" s="340"/>
      <c r="G1741" s="340"/>
      <c r="H1741" s="340"/>
    </row>
    <row r="1742" spans="1:8" x14ac:dyDescent="0.25">
      <c r="A1742" s="340">
        <v>814</v>
      </c>
      <c r="B1742" s="340">
        <v>1</v>
      </c>
      <c r="C1742" s="340" t="s">
        <v>821</v>
      </c>
      <c r="D1742" s="340"/>
      <c r="E1742" s="340"/>
      <c r="F1742" s="340"/>
      <c r="G1742" s="340"/>
      <c r="H1742" s="340"/>
    </row>
    <row r="1743" spans="1:8" x14ac:dyDescent="0.25">
      <c r="A1743" s="340">
        <v>346</v>
      </c>
      <c r="B1743" s="340">
        <v>257</v>
      </c>
      <c r="C1743" s="340">
        <v>15.57</v>
      </c>
      <c r="D1743" s="340">
        <v>1</v>
      </c>
      <c r="E1743" s="340"/>
      <c r="F1743" s="340"/>
      <c r="G1743" s="340"/>
      <c r="H1743" s="340"/>
    </row>
    <row r="1744" spans="1:8" x14ac:dyDescent="0.25">
      <c r="A1744" s="340">
        <v>49.2</v>
      </c>
      <c r="B1744" s="340">
        <v>17.5</v>
      </c>
      <c r="C1744" s="340">
        <v>0</v>
      </c>
      <c r="D1744" s="340">
        <v>0</v>
      </c>
      <c r="E1744" s="340">
        <v>0</v>
      </c>
      <c r="F1744" s="340">
        <v>0</v>
      </c>
      <c r="G1744" s="340">
        <v>0</v>
      </c>
      <c r="H1744" s="340">
        <v>0</v>
      </c>
    </row>
    <row r="1745" spans="1:8" x14ac:dyDescent="0.25">
      <c r="A1745" s="340">
        <v>0.01</v>
      </c>
      <c r="B1745" s="340">
        <v>0.127</v>
      </c>
      <c r="C1745" s="340">
        <v>0</v>
      </c>
      <c r="D1745" s="340">
        <v>0</v>
      </c>
      <c r="E1745" s="340">
        <v>0</v>
      </c>
      <c r="F1745" s="340">
        <v>0</v>
      </c>
      <c r="G1745" s="340">
        <v>0</v>
      </c>
      <c r="H1745" s="340">
        <v>0</v>
      </c>
    </row>
    <row r="1746" spans="1:8" x14ac:dyDescent="0.25">
      <c r="A1746" s="340">
        <v>0</v>
      </c>
      <c r="B1746" s="340">
        <v>0</v>
      </c>
      <c r="C1746" s="340">
        <v>0</v>
      </c>
      <c r="D1746" s="340">
        <v>0</v>
      </c>
      <c r="E1746" s="340">
        <v>0</v>
      </c>
      <c r="F1746" s="340">
        <v>3</v>
      </c>
      <c r="G1746" s="340">
        <v>0</v>
      </c>
      <c r="H1746" s="340"/>
    </row>
    <row r="1747" spans="1:8" x14ac:dyDescent="0.25">
      <c r="A1747" s="340">
        <v>1</v>
      </c>
      <c r="B1747" s="340">
        <v>3</v>
      </c>
      <c r="C1747" s="340">
        <v>60</v>
      </c>
      <c r="D1747" s="340">
        <v>60</v>
      </c>
      <c r="E1747" s="340">
        <v>55</v>
      </c>
      <c r="F1747" s="340"/>
      <c r="G1747" s="340"/>
      <c r="H1747" s="340"/>
    </row>
    <row r="1748" spans="1:8" x14ac:dyDescent="0.25">
      <c r="A1748" s="340">
        <v>819</v>
      </c>
      <c r="B1748" s="340">
        <v>1</v>
      </c>
      <c r="C1748" s="340" t="s">
        <v>821</v>
      </c>
      <c r="D1748" s="340"/>
      <c r="E1748" s="340"/>
      <c r="F1748" s="340"/>
      <c r="G1748" s="340"/>
      <c r="H1748" s="340"/>
    </row>
    <row r="1749" spans="1:8" x14ac:dyDescent="0.25">
      <c r="A1749" s="340">
        <v>650</v>
      </c>
      <c r="B1749" s="340">
        <v>257</v>
      </c>
      <c r="C1749" s="340">
        <v>29.2</v>
      </c>
      <c r="D1749" s="340">
        <v>1</v>
      </c>
      <c r="E1749" s="340"/>
      <c r="F1749" s="340"/>
      <c r="G1749" s="340"/>
      <c r="H1749" s="340"/>
    </row>
    <row r="1750" spans="1:8" x14ac:dyDescent="0.25">
      <c r="A1750" s="340">
        <v>49.2</v>
      </c>
      <c r="B1750" s="340">
        <v>17.5</v>
      </c>
      <c r="C1750" s="340">
        <v>0</v>
      </c>
      <c r="D1750" s="340">
        <v>0</v>
      </c>
      <c r="E1750" s="340">
        <v>0</v>
      </c>
      <c r="F1750" s="340">
        <v>0</v>
      </c>
      <c r="G1750" s="340">
        <v>0</v>
      </c>
      <c r="H1750" s="340">
        <v>0</v>
      </c>
    </row>
    <row r="1751" spans="1:8" x14ac:dyDescent="0.25">
      <c r="A1751" s="340">
        <v>0.01</v>
      </c>
      <c r="B1751" s="340">
        <v>0.127</v>
      </c>
      <c r="C1751" s="340">
        <v>0</v>
      </c>
      <c r="D1751" s="340">
        <v>0</v>
      </c>
      <c r="E1751" s="340">
        <v>0</v>
      </c>
      <c r="F1751" s="340">
        <v>0</v>
      </c>
      <c r="G1751" s="340">
        <v>0</v>
      </c>
      <c r="H1751" s="340">
        <v>0</v>
      </c>
    </row>
    <row r="1752" spans="1:8" x14ac:dyDescent="0.25">
      <c r="A1752" s="340">
        <v>0</v>
      </c>
      <c r="B1752" s="340">
        <v>0</v>
      </c>
      <c r="C1752" s="340">
        <v>0</v>
      </c>
      <c r="D1752" s="340">
        <v>0</v>
      </c>
      <c r="E1752" s="340">
        <v>0</v>
      </c>
      <c r="F1752" s="340">
        <v>6</v>
      </c>
      <c r="G1752" s="340">
        <v>0</v>
      </c>
      <c r="H1752" s="340"/>
    </row>
    <row r="1753" spans="1:8" x14ac:dyDescent="0.25">
      <c r="A1753" s="340">
        <v>1</v>
      </c>
      <c r="B1753" s="340">
        <v>6</v>
      </c>
      <c r="C1753" s="340">
        <v>60</v>
      </c>
      <c r="D1753" s="340">
        <v>60</v>
      </c>
      <c r="E1753" s="340">
        <v>55</v>
      </c>
      <c r="F1753" s="340"/>
      <c r="G1753" s="340"/>
      <c r="H1753" s="340"/>
    </row>
    <row r="1754" spans="1:8" x14ac:dyDescent="0.25">
      <c r="A1754" s="340">
        <v>815</v>
      </c>
      <c r="B1754" s="340">
        <v>1</v>
      </c>
      <c r="C1754" s="340" t="s">
        <v>821</v>
      </c>
      <c r="D1754" s="340"/>
      <c r="E1754" s="340"/>
      <c r="F1754" s="340"/>
      <c r="G1754" s="340"/>
      <c r="H1754" s="340"/>
    </row>
    <row r="1755" spans="1:8" x14ac:dyDescent="0.25">
      <c r="A1755" s="340">
        <v>628</v>
      </c>
      <c r="B1755" s="340">
        <v>257</v>
      </c>
      <c r="C1755" s="340">
        <v>28.26</v>
      </c>
      <c r="D1755" s="340">
        <v>1</v>
      </c>
      <c r="E1755" s="340"/>
      <c r="F1755" s="340"/>
      <c r="G1755" s="340"/>
      <c r="H1755" s="340"/>
    </row>
    <row r="1756" spans="1:8" x14ac:dyDescent="0.25">
      <c r="A1756" s="340">
        <v>49.2</v>
      </c>
      <c r="B1756" s="340">
        <v>17.5</v>
      </c>
      <c r="C1756" s="340">
        <v>0</v>
      </c>
      <c r="D1756" s="340">
        <v>0</v>
      </c>
      <c r="E1756" s="340">
        <v>0</v>
      </c>
      <c r="F1756" s="340">
        <v>0</v>
      </c>
      <c r="G1756" s="340">
        <v>0</v>
      </c>
      <c r="H1756" s="340">
        <v>0</v>
      </c>
    </row>
    <row r="1757" spans="1:8" x14ac:dyDescent="0.25">
      <c r="A1757" s="340">
        <v>0.01</v>
      </c>
      <c r="B1757" s="340">
        <v>0.127</v>
      </c>
      <c r="C1757" s="340">
        <v>0</v>
      </c>
      <c r="D1757" s="340">
        <v>0</v>
      </c>
      <c r="E1757" s="340">
        <v>0</v>
      </c>
      <c r="F1757" s="340">
        <v>0</v>
      </c>
      <c r="G1757" s="340">
        <v>0</v>
      </c>
      <c r="H1757" s="340">
        <v>0</v>
      </c>
    </row>
    <row r="1758" spans="1:8" x14ac:dyDescent="0.25">
      <c r="A1758" s="340">
        <v>0</v>
      </c>
      <c r="B1758" s="340">
        <v>0</v>
      </c>
      <c r="C1758" s="340">
        <v>0</v>
      </c>
      <c r="D1758" s="340">
        <v>0</v>
      </c>
      <c r="E1758" s="340">
        <v>0</v>
      </c>
      <c r="F1758" s="340">
        <v>6</v>
      </c>
      <c r="G1758" s="340">
        <v>0</v>
      </c>
      <c r="H1758" s="340"/>
    </row>
    <row r="1759" spans="1:8" x14ac:dyDescent="0.25">
      <c r="A1759" s="340">
        <v>1</v>
      </c>
      <c r="B1759" s="340">
        <v>6</v>
      </c>
      <c r="C1759" s="340">
        <v>60</v>
      </c>
      <c r="D1759" s="340">
        <v>60</v>
      </c>
      <c r="E1759" s="340">
        <v>55</v>
      </c>
      <c r="F1759" s="340"/>
      <c r="G1759" s="340"/>
      <c r="H1759" s="340"/>
    </row>
    <row r="1760" spans="1:8" x14ac:dyDescent="0.25">
      <c r="A1760" s="340">
        <v>816</v>
      </c>
      <c r="B1760" s="340">
        <v>1</v>
      </c>
      <c r="C1760" s="340" t="s">
        <v>821</v>
      </c>
      <c r="D1760" s="340"/>
      <c r="E1760" s="340"/>
      <c r="F1760" s="340"/>
      <c r="G1760" s="340"/>
      <c r="H1760" s="340"/>
    </row>
    <row r="1761" spans="1:8" x14ac:dyDescent="0.25">
      <c r="A1761" s="340">
        <v>181.4</v>
      </c>
      <c r="B1761" s="340">
        <v>257</v>
      </c>
      <c r="C1761" s="340">
        <v>0.36299999999999999</v>
      </c>
      <c r="D1761" s="340">
        <v>1</v>
      </c>
      <c r="E1761" s="340"/>
      <c r="F1761" s="340"/>
      <c r="G1761" s="340"/>
      <c r="H1761" s="340"/>
    </row>
    <row r="1762" spans="1:8" x14ac:dyDescent="0.25">
      <c r="A1762" s="340">
        <v>49.2</v>
      </c>
      <c r="B1762" s="340">
        <v>17.5</v>
      </c>
      <c r="C1762" s="340">
        <v>0</v>
      </c>
      <c r="D1762" s="340">
        <v>0</v>
      </c>
      <c r="E1762" s="340">
        <v>0</v>
      </c>
      <c r="F1762" s="340">
        <v>0</v>
      </c>
      <c r="G1762" s="340">
        <v>0</v>
      </c>
      <c r="H1762" s="340">
        <v>0</v>
      </c>
    </row>
    <row r="1763" spans="1:8" x14ac:dyDescent="0.25">
      <c r="A1763" s="340">
        <v>0.01</v>
      </c>
      <c r="B1763" s="340">
        <v>0.127</v>
      </c>
      <c r="C1763" s="340">
        <v>0</v>
      </c>
      <c r="D1763" s="340">
        <v>0</v>
      </c>
      <c r="E1763" s="340">
        <v>0</v>
      </c>
      <c r="F1763" s="340">
        <v>0</v>
      </c>
      <c r="G1763" s="340">
        <v>0</v>
      </c>
      <c r="H1763" s="340">
        <v>0</v>
      </c>
    </row>
    <row r="1764" spans="1:8" x14ac:dyDescent="0.25">
      <c r="A1764" s="340">
        <v>0.26</v>
      </c>
      <c r="B1764" s="340">
        <v>0.3</v>
      </c>
      <c r="C1764" s="340">
        <v>0</v>
      </c>
      <c r="D1764" s="340">
        <v>0</v>
      </c>
      <c r="E1764" s="340">
        <v>0</v>
      </c>
      <c r="F1764" s="340">
        <v>1</v>
      </c>
      <c r="G1764" s="340">
        <v>0</v>
      </c>
      <c r="H1764" s="340"/>
    </row>
    <row r="1765" spans="1:8" x14ac:dyDescent="0.25">
      <c r="A1765" s="340">
        <v>1</v>
      </c>
      <c r="B1765" s="340">
        <v>1</v>
      </c>
      <c r="C1765" s="340">
        <v>60</v>
      </c>
      <c r="D1765" s="340">
        <v>60</v>
      </c>
      <c r="E1765" s="340">
        <v>55</v>
      </c>
      <c r="F1765" s="340"/>
      <c r="G1765" s="340"/>
      <c r="H1765" s="340"/>
    </row>
    <row r="1766" spans="1:8" x14ac:dyDescent="0.25">
      <c r="A1766" s="340">
        <v>821</v>
      </c>
      <c r="B1766" s="340">
        <v>1</v>
      </c>
      <c r="C1766" s="340" t="s">
        <v>863</v>
      </c>
      <c r="D1766" s="340"/>
      <c r="E1766" s="340"/>
      <c r="F1766" s="340"/>
      <c r="G1766" s="340"/>
      <c r="H1766" s="340"/>
    </row>
    <row r="1767" spans="1:8" x14ac:dyDescent="0.25">
      <c r="A1767" s="340">
        <v>30</v>
      </c>
      <c r="B1767" s="340">
        <v>525</v>
      </c>
      <c r="C1767" s="340">
        <v>0.06</v>
      </c>
      <c r="D1767" s="340">
        <v>1</v>
      </c>
      <c r="E1767" s="340"/>
      <c r="F1767" s="340"/>
      <c r="G1767" s="340"/>
      <c r="H1767" s="340"/>
    </row>
    <row r="1768" spans="1:8" x14ac:dyDescent="0.25">
      <c r="A1768" s="340">
        <v>65</v>
      </c>
      <c r="B1768" s="340">
        <v>21</v>
      </c>
      <c r="C1768" s="340">
        <v>0</v>
      </c>
      <c r="D1768" s="340">
        <v>0</v>
      </c>
      <c r="E1768" s="340">
        <v>0</v>
      </c>
      <c r="F1768" s="340">
        <v>0</v>
      </c>
      <c r="G1768" s="340">
        <v>0</v>
      </c>
      <c r="H1768" s="340">
        <v>0</v>
      </c>
    </row>
    <row r="1769" spans="1:8" x14ac:dyDescent="0.25">
      <c r="A1769" s="340">
        <v>0.01</v>
      </c>
      <c r="B1769" s="340">
        <v>0.13</v>
      </c>
      <c r="C1769" s="340">
        <v>0</v>
      </c>
      <c r="D1769" s="340">
        <v>0</v>
      </c>
      <c r="E1769" s="340">
        <v>0</v>
      </c>
      <c r="F1769" s="340">
        <v>0</v>
      </c>
      <c r="G1769" s="340">
        <v>0</v>
      </c>
      <c r="H1769" s="340">
        <v>0</v>
      </c>
    </row>
    <row r="1770" spans="1:8" x14ac:dyDescent="0.25">
      <c r="A1770" s="340">
        <v>0.39</v>
      </c>
      <c r="B1770" s="340">
        <v>0.35</v>
      </c>
      <c r="C1770" s="340">
        <v>0</v>
      </c>
      <c r="D1770" s="340">
        <v>0</v>
      </c>
      <c r="E1770" s="340">
        <v>0</v>
      </c>
      <c r="F1770" s="340">
        <v>1</v>
      </c>
      <c r="G1770" s="340">
        <v>0</v>
      </c>
      <c r="H1770" s="340"/>
    </row>
    <row r="1771" spans="1:8" x14ac:dyDescent="0.25">
      <c r="A1771" s="340">
        <v>1</v>
      </c>
      <c r="B1771" s="340">
        <v>1</v>
      </c>
      <c r="C1771" s="340">
        <v>60</v>
      </c>
      <c r="D1771" s="340">
        <v>60</v>
      </c>
      <c r="E1771" s="340">
        <v>55</v>
      </c>
      <c r="F1771" s="340"/>
      <c r="G1771" s="340"/>
      <c r="H1771" s="340"/>
    </row>
    <row r="1772" spans="1:8" x14ac:dyDescent="0.25">
      <c r="A1772" s="340">
        <v>831</v>
      </c>
      <c r="B1772" s="340">
        <v>1</v>
      </c>
      <c r="C1772" s="340" t="s">
        <v>864</v>
      </c>
      <c r="D1772" s="340"/>
      <c r="E1772" s="340"/>
      <c r="F1772" s="340"/>
      <c r="G1772" s="340"/>
      <c r="H1772" s="340"/>
    </row>
    <row r="1773" spans="1:8" x14ac:dyDescent="0.25">
      <c r="A1773" s="340">
        <v>30</v>
      </c>
      <c r="B1773" s="340">
        <v>525</v>
      </c>
      <c r="C1773" s="340">
        <v>0.06</v>
      </c>
      <c r="D1773" s="340">
        <v>1</v>
      </c>
      <c r="E1773" s="340"/>
      <c r="F1773" s="340"/>
      <c r="G1773" s="340"/>
      <c r="H1773" s="340"/>
    </row>
    <row r="1774" spans="1:8" x14ac:dyDescent="0.25">
      <c r="A1774" s="340">
        <v>65</v>
      </c>
      <c r="B1774" s="340">
        <v>21</v>
      </c>
      <c r="C1774" s="340">
        <v>0</v>
      </c>
      <c r="D1774" s="340">
        <v>0</v>
      </c>
      <c r="E1774" s="340">
        <v>0</v>
      </c>
      <c r="F1774" s="340">
        <v>0</v>
      </c>
      <c r="G1774" s="340">
        <v>0</v>
      </c>
      <c r="H1774" s="340">
        <v>0</v>
      </c>
    </row>
    <row r="1775" spans="1:8" x14ac:dyDescent="0.25">
      <c r="A1775" s="340">
        <v>0.01</v>
      </c>
      <c r="B1775" s="340">
        <v>0.13</v>
      </c>
      <c r="C1775" s="340">
        <v>0</v>
      </c>
      <c r="D1775" s="340">
        <v>0</v>
      </c>
      <c r="E1775" s="340">
        <v>0</v>
      </c>
      <c r="F1775" s="340">
        <v>0</v>
      </c>
      <c r="G1775" s="340">
        <v>0</v>
      </c>
      <c r="H1775" s="340">
        <v>0</v>
      </c>
    </row>
    <row r="1776" spans="1:8" x14ac:dyDescent="0.25">
      <c r="A1776" s="340">
        <v>0.39</v>
      </c>
      <c r="B1776" s="340">
        <v>0.35</v>
      </c>
      <c r="C1776" s="340">
        <v>0</v>
      </c>
      <c r="D1776" s="340">
        <v>0</v>
      </c>
      <c r="E1776" s="340">
        <v>0</v>
      </c>
      <c r="F1776" s="340">
        <v>1</v>
      </c>
      <c r="G1776" s="340">
        <v>0</v>
      </c>
      <c r="H1776" s="340"/>
    </row>
    <row r="1777" spans="1:8" x14ac:dyDescent="0.25">
      <c r="A1777" s="340">
        <v>1</v>
      </c>
      <c r="B1777" s="340">
        <v>1</v>
      </c>
      <c r="C1777" s="340">
        <v>60</v>
      </c>
      <c r="D1777" s="340">
        <v>60</v>
      </c>
      <c r="E1777" s="340">
        <v>55</v>
      </c>
      <c r="F1777" s="340"/>
      <c r="G1777" s="340"/>
      <c r="H1777" s="340"/>
    </row>
    <row r="1778" spans="1:8" x14ac:dyDescent="0.25">
      <c r="A1778" s="340">
        <v>822</v>
      </c>
      <c r="B1778" s="340">
        <v>1</v>
      </c>
      <c r="C1778" s="340" t="s">
        <v>865</v>
      </c>
      <c r="D1778" s="340"/>
      <c r="E1778" s="340"/>
      <c r="F1778" s="340"/>
      <c r="G1778" s="340"/>
      <c r="H1778" s="340"/>
    </row>
    <row r="1779" spans="1:8" x14ac:dyDescent="0.25">
      <c r="A1779" s="340">
        <v>70</v>
      </c>
      <c r="B1779" s="340">
        <v>1318.5</v>
      </c>
      <c r="C1779" s="340">
        <v>0.14000000000000001</v>
      </c>
      <c r="D1779" s="340">
        <v>1</v>
      </c>
      <c r="E1779" s="340"/>
      <c r="F1779" s="340"/>
      <c r="G1779" s="340"/>
      <c r="H1779" s="340"/>
    </row>
    <row r="1780" spans="1:8" x14ac:dyDescent="0.25">
      <c r="A1780" s="340">
        <v>100.1</v>
      </c>
      <c r="B1780" s="340">
        <v>40.6</v>
      </c>
      <c r="C1780" s="340">
        <v>0</v>
      </c>
      <c r="D1780" s="340">
        <v>0</v>
      </c>
      <c r="E1780" s="340">
        <v>0</v>
      </c>
      <c r="F1780" s="340">
        <v>0</v>
      </c>
      <c r="G1780" s="340">
        <v>0</v>
      </c>
      <c r="H1780" s="340">
        <v>0</v>
      </c>
    </row>
    <row r="1781" spans="1:8" x14ac:dyDescent="0.25">
      <c r="A1781" s="340">
        <v>0.01</v>
      </c>
      <c r="B1781" s="340">
        <v>0.17</v>
      </c>
      <c r="C1781" s="340">
        <v>0</v>
      </c>
      <c r="D1781" s="340">
        <v>0</v>
      </c>
      <c r="E1781" s="340">
        <v>0</v>
      </c>
      <c r="F1781" s="340">
        <v>0</v>
      </c>
      <c r="G1781" s="340">
        <v>0</v>
      </c>
      <c r="H1781" s="340">
        <v>0</v>
      </c>
    </row>
    <row r="1782" spans="1:8" x14ac:dyDescent="0.25">
      <c r="A1782" s="340">
        <v>0.37</v>
      </c>
      <c r="B1782" s="340">
        <v>0.34</v>
      </c>
      <c r="C1782" s="340">
        <v>0</v>
      </c>
      <c r="D1782" s="340">
        <v>0</v>
      </c>
      <c r="E1782" s="340">
        <v>0</v>
      </c>
      <c r="F1782" s="340">
        <v>1</v>
      </c>
      <c r="G1782" s="340">
        <v>0</v>
      </c>
      <c r="H1782" s="340"/>
    </row>
    <row r="1783" spans="1:8" x14ac:dyDescent="0.25">
      <c r="A1783" s="340">
        <v>1</v>
      </c>
      <c r="B1783" s="340">
        <v>1</v>
      </c>
      <c r="C1783" s="340">
        <v>60</v>
      </c>
      <c r="D1783" s="340">
        <v>60</v>
      </c>
      <c r="E1783" s="340">
        <v>55</v>
      </c>
      <c r="F1783" s="340"/>
      <c r="G1783" s="340"/>
      <c r="H1783" s="340"/>
    </row>
    <row r="1784" spans="1:8" x14ac:dyDescent="0.25">
      <c r="A1784" s="340">
        <v>861</v>
      </c>
      <c r="B1784" s="340">
        <v>1</v>
      </c>
      <c r="C1784" s="340" t="s">
        <v>866</v>
      </c>
      <c r="D1784" s="340"/>
      <c r="E1784" s="340"/>
      <c r="F1784" s="340"/>
      <c r="G1784" s="340"/>
      <c r="H1784" s="340"/>
    </row>
    <row r="1785" spans="1:8" x14ac:dyDescent="0.25">
      <c r="A1785" s="340">
        <v>60</v>
      </c>
      <c r="B1785" s="340">
        <v>3480.3</v>
      </c>
      <c r="C1785" s="340">
        <v>0.12</v>
      </c>
      <c r="D1785" s="340">
        <v>1</v>
      </c>
      <c r="E1785" s="340"/>
      <c r="F1785" s="340"/>
      <c r="G1785" s="340"/>
      <c r="H1785" s="340"/>
    </row>
    <row r="1786" spans="1:8" x14ac:dyDescent="0.25">
      <c r="A1786" s="340">
        <v>180</v>
      </c>
      <c r="B1786" s="340">
        <v>36</v>
      </c>
      <c r="C1786" s="340">
        <v>0</v>
      </c>
      <c r="D1786" s="340">
        <v>0</v>
      </c>
      <c r="E1786" s="340">
        <v>0</v>
      </c>
      <c r="F1786" s="340">
        <v>0</v>
      </c>
      <c r="G1786" s="340">
        <v>0</v>
      </c>
      <c r="H1786" s="340">
        <v>0</v>
      </c>
    </row>
    <row r="1787" spans="1:8" x14ac:dyDescent="0.25">
      <c r="A1787" s="340">
        <v>0.01</v>
      </c>
      <c r="B1787" s="340">
        <v>0.17</v>
      </c>
      <c r="C1787" s="340">
        <v>0</v>
      </c>
      <c r="D1787" s="340">
        <v>0</v>
      </c>
      <c r="E1787" s="340">
        <v>0</v>
      </c>
      <c r="F1787" s="340">
        <v>0</v>
      </c>
      <c r="G1787" s="340">
        <v>0</v>
      </c>
      <c r="H1787" s="340">
        <v>0</v>
      </c>
    </row>
    <row r="1788" spans="1:8" x14ac:dyDescent="0.25">
      <c r="A1788" s="340">
        <v>0</v>
      </c>
      <c r="B1788" s="340">
        <v>0</v>
      </c>
      <c r="C1788" s="340">
        <v>0</v>
      </c>
      <c r="D1788" s="340">
        <v>0</v>
      </c>
      <c r="E1788" s="340">
        <v>0</v>
      </c>
      <c r="F1788" s="340">
        <v>1</v>
      </c>
      <c r="G1788" s="340">
        <v>0</v>
      </c>
      <c r="H1788" s="340"/>
    </row>
    <row r="1789" spans="1:8" x14ac:dyDescent="0.25">
      <c r="A1789" s="340">
        <v>1</v>
      </c>
      <c r="B1789" s="340">
        <v>1</v>
      </c>
      <c r="C1789" s="340">
        <v>60</v>
      </c>
      <c r="D1789" s="340">
        <v>60</v>
      </c>
      <c r="E1789" s="340">
        <v>55</v>
      </c>
      <c r="F1789" s="340"/>
      <c r="G1789" s="340"/>
      <c r="H1789" s="340"/>
    </row>
    <row r="1790" spans="1:8" x14ac:dyDescent="0.25">
      <c r="A1790" s="340">
        <v>862</v>
      </c>
      <c r="B1790" s="340">
        <v>1</v>
      </c>
      <c r="C1790" s="340" t="s">
        <v>866</v>
      </c>
      <c r="D1790" s="340"/>
      <c r="E1790" s="340"/>
      <c r="F1790" s="340"/>
      <c r="G1790" s="340"/>
      <c r="H1790" s="340"/>
    </row>
    <row r="1791" spans="1:8" x14ac:dyDescent="0.25">
      <c r="A1791" s="340">
        <v>60</v>
      </c>
      <c r="B1791" s="340">
        <v>3480.3</v>
      </c>
      <c r="C1791" s="340">
        <v>0.12</v>
      </c>
      <c r="D1791" s="340">
        <v>1</v>
      </c>
      <c r="E1791" s="340"/>
      <c r="F1791" s="340"/>
      <c r="G1791" s="340"/>
      <c r="H1791" s="340"/>
    </row>
    <row r="1792" spans="1:8" x14ac:dyDescent="0.25">
      <c r="A1792" s="340">
        <v>180</v>
      </c>
      <c r="B1792" s="340">
        <v>36</v>
      </c>
      <c r="C1792" s="340">
        <v>0</v>
      </c>
      <c r="D1792" s="340">
        <v>0</v>
      </c>
      <c r="E1792" s="340">
        <v>0</v>
      </c>
      <c r="F1792" s="340">
        <v>0</v>
      </c>
      <c r="G1792" s="340">
        <v>0</v>
      </c>
      <c r="H1792" s="340">
        <v>0</v>
      </c>
    </row>
    <row r="1793" spans="1:8" x14ac:dyDescent="0.25">
      <c r="A1793" s="340">
        <v>0.01</v>
      </c>
      <c r="B1793" s="340">
        <v>0.17</v>
      </c>
      <c r="C1793" s="340">
        <v>0</v>
      </c>
      <c r="D1793" s="340">
        <v>0</v>
      </c>
      <c r="E1793" s="340">
        <v>0</v>
      </c>
      <c r="F1793" s="340">
        <v>0</v>
      </c>
      <c r="G1793" s="340">
        <v>0</v>
      </c>
      <c r="H1793" s="340">
        <v>0</v>
      </c>
    </row>
    <row r="1794" spans="1:8" x14ac:dyDescent="0.25">
      <c r="A1794" s="340">
        <v>0</v>
      </c>
      <c r="B1794" s="340">
        <v>0</v>
      </c>
      <c r="C1794" s="340">
        <v>0</v>
      </c>
      <c r="D1794" s="340">
        <v>0</v>
      </c>
      <c r="E1794" s="340">
        <v>0</v>
      </c>
      <c r="F1794" s="340">
        <v>1</v>
      </c>
      <c r="G1794" s="340">
        <v>0</v>
      </c>
      <c r="H1794" s="340"/>
    </row>
    <row r="1795" spans="1:8" x14ac:dyDescent="0.25">
      <c r="A1795" s="340">
        <v>1</v>
      </c>
      <c r="B1795" s="340">
        <v>1</v>
      </c>
      <c r="C1795" s="340">
        <v>60</v>
      </c>
      <c r="D1795" s="340">
        <v>60</v>
      </c>
      <c r="E1795" s="340">
        <v>55</v>
      </c>
      <c r="F1795" s="340"/>
      <c r="G1795" s="340"/>
      <c r="H1795" s="340"/>
    </row>
    <row r="1796" spans="1:8" x14ac:dyDescent="0.25">
      <c r="A1796" s="340">
        <v>864</v>
      </c>
      <c r="B1796" s="340">
        <v>1</v>
      </c>
      <c r="C1796" s="340" t="s">
        <v>867</v>
      </c>
      <c r="D1796" s="340"/>
      <c r="E1796" s="340"/>
      <c r="F1796" s="340"/>
      <c r="G1796" s="340"/>
      <c r="H1796" s="340"/>
    </row>
    <row r="1797" spans="1:8" x14ac:dyDescent="0.25">
      <c r="A1797" s="340">
        <v>60</v>
      </c>
      <c r="B1797" s="340">
        <v>3480.3</v>
      </c>
      <c r="C1797" s="340">
        <v>0.12</v>
      </c>
      <c r="D1797" s="340">
        <v>1</v>
      </c>
      <c r="E1797" s="340"/>
      <c r="F1797" s="340"/>
      <c r="G1797" s="340"/>
      <c r="H1797" s="340"/>
    </row>
    <row r="1798" spans="1:8" x14ac:dyDescent="0.25">
      <c r="A1798" s="340">
        <v>180</v>
      </c>
      <c r="B1798" s="340">
        <v>36</v>
      </c>
      <c r="C1798" s="340">
        <v>0</v>
      </c>
      <c r="D1798" s="340">
        <v>0</v>
      </c>
      <c r="E1798" s="340">
        <v>0</v>
      </c>
      <c r="F1798" s="340">
        <v>0</v>
      </c>
      <c r="G1798" s="340">
        <v>0</v>
      </c>
      <c r="H1798" s="340">
        <v>0</v>
      </c>
    </row>
    <row r="1799" spans="1:8" x14ac:dyDescent="0.25">
      <c r="A1799" s="340">
        <v>0.01</v>
      </c>
      <c r="B1799" s="340">
        <v>0.17</v>
      </c>
      <c r="C1799" s="340">
        <v>0</v>
      </c>
      <c r="D1799" s="340">
        <v>0</v>
      </c>
      <c r="E1799" s="340">
        <v>0</v>
      </c>
      <c r="F1799" s="340">
        <v>0</v>
      </c>
      <c r="G1799" s="340">
        <v>0</v>
      </c>
      <c r="H1799" s="340">
        <v>0</v>
      </c>
    </row>
    <row r="1800" spans="1:8" x14ac:dyDescent="0.25">
      <c r="A1800" s="340">
        <v>0</v>
      </c>
      <c r="B1800" s="340">
        <v>0</v>
      </c>
      <c r="C1800" s="340">
        <v>0</v>
      </c>
      <c r="D1800" s="340">
        <v>0</v>
      </c>
      <c r="E1800" s="340">
        <v>0</v>
      </c>
      <c r="F1800" s="340">
        <v>1</v>
      </c>
      <c r="G1800" s="340">
        <v>0</v>
      </c>
      <c r="H1800" s="340"/>
    </row>
    <row r="1801" spans="1:8" x14ac:dyDescent="0.25">
      <c r="A1801" s="340">
        <v>1</v>
      </c>
      <c r="B1801" s="340">
        <v>1</v>
      </c>
      <c r="C1801" s="340">
        <v>60</v>
      </c>
      <c r="D1801" s="340">
        <v>60</v>
      </c>
      <c r="E1801" s="340">
        <v>55</v>
      </c>
      <c r="F1801" s="340"/>
      <c r="G1801" s="340"/>
      <c r="H1801" s="340"/>
    </row>
    <row r="1802" spans="1:8" x14ac:dyDescent="0.25">
      <c r="A1802" s="340">
        <v>865</v>
      </c>
      <c r="B1802" s="340">
        <v>1</v>
      </c>
      <c r="C1802" s="340" t="s">
        <v>868</v>
      </c>
      <c r="D1802" s="340"/>
      <c r="E1802" s="340"/>
      <c r="F1802" s="340"/>
      <c r="G1802" s="340"/>
      <c r="H1802" s="340"/>
    </row>
    <row r="1803" spans="1:8" x14ac:dyDescent="0.25">
      <c r="A1803" s="340">
        <v>70</v>
      </c>
      <c r="B1803" s="340">
        <v>1318.5</v>
      </c>
      <c r="C1803" s="340">
        <v>0.14000000000000001</v>
      </c>
      <c r="D1803" s="340">
        <v>1</v>
      </c>
      <c r="E1803" s="340"/>
      <c r="F1803" s="340"/>
      <c r="G1803" s="340"/>
      <c r="H1803" s="340"/>
    </row>
    <row r="1804" spans="1:8" x14ac:dyDescent="0.25">
      <c r="A1804" s="340">
        <v>100.1</v>
      </c>
      <c r="B1804" s="340">
        <v>36</v>
      </c>
      <c r="C1804" s="340">
        <v>0</v>
      </c>
      <c r="D1804" s="340">
        <v>0</v>
      </c>
      <c r="E1804" s="340">
        <v>0</v>
      </c>
      <c r="F1804" s="340">
        <v>0</v>
      </c>
      <c r="G1804" s="340">
        <v>0</v>
      </c>
      <c r="H1804" s="340">
        <v>0</v>
      </c>
    </row>
    <row r="1805" spans="1:8" x14ac:dyDescent="0.25">
      <c r="A1805" s="340">
        <v>0.01</v>
      </c>
      <c r="B1805" s="340">
        <v>0.17</v>
      </c>
      <c r="C1805" s="340">
        <v>0</v>
      </c>
      <c r="D1805" s="340">
        <v>0</v>
      </c>
      <c r="E1805" s="340">
        <v>0</v>
      </c>
      <c r="F1805" s="340">
        <v>0</v>
      </c>
      <c r="G1805" s="340">
        <v>0</v>
      </c>
      <c r="H1805" s="340">
        <v>0</v>
      </c>
    </row>
    <row r="1806" spans="1:8" x14ac:dyDescent="0.25">
      <c r="A1806" s="340">
        <v>0</v>
      </c>
      <c r="B1806" s="340">
        <v>0</v>
      </c>
      <c r="C1806" s="340">
        <v>0.37</v>
      </c>
      <c r="D1806" s="340">
        <v>0.34</v>
      </c>
      <c r="E1806" s="340">
        <v>0</v>
      </c>
      <c r="F1806" s="340">
        <v>1</v>
      </c>
      <c r="G1806" s="340">
        <v>0</v>
      </c>
      <c r="H1806" s="340"/>
    </row>
    <row r="1807" spans="1:8" x14ac:dyDescent="0.25">
      <c r="A1807" s="340">
        <v>1</v>
      </c>
      <c r="B1807" s="340">
        <v>1</v>
      </c>
      <c r="C1807" s="340">
        <v>60</v>
      </c>
      <c r="D1807" s="340">
        <v>60</v>
      </c>
      <c r="E1807" s="340">
        <v>55</v>
      </c>
      <c r="F1807" s="340"/>
      <c r="G1807" s="340"/>
      <c r="H1807" s="340"/>
    </row>
    <row r="1808" spans="1:8" x14ac:dyDescent="0.25">
      <c r="A1808" s="340">
        <v>825</v>
      </c>
      <c r="B1808" s="340">
        <v>1</v>
      </c>
      <c r="C1808" s="340" t="s">
        <v>869</v>
      </c>
      <c r="D1808" s="340"/>
      <c r="E1808" s="340"/>
      <c r="F1808" s="340"/>
      <c r="G1808" s="340"/>
      <c r="H1808" s="340"/>
    </row>
    <row r="1809" spans="1:8" x14ac:dyDescent="0.25">
      <c r="A1809" s="340">
        <v>30</v>
      </c>
      <c r="B1809" s="340">
        <v>525</v>
      </c>
      <c r="C1809" s="340">
        <v>0.06</v>
      </c>
      <c r="D1809" s="340">
        <v>1</v>
      </c>
      <c r="E1809" s="340"/>
      <c r="F1809" s="340"/>
      <c r="G1809" s="340"/>
      <c r="H1809" s="340"/>
    </row>
    <row r="1810" spans="1:8" x14ac:dyDescent="0.25">
      <c r="A1810" s="340">
        <v>65</v>
      </c>
      <c r="B1810" s="340">
        <v>21</v>
      </c>
      <c r="C1810" s="340">
        <v>0</v>
      </c>
      <c r="D1810" s="340">
        <v>0</v>
      </c>
      <c r="E1810" s="340">
        <v>0</v>
      </c>
      <c r="F1810" s="340">
        <v>0</v>
      </c>
      <c r="G1810" s="340">
        <v>0</v>
      </c>
      <c r="H1810" s="340">
        <v>0</v>
      </c>
    </row>
    <row r="1811" spans="1:8" x14ac:dyDescent="0.25">
      <c r="A1811" s="340">
        <v>0.01</v>
      </c>
      <c r="B1811" s="340">
        <v>0.13</v>
      </c>
      <c r="C1811" s="340">
        <v>0</v>
      </c>
      <c r="D1811" s="340">
        <v>0</v>
      </c>
      <c r="E1811" s="340">
        <v>0</v>
      </c>
      <c r="F1811" s="340">
        <v>0</v>
      </c>
      <c r="G1811" s="340">
        <v>0</v>
      </c>
      <c r="H1811" s="340">
        <v>0</v>
      </c>
    </row>
    <row r="1812" spans="1:8" x14ac:dyDescent="0.25">
      <c r="A1812" s="340">
        <v>0</v>
      </c>
      <c r="B1812" s="340">
        <v>0</v>
      </c>
      <c r="C1812" s="340">
        <v>0.39</v>
      </c>
      <c r="D1812" s="340">
        <v>0.35</v>
      </c>
      <c r="E1812" s="340">
        <v>0</v>
      </c>
      <c r="F1812" s="340">
        <v>1</v>
      </c>
      <c r="G1812" s="340">
        <v>0</v>
      </c>
      <c r="H1812" s="340"/>
    </row>
    <row r="1813" spans="1:8" x14ac:dyDescent="0.25">
      <c r="A1813" s="340">
        <v>1</v>
      </c>
      <c r="B1813" s="340">
        <v>1</v>
      </c>
      <c r="C1813" s="340">
        <v>60</v>
      </c>
      <c r="D1813" s="340">
        <v>60</v>
      </c>
      <c r="E1813" s="340">
        <v>55</v>
      </c>
      <c r="F1813" s="340"/>
      <c r="G1813" s="340"/>
      <c r="H1813" s="340"/>
    </row>
    <row r="1814" spans="1:8" x14ac:dyDescent="0.25">
      <c r="A1814" s="340">
        <v>845</v>
      </c>
      <c r="B1814" s="340">
        <v>1</v>
      </c>
      <c r="C1814" s="340" t="s">
        <v>870</v>
      </c>
      <c r="D1814" s="340"/>
      <c r="E1814" s="340"/>
      <c r="F1814" s="340"/>
      <c r="G1814" s="340"/>
      <c r="H1814" s="340"/>
    </row>
    <row r="1815" spans="1:8" x14ac:dyDescent="0.25">
      <c r="A1815" s="340">
        <v>30</v>
      </c>
      <c r="B1815" s="340">
        <v>525</v>
      </c>
      <c r="C1815" s="340">
        <v>0.06</v>
      </c>
      <c r="D1815" s="340">
        <v>1</v>
      </c>
      <c r="E1815" s="340"/>
      <c r="F1815" s="340"/>
      <c r="G1815" s="340"/>
      <c r="H1815" s="340"/>
    </row>
    <row r="1816" spans="1:8" x14ac:dyDescent="0.25">
      <c r="A1816" s="340">
        <v>65</v>
      </c>
      <c r="B1816" s="340">
        <v>21</v>
      </c>
      <c r="C1816" s="340">
        <v>0</v>
      </c>
      <c r="D1816" s="340">
        <v>0</v>
      </c>
      <c r="E1816" s="340">
        <v>0</v>
      </c>
      <c r="F1816" s="340">
        <v>0</v>
      </c>
      <c r="G1816" s="340">
        <v>0</v>
      </c>
      <c r="H1816" s="340">
        <v>0</v>
      </c>
    </row>
    <row r="1817" spans="1:8" x14ac:dyDescent="0.25">
      <c r="A1817" s="340">
        <v>0.01</v>
      </c>
      <c r="B1817" s="340">
        <v>0.13</v>
      </c>
      <c r="C1817" s="340">
        <v>0</v>
      </c>
      <c r="D1817" s="340">
        <v>0</v>
      </c>
      <c r="E1817" s="340">
        <v>0</v>
      </c>
      <c r="F1817" s="340">
        <v>0</v>
      </c>
      <c r="G1817" s="340">
        <v>0</v>
      </c>
      <c r="H1817" s="340">
        <v>0</v>
      </c>
    </row>
    <row r="1818" spans="1:8" x14ac:dyDescent="0.25">
      <c r="A1818" s="340">
        <v>0</v>
      </c>
      <c r="B1818" s="340">
        <v>0</v>
      </c>
      <c r="C1818" s="340">
        <v>0.39</v>
      </c>
      <c r="D1818" s="340">
        <v>0.35</v>
      </c>
      <c r="E1818" s="340">
        <v>0</v>
      </c>
      <c r="F1818" s="340">
        <v>1</v>
      </c>
      <c r="G1818" s="340">
        <v>0</v>
      </c>
      <c r="H1818" s="340"/>
    </row>
    <row r="1819" spans="1:8" x14ac:dyDescent="0.25">
      <c r="A1819" s="340">
        <v>1</v>
      </c>
      <c r="B1819" s="340">
        <v>1</v>
      </c>
      <c r="C1819" s="340">
        <v>60</v>
      </c>
      <c r="D1819" s="340">
        <v>60</v>
      </c>
      <c r="E1819" s="340">
        <v>55</v>
      </c>
      <c r="F1819" s="340"/>
      <c r="G1819" s="340"/>
      <c r="H1819" s="340"/>
    </row>
    <row r="1820" spans="1:8" x14ac:dyDescent="0.25">
      <c r="A1820" s="340">
        <v>900</v>
      </c>
      <c r="B1820" s="340">
        <v>1</v>
      </c>
      <c r="C1820" s="340" t="s">
        <v>820</v>
      </c>
      <c r="D1820" s="340"/>
      <c r="E1820" s="340"/>
      <c r="F1820" s="340"/>
      <c r="G1820" s="340"/>
      <c r="H1820" s="340"/>
    </row>
    <row r="1821" spans="1:8" x14ac:dyDescent="0.25">
      <c r="A1821" s="340">
        <v>1000</v>
      </c>
      <c r="B1821" s="340">
        <v>257</v>
      </c>
      <c r="C1821" s="340">
        <v>2</v>
      </c>
      <c r="D1821" s="340">
        <v>1</v>
      </c>
      <c r="E1821" s="340"/>
      <c r="F1821" s="340"/>
      <c r="G1821" s="340"/>
      <c r="H1821" s="340"/>
    </row>
    <row r="1822" spans="1:8" x14ac:dyDescent="0.25">
      <c r="A1822" s="340">
        <v>49.2</v>
      </c>
      <c r="B1822" s="340">
        <v>17.5</v>
      </c>
      <c r="C1822" s="340">
        <v>0</v>
      </c>
      <c r="D1822" s="340">
        <v>0</v>
      </c>
      <c r="E1822" s="340">
        <v>0</v>
      </c>
      <c r="F1822" s="340">
        <v>0</v>
      </c>
      <c r="G1822" s="340">
        <v>0</v>
      </c>
      <c r="H1822" s="340">
        <v>0</v>
      </c>
    </row>
    <row r="1823" spans="1:8" x14ac:dyDescent="0.25">
      <c r="A1823" s="340">
        <v>0.01</v>
      </c>
      <c r="B1823" s="340">
        <v>0.13</v>
      </c>
      <c r="C1823" s="340">
        <v>0</v>
      </c>
      <c r="D1823" s="340">
        <v>0</v>
      </c>
      <c r="E1823" s="340">
        <v>0</v>
      </c>
      <c r="F1823" s="340">
        <v>0</v>
      </c>
      <c r="G1823" s="340">
        <v>0</v>
      </c>
      <c r="H1823" s="340">
        <v>0</v>
      </c>
    </row>
    <row r="1824" spans="1:8" x14ac:dyDescent="0.25">
      <c r="A1824" s="340">
        <v>0</v>
      </c>
      <c r="B1824" s="340">
        <v>0</v>
      </c>
      <c r="C1824" s="340">
        <v>0.26</v>
      </c>
      <c r="D1824" s="340">
        <v>0.3</v>
      </c>
      <c r="E1824" s="340">
        <v>0</v>
      </c>
      <c r="F1824" s="340">
        <v>10</v>
      </c>
      <c r="G1824" s="340">
        <v>0</v>
      </c>
      <c r="H1824" s="340"/>
    </row>
    <row r="1825" spans="1:8" x14ac:dyDescent="0.25">
      <c r="A1825" s="340">
        <v>1</v>
      </c>
      <c r="B1825" s="340">
        <v>10</v>
      </c>
      <c r="C1825" s="340">
        <v>60</v>
      </c>
      <c r="D1825" s="340">
        <v>60</v>
      </c>
      <c r="E1825" s="340">
        <v>55</v>
      </c>
      <c r="F1825" s="340"/>
      <c r="G1825" s="340"/>
      <c r="H1825" s="340"/>
    </row>
    <row r="1826" spans="1:8" x14ac:dyDescent="0.25">
      <c r="A1826" s="340">
        <v>901</v>
      </c>
      <c r="B1826" s="340">
        <v>1</v>
      </c>
      <c r="C1826" s="340" t="s">
        <v>820</v>
      </c>
      <c r="D1826" s="340"/>
      <c r="E1826" s="340"/>
      <c r="F1826" s="340"/>
      <c r="G1826" s="340"/>
      <c r="H1826" s="340"/>
    </row>
    <row r="1827" spans="1:8" x14ac:dyDescent="0.25">
      <c r="A1827" s="340">
        <v>1000</v>
      </c>
      <c r="B1827" s="340">
        <v>257</v>
      </c>
      <c r="C1827" s="340">
        <v>2</v>
      </c>
      <c r="D1827" s="340">
        <v>1</v>
      </c>
      <c r="E1827" s="340"/>
      <c r="F1827" s="340"/>
      <c r="G1827" s="340"/>
      <c r="H1827" s="340"/>
    </row>
    <row r="1828" spans="1:8" x14ac:dyDescent="0.25">
      <c r="A1828" s="340">
        <v>49.2</v>
      </c>
      <c r="B1828" s="340">
        <v>17.5</v>
      </c>
      <c r="C1828" s="340">
        <v>0</v>
      </c>
      <c r="D1828" s="340">
        <v>0</v>
      </c>
      <c r="E1828" s="340">
        <v>0</v>
      </c>
      <c r="F1828" s="340">
        <v>0</v>
      </c>
      <c r="G1828" s="340">
        <v>0</v>
      </c>
      <c r="H1828" s="340">
        <v>0</v>
      </c>
    </row>
    <row r="1829" spans="1:8" x14ac:dyDescent="0.25">
      <c r="A1829" s="340">
        <v>0.01</v>
      </c>
      <c r="B1829" s="340">
        <v>0.13</v>
      </c>
      <c r="C1829" s="340">
        <v>0</v>
      </c>
      <c r="D1829" s="340">
        <v>0</v>
      </c>
      <c r="E1829" s="340">
        <v>0</v>
      </c>
      <c r="F1829" s="340">
        <v>0</v>
      </c>
      <c r="G1829" s="340">
        <v>0</v>
      </c>
      <c r="H1829" s="340">
        <v>0</v>
      </c>
    </row>
    <row r="1830" spans="1:8" x14ac:dyDescent="0.25">
      <c r="A1830" s="340">
        <v>0</v>
      </c>
      <c r="B1830" s="340">
        <v>0</v>
      </c>
      <c r="C1830" s="340">
        <v>0</v>
      </c>
      <c r="D1830" s="340">
        <v>0</v>
      </c>
      <c r="E1830" s="340">
        <v>0</v>
      </c>
      <c r="F1830" s="340">
        <v>10</v>
      </c>
      <c r="G1830" s="340">
        <v>0</v>
      </c>
      <c r="H1830" s="340"/>
    </row>
    <row r="1831" spans="1:8" x14ac:dyDescent="0.25">
      <c r="A1831" s="340">
        <v>1</v>
      </c>
      <c r="B1831" s="340">
        <v>10</v>
      </c>
      <c r="C1831" s="340">
        <v>60</v>
      </c>
      <c r="D1831" s="340">
        <v>60</v>
      </c>
      <c r="E1831" s="340">
        <v>55</v>
      </c>
      <c r="F1831" s="340"/>
      <c r="G1831" s="340"/>
      <c r="H1831" s="340"/>
    </row>
    <row r="1832" spans="1:8" x14ac:dyDescent="0.25">
      <c r="A1832" s="340">
        <v>902</v>
      </c>
      <c r="B1832" s="340">
        <v>1</v>
      </c>
      <c r="C1832" s="340" t="s">
        <v>820</v>
      </c>
      <c r="D1832" s="340"/>
      <c r="E1832" s="340"/>
      <c r="F1832" s="340"/>
      <c r="G1832" s="340"/>
      <c r="H1832" s="340"/>
    </row>
    <row r="1833" spans="1:8" x14ac:dyDescent="0.25">
      <c r="A1833" s="340">
        <v>1000</v>
      </c>
      <c r="B1833" s="340">
        <v>257</v>
      </c>
      <c r="C1833" s="340">
        <v>2</v>
      </c>
      <c r="D1833" s="340">
        <v>1</v>
      </c>
      <c r="E1833" s="340"/>
      <c r="F1833" s="340"/>
      <c r="G1833" s="340"/>
      <c r="H1833" s="340"/>
    </row>
    <row r="1834" spans="1:8" x14ac:dyDescent="0.25">
      <c r="A1834" s="340">
        <v>49.2</v>
      </c>
      <c r="B1834" s="340">
        <v>17.5</v>
      </c>
      <c r="C1834" s="340">
        <v>0</v>
      </c>
      <c r="D1834" s="340">
        <v>0</v>
      </c>
      <c r="E1834" s="340">
        <v>0</v>
      </c>
      <c r="F1834" s="340">
        <v>0</v>
      </c>
      <c r="G1834" s="340">
        <v>0</v>
      </c>
      <c r="H1834" s="340">
        <v>0</v>
      </c>
    </row>
    <row r="1835" spans="1:8" x14ac:dyDescent="0.25">
      <c r="A1835" s="340">
        <v>0.01</v>
      </c>
      <c r="B1835" s="340">
        <v>0.13</v>
      </c>
      <c r="C1835" s="340">
        <v>0</v>
      </c>
      <c r="D1835" s="340">
        <v>0</v>
      </c>
      <c r="E1835" s="340">
        <v>0</v>
      </c>
      <c r="F1835" s="340">
        <v>0</v>
      </c>
      <c r="G1835" s="340">
        <v>0</v>
      </c>
      <c r="H1835" s="340">
        <v>0</v>
      </c>
    </row>
    <row r="1836" spans="1:8" x14ac:dyDescent="0.25">
      <c r="A1836" s="340">
        <v>0</v>
      </c>
      <c r="B1836" s="340">
        <v>0</v>
      </c>
      <c r="C1836" s="340">
        <v>0</v>
      </c>
      <c r="D1836" s="340">
        <v>0</v>
      </c>
      <c r="E1836" s="340">
        <v>0</v>
      </c>
      <c r="F1836" s="340">
        <v>10</v>
      </c>
      <c r="G1836" s="340">
        <v>0</v>
      </c>
      <c r="H1836" s="340"/>
    </row>
    <row r="1837" spans="1:8" x14ac:dyDescent="0.25">
      <c r="A1837" s="340">
        <v>1</v>
      </c>
      <c r="B1837" s="340">
        <v>10</v>
      </c>
      <c r="C1837" s="340">
        <v>60</v>
      </c>
      <c r="D1837" s="340">
        <v>60</v>
      </c>
      <c r="E1837" s="340">
        <v>55</v>
      </c>
      <c r="F1837" s="340"/>
      <c r="G1837" s="340"/>
      <c r="H1837" s="340"/>
    </row>
    <row r="1838" spans="1:8" x14ac:dyDescent="0.25">
      <c r="A1838" s="340">
        <v>903</v>
      </c>
      <c r="B1838" s="340">
        <v>1</v>
      </c>
      <c r="C1838" s="340" t="s">
        <v>820</v>
      </c>
      <c r="D1838" s="340"/>
      <c r="E1838" s="340"/>
      <c r="F1838" s="340"/>
      <c r="G1838" s="340"/>
      <c r="H1838" s="340"/>
    </row>
    <row r="1839" spans="1:8" x14ac:dyDescent="0.25">
      <c r="A1839" s="340">
        <v>200</v>
      </c>
      <c r="B1839" s="340">
        <v>257</v>
      </c>
      <c r="C1839" s="340">
        <v>0.4</v>
      </c>
      <c r="D1839" s="340">
        <v>1</v>
      </c>
      <c r="E1839" s="340"/>
      <c r="F1839" s="340"/>
      <c r="G1839" s="340"/>
      <c r="H1839" s="340"/>
    </row>
    <row r="1840" spans="1:8" x14ac:dyDescent="0.25">
      <c r="A1840" s="340">
        <v>49.2</v>
      </c>
      <c r="B1840" s="340">
        <v>17.5</v>
      </c>
      <c r="C1840" s="340">
        <v>0</v>
      </c>
      <c r="D1840" s="340">
        <v>0</v>
      </c>
      <c r="E1840" s="340">
        <v>0</v>
      </c>
      <c r="F1840" s="340">
        <v>0</v>
      </c>
      <c r="G1840" s="340">
        <v>0</v>
      </c>
      <c r="H1840" s="340">
        <v>0</v>
      </c>
    </row>
    <row r="1841" spans="1:8" x14ac:dyDescent="0.25">
      <c r="A1841" s="340">
        <v>0.01</v>
      </c>
      <c r="B1841" s="340">
        <v>0.13</v>
      </c>
      <c r="C1841" s="340">
        <v>0</v>
      </c>
      <c r="D1841" s="340">
        <v>0</v>
      </c>
      <c r="E1841" s="340">
        <v>0</v>
      </c>
      <c r="F1841" s="340">
        <v>0</v>
      </c>
      <c r="G1841" s="340">
        <v>0</v>
      </c>
      <c r="H1841" s="340">
        <v>0</v>
      </c>
    </row>
    <row r="1842" spans="1:8" x14ac:dyDescent="0.25">
      <c r="A1842" s="340">
        <v>0</v>
      </c>
      <c r="B1842" s="340">
        <v>0</v>
      </c>
      <c r="C1842" s="340">
        <v>0</v>
      </c>
      <c r="D1842" s="340">
        <v>0</v>
      </c>
      <c r="E1842" s="340">
        <v>0</v>
      </c>
      <c r="F1842" s="340">
        <v>2</v>
      </c>
      <c r="G1842" s="340">
        <v>0</v>
      </c>
      <c r="H1842" s="340"/>
    </row>
    <row r="1843" spans="1:8" x14ac:dyDescent="0.25">
      <c r="A1843" s="340">
        <v>1</v>
      </c>
      <c r="B1843" s="340">
        <v>2</v>
      </c>
      <c r="C1843" s="340">
        <v>60</v>
      </c>
      <c r="D1843" s="340">
        <v>60</v>
      </c>
      <c r="E1843" s="340">
        <v>55</v>
      </c>
      <c r="F1843" s="340"/>
      <c r="G1843" s="340"/>
      <c r="H1843" s="340"/>
    </row>
    <row r="1844" spans="1:8" x14ac:dyDescent="0.25">
      <c r="A1844" s="340">
        <v>904</v>
      </c>
      <c r="B1844" s="340">
        <v>1</v>
      </c>
      <c r="C1844" s="340" t="s">
        <v>820</v>
      </c>
      <c r="D1844" s="340"/>
      <c r="E1844" s="340"/>
      <c r="F1844" s="340"/>
      <c r="G1844" s="340"/>
      <c r="H1844" s="340"/>
    </row>
    <row r="1845" spans="1:8" x14ac:dyDescent="0.25">
      <c r="A1845" s="340">
        <v>763.5</v>
      </c>
      <c r="B1845" s="340">
        <v>257</v>
      </c>
      <c r="C1845" s="340">
        <v>1.5269999999999999</v>
      </c>
      <c r="D1845" s="340">
        <v>1</v>
      </c>
      <c r="E1845" s="340"/>
      <c r="F1845" s="340"/>
      <c r="G1845" s="340"/>
      <c r="H1845" s="340"/>
    </row>
    <row r="1846" spans="1:8" x14ac:dyDescent="0.25">
      <c r="A1846" s="340">
        <v>49.2</v>
      </c>
      <c r="B1846" s="340">
        <v>17.5</v>
      </c>
      <c r="C1846" s="340">
        <v>0</v>
      </c>
      <c r="D1846" s="340">
        <v>0</v>
      </c>
      <c r="E1846" s="340">
        <v>0</v>
      </c>
      <c r="F1846" s="340">
        <v>0</v>
      </c>
      <c r="G1846" s="340">
        <v>0</v>
      </c>
      <c r="H1846" s="340">
        <v>0</v>
      </c>
    </row>
    <row r="1847" spans="1:8" x14ac:dyDescent="0.25">
      <c r="A1847" s="340">
        <v>0.01</v>
      </c>
      <c r="B1847" s="340">
        <v>0.13</v>
      </c>
      <c r="C1847" s="340">
        <v>0</v>
      </c>
      <c r="D1847" s="340">
        <v>0</v>
      </c>
      <c r="E1847" s="340">
        <v>0</v>
      </c>
      <c r="F1847" s="340">
        <v>0</v>
      </c>
      <c r="G1847" s="340">
        <v>0</v>
      </c>
      <c r="H1847" s="340">
        <v>0</v>
      </c>
    </row>
    <row r="1848" spans="1:8" x14ac:dyDescent="0.25">
      <c r="A1848" s="340">
        <v>0</v>
      </c>
      <c r="B1848" s="340">
        <v>0</v>
      </c>
      <c r="C1848" s="340">
        <v>0</v>
      </c>
      <c r="D1848" s="340">
        <v>0</v>
      </c>
      <c r="E1848" s="340">
        <v>0</v>
      </c>
      <c r="F1848" s="340">
        <v>2</v>
      </c>
      <c r="G1848" s="340">
        <v>0</v>
      </c>
      <c r="H1848" s="340"/>
    </row>
    <row r="1849" spans="1:8" x14ac:dyDescent="0.25">
      <c r="A1849" s="340">
        <v>1</v>
      </c>
      <c r="B1849" s="340">
        <v>2</v>
      </c>
      <c r="C1849" s="340">
        <v>60</v>
      </c>
      <c r="D1849" s="340">
        <v>60</v>
      </c>
      <c r="E1849" s="340">
        <v>55</v>
      </c>
      <c r="F1849" s="340"/>
      <c r="G1849" s="340"/>
      <c r="H1849" s="340"/>
    </row>
    <row r="1850" spans="1:8" x14ac:dyDescent="0.25">
      <c r="A1850" s="340">
        <v>905</v>
      </c>
      <c r="B1850" s="340">
        <v>1</v>
      </c>
      <c r="C1850" s="340" t="s">
        <v>820</v>
      </c>
      <c r="D1850" s="340"/>
      <c r="E1850" s="340"/>
      <c r="F1850" s="340"/>
      <c r="G1850" s="340"/>
      <c r="H1850" s="340"/>
    </row>
    <row r="1851" spans="1:8" x14ac:dyDescent="0.25">
      <c r="A1851" s="340">
        <v>213.29</v>
      </c>
      <c r="B1851" s="340">
        <v>257</v>
      </c>
      <c r="C1851" s="340">
        <v>4.03</v>
      </c>
      <c r="D1851" s="340">
        <v>1</v>
      </c>
      <c r="E1851" s="340"/>
      <c r="F1851" s="340"/>
      <c r="G1851" s="340"/>
      <c r="H1851" s="340"/>
    </row>
    <row r="1852" spans="1:8" x14ac:dyDescent="0.25">
      <c r="A1852" s="340">
        <v>49.2</v>
      </c>
      <c r="B1852" s="340">
        <v>17.5</v>
      </c>
      <c r="C1852" s="340">
        <v>0</v>
      </c>
      <c r="D1852" s="340">
        <v>0</v>
      </c>
      <c r="E1852" s="340">
        <v>0</v>
      </c>
      <c r="F1852" s="340">
        <v>0</v>
      </c>
      <c r="G1852" s="340">
        <v>0</v>
      </c>
      <c r="H1852" s="340">
        <v>0</v>
      </c>
    </row>
    <row r="1853" spans="1:8" x14ac:dyDescent="0.25">
      <c r="A1853" s="340">
        <v>0.01</v>
      </c>
      <c r="B1853" s="340">
        <v>0.13</v>
      </c>
      <c r="C1853" s="340">
        <v>0</v>
      </c>
      <c r="D1853" s="340">
        <v>0</v>
      </c>
      <c r="E1853" s="340">
        <v>0</v>
      </c>
      <c r="F1853" s="340">
        <v>0</v>
      </c>
      <c r="G1853" s="340">
        <v>0</v>
      </c>
      <c r="H1853" s="340">
        <v>0</v>
      </c>
    </row>
    <row r="1854" spans="1:8" x14ac:dyDescent="0.25">
      <c r="A1854" s="340">
        <v>0</v>
      </c>
      <c r="B1854" s="340">
        <v>0</v>
      </c>
      <c r="C1854" s="340">
        <v>0</v>
      </c>
      <c r="D1854" s="340">
        <v>0</v>
      </c>
      <c r="E1854" s="340">
        <v>0</v>
      </c>
      <c r="F1854" s="340">
        <v>2</v>
      </c>
      <c r="G1854" s="340">
        <v>0</v>
      </c>
      <c r="H1854" s="340"/>
    </row>
    <row r="1855" spans="1:8" x14ac:dyDescent="0.25">
      <c r="A1855" s="340">
        <v>1</v>
      </c>
      <c r="B1855" s="340">
        <v>2</v>
      </c>
      <c r="C1855" s="340">
        <v>60</v>
      </c>
      <c r="D1855" s="340">
        <v>60</v>
      </c>
      <c r="E1855" s="340">
        <v>55</v>
      </c>
      <c r="F1855" s="340"/>
      <c r="G1855" s="340"/>
      <c r="H1855" s="340"/>
    </row>
    <row r="1856" spans="1:8" x14ac:dyDescent="0.25">
      <c r="A1856" s="340">
        <v>906</v>
      </c>
      <c r="B1856" s="340">
        <v>1</v>
      </c>
      <c r="C1856" s="340" t="s">
        <v>820</v>
      </c>
      <c r="D1856" s="340"/>
      <c r="E1856" s="340"/>
      <c r="F1856" s="340"/>
      <c r="G1856" s="340"/>
      <c r="H1856" s="340"/>
    </row>
    <row r="1857" spans="1:8" x14ac:dyDescent="0.25">
      <c r="A1857" s="340">
        <v>1000</v>
      </c>
      <c r="B1857" s="340">
        <v>257</v>
      </c>
      <c r="C1857" s="340">
        <v>18.899999999999999</v>
      </c>
      <c r="D1857" s="340">
        <v>1</v>
      </c>
      <c r="E1857" s="340"/>
      <c r="F1857" s="340"/>
      <c r="G1857" s="340"/>
      <c r="H1857" s="340"/>
    </row>
    <row r="1858" spans="1:8" x14ac:dyDescent="0.25">
      <c r="A1858" s="340">
        <v>49.2</v>
      </c>
      <c r="B1858" s="340">
        <v>17.5</v>
      </c>
      <c r="C1858" s="340">
        <v>0</v>
      </c>
      <c r="D1858" s="340">
        <v>0</v>
      </c>
      <c r="E1858" s="340">
        <v>0</v>
      </c>
      <c r="F1858" s="340">
        <v>0</v>
      </c>
      <c r="G1858" s="340">
        <v>0</v>
      </c>
      <c r="H1858" s="340">
        <v>0</v>
      </c>
    </row>
    <row r="1859" spans="1:8" x14ac:dyDescent="0.25">
      <c r="A1859" s="340">
        <v>0.01</v>
      </c>
      <c r="B1859" s="340">
        <v>0.13</v>
      </c>
      <c r="C1859" s="340">
        <v>0</v>
      </c>
      <c r="D1859" s="340">
        <v>0</v>
      </c>
      <c r="E1859" s="340">
        <v>0</v>
      </c>
      <c r="F1859" s="340">
        <v>0</v>
      </c>
      <c r="G1859" s="340">
        <v>0</v>
      </c>
      <c r="H1859" s="340">
        <v>0</v>
      </c>
    </row>
    <row r="1860" spans="1:8" x14ac:dyDescent="0.25">
      <c r="A1860" s="340">
        <v>0</v>
      </c>
      <c r="B1860" s="340">
        <v>0</v>
      </c>
      <c r="C1860" s="340">
        <v>0</v>
      </c>
      <c r="D1860" s="340">
        <v>0</v>
      </c>
      <c r="E1860" s="340">
        <v>0</v>
      </c>
      <c r="F1860" s="340">
        <v>10</v>
      </c>
      <c r="G1860" s="340">
        <v>0</v>
      </c>
      <c r="H1860" s="340"/>
    </row>
    <row r="1861" spans="1:8" x14ac:dyDescent="0.25">
      <c r="A1861" s="340">
        <v>1</v>
      </c>
      <c r="B1861" s="340">
        <v>10</v>
      </c>
      <c r="C1861" s="340">
        <v>60</v>
      </c>
      <c r="D1861" s="340">
        <v>60</v>
      </c>
      <c r="E1861" s="340">
        <v>55</v>
      </c>
      <c r="F1861" s="340"/>
      <c r="G1861" s="340"/>
      <c r="H1861" s="340"/>
    </row>
    <row r="1862" spans="1:8" x14ac:dyDescent="0.25">
      <c r="A1862" s="340">
        <v>907</v>
      </c>
      <c r="B1862" s="340">
        <v>1</v>
      </c>
      <c r="C1862" s="340" t="s">
        <v>820</v>
      </c>
      <c r="D1862" s="340"/>
      <c r="E1862" s="340"/>
      <c r="F1862" s="340"/>
      <c r="G1862" s="340"/>
      <c r="H1862" s="340"/>
    </row>
    <row r="1863" spans="1:8" x14ac:dyDescent="0.25">
      <c r="A1863" s="340">
        <v>1000</v>
      </c>
      <c r="B1863" s="340">
        <v>257</v>
      </c>
      <c r="C1863" s="340">
        <v>18.899999999999999</v>
      </c>
      <c r="D1863" s="340">
        <v>1</v>
      </c>
      <c r="E1863" s="340"/>
      <c r="F1863" s="340"/>
      <c r="G1863" s="340"/>
      <c r="H1863" s="340"/>
    </row>
    <row r="1864" spans="1:8" x14ac:dyDescent="0.25">
      <c r="A1864" s="340">
        <v>49.2</v>
      </c>
      <c r="B1864" s="340">
        <v>17.5</v>
      </c>
      <c r="C1864" s="340">
        <v>0</v>
      </c>
      <c r="D1864" s="340">
        <v>0</v>
      </c>
      <c r="E1864" s="340">
        <v>0</v>
      </c>
      <c r="F1864" s="340">
        <v>0</v>
      </c>
      <c r="G1864" s="340">
        <v>0</v>
      </c>
      <c r="H1864" s="340">
        <v>0</v>
      </c>
    </row>
    <row r="1865" spans="1:8" x14ac:dyDescent="0.25">
      <c r="A1865" s="340">
        <v>0.01</v>
      </c>
      <c r="B1865" s="340">
        <v>0.13</v>
      </c>
      <c r="C1865" s="340">
        <v>0</v>
      </c>
      <c r="D1865" s="340">
        <v>0</v>
      </c>
      <c r="E1865" s="340">
        <v>0</v>
      </c>
      <c r="F1865" s="340">
        <v>0</v>
      </c>
      <c r="G1865" s="340">
        <v>0</v>
      </c>
      <c r="H1865" s="340">
        <v>0</v>
      </c>
    </row>
    <row r="1866" spans="1:8" x14ac:dyDescent="0.25">
      <c r="A1866" s="340">
        <v>0</v>
      </c>
      <c r="B1866" s="340">
        <v>0</v>
      </c>
      <c r="C1866" s="340">
        <v>0</v>
      </c>
      <c r="D1866" s="340">
        <v>0</v>
      </c>
      <c r="E1866" s="340">
        <v>0</v>
      </c>
      <c r="F1866" s="340">
        <v>10</v>
      </c>
      <c r="G1866" s="340">
        <v>0</v>
      </c>
      <c r="H1866" s="340"/>
    </row>
    <row r="1867" spans="1:8" x14ac:dyDescent="0.25">
      <c r="A1867" s="340">
        <v>1</v>
      </c>
      <c r="B1867" s="340">
        <v>10</v>
      </c>
      <c r="C1867" s="340">
        <v>60</v>
      </c>
      <c r="D1867" s="340">
        <v>60</v>
      </c>
      <c r="E1867" s="340">
        <v>55</v>
      </c>
      <c r="F1867" s="340"/>
      <c r="G1867" s="340"/>
      <c r="H1867" s="340"/>
    </row>
    <row r="1868" spans="1:8" x14ac:dyDescent="0.25">
      <c r="A1868" s="340">
        <v>908</v>
      </c>
      <c r="B1868" s="340">
        <v>1</v>
      </c>
      <c r="C1868" s="340" t="s">
        <v>820</v>
      </c>
      <c r="D1868" s="340"/>
      <c r="E1868" s="340"/>
      <c r="F1868" s="340"/>
      <c r="G1868" s="340"/>
      <c r="H1868" s="340"/>
    </row>
    <row r="1869" spans="1:8" x14ac:dyDescent="0.25">
      <c r="A1869" s="340">
        <v>1286.7</v>
      </c>
      <c r="B1869" s="340">
        <v>257</v>
      </c>
      <c r="C1869" s="340">
        <v>24.32</v>
      </c>
      <c r="D1869" s="340">
        <v>1</v>
      </c>
      <c r="E1869" s="340"/>
      <c r="F1869" s="340"/>
      <c r="G1869" s="340"/>
      <c r="H1869" s="340"/>
    </row>
    <row r="1870" spans="1:8" x14ac:dyDescent="0.25">
      <c r="A1870" s="340">
        <v>49.2</v>
      </c>
      <c r="B1870" s="340">
        <v>17.5</v>
      </c>
      <c r="C1870" s="340">
        <v>0</v>
      </c>
      <c r="D1870" s="340">
        <v>0</v>
      </c>
      <c r="E1870" s="340">
        <v>0</v>
      </c>
      <c r="F1870" s="340">
        <v>0</v>
      </c>
      <c r="G1870" s="340">
        <v>0</v>
      </c>
      <c r="H1870" s="340">
        <v>0</v>
      </c>
    </row>
    <row r="1871" spans="1:8" x14ac:dyDescent="0.25">
      <c r="A1871" s="340">
        <v>0.01</v>
      </c>
      <c r="B1871" s="340">
        <v>0.13</v>
      </c>
      <c r="C1871" s="340">
        <v>0</v>
      </c>
      <c r="D1871" s="340">
        <v>0</v>
      </c>
      <c r="E1871" s="340">
        <v>0</v>
      </c>
      <c r="F1871" s="340">
        <v>0</v>
      </c>
      <c r="G1871" s="340">
        <v>0</v>
      </c>
      <c r="H1871" s="340">
        <v>0</v>
      </c>
    </row>
    <row r="1872" spans="1:8" x14ac:dyDescent="0.25">
      <c r="A1872" s="340">
        <v>0</v>
      </c>
      <c r="B1872" s="340">
        <v>0</v>
      </c>
      <c r="C1872" s="340">
        <v>0</v>
      </c>
      <c r="D1872" s="340">
        <v>0</v>
      </c>
      <c r="E1872" s="340">
        <v>0</v>
      </c>
      <c r="F1872" s="340">
        <v>12</v>
      </c>
      <c r="G1872" s="340">
        <v>0</v>
      </c>
      <c r="H1872" s="340"/>
    </row>
    <row r="1873" spans="1:8" x14ac:dyDescent="0.25">
      <c r="A1873" s="340">
        <v>1</v>
      </c>
      <c r="B1873" s="340">
        <v>12</v>
      </c>
      <c r="C1873" s="340">
        <v>60</v>
      </c>
      <c r="D1873" s="340">
        <v>60</v>
      </c>
      <c r="E1873" s="340">
        <v>55</v>
      </c>
      <c r="F1873" s="340"/>
      <c r="G1873" s="340"/>
      <c r="H1873" s="340"/>
    </row>
    <row r="1874" spans="1:8" x14ac:dyDescent="0.25">
      <c r="A1874" s="340">
        <v>909</v>
      </c>
      <c r="B1874" s="340">
        <v>1</v>
      </c>
      <c r="C1874" s="340" t="s">
        <v>871</v>
      </c>
      <c r="D1874" s="340"/>
      <c r="E1874" s="340"/>
      <c r="F1874" s="340"/>
      <c r="G1874" s="340"/>
      <c r="H1874" s="340"/>
    </row>
    <row r="1875" spans="1:8" x14ac:dyDescent="0.25">
      <c r="A1875" s="340">
        <v>600</v>
      </c>
      <c r="B1875" s="340">
        <v>257</v>
      </c>
      <c r="C1875" s="340">
        <v>11.34</v>
      </c>
      <c r="D1875" s="340">
        <v>1</v>
      </c>
      <c r="E1875" s="340"/>
      <c r="F1875" s="340"/>
      <c r="G1875" s="340"/>
      <c r="H1875" s="340"/>
    </row>
    <row r="1876" spans="1:8" x14ac:dyDescent="0.25">
      <c r="A1876" s="340">
        <v>49.2</v>
      </c>
      <c r="B1876" s="340">
        <v>17.5</v>
      </c>
      <c r="C1876" s="340">
        <v>0</v>
      </c>
      <c r="D1876" s="340">
        <v>0</v>
      </c>
      <c r="E1876" s="340">
        <v>0</v>
      </c>
      <c r="F1876" s="340">
        <v>0</v>
      </c>
      <c r="G1876" s="340">
        <v>0</v>
      </c>
      <c r="H1876" s="340">
        <v>0</v>
      </c>
    </row>
    <row r="1877" spans="1:8" x14ac:dyDescent="0.25">
      <c r="A1877" s="340">
        <v>0.01</v>
      </c>
      <c r="B1877" s="340">
        <v>0.13</v>
      </c>
      <c r="C1877" s="340">
        <v>0</v>
      </c>
      <c r="D1877" s="340">
        <v>0</v>
      </c>
      <c r="E1877" s="340">
        <v>0</v>
      </c>
      <c r="F1877" s="340">
        <v>0</v>
      </c>
      <c r="G1877" s="340">
        <v>0</v>
      </c>
      <c r="H1877" s="340">
        <v>0</v>
      </c>
    </row>
    <row r="1878" spans="1:8" x14ac:dyDescent="0.25">
      <c r="A1878" s="340">
        <v>1</v>
      </c>
      <c r="B1878" s="340">
        <v>0.5</v>
      </c>
      <c r="C1878" s="340">
        <v>0</v>
      </c>
      <c r="D1878" s="340">
        <v>0</v>
      </c>
      <c r="E1878" s="340">
        <v>0</v>
      </c>
      <c r="F1878" s="340">
        <v>5</v>
      </c>
      <c r="G1878" s="340">
        <v>0</v>
      </c>
      <c r="H1878" s="340"/>
    </row>
    <row r="1879" spans="1:8" x14ac:dyDescent="0.25">
      <c r="A1879" s="340">
        <v>1</v>
      </c>
      <c r="B1879" s="340">
        <v>5</v>
      </c>
      <c r="C1879" s="340">
        <v>60</v>
      </c>
      <c r="D1879" s="340">
        <v>60</v>
      </c>
      <c r="E1879" s="340">
        <v>55</v>
      </c>
      <c r="F1879" s="340"/>
      <c r="G1879" s="340"/>
      <c r="H1879" s="340"/>
    </row>
    <row r="1880" spans="1:8" x14ac:dyDescent="0.25">
      <c r="A1880" s="340">
        <v>910</v>
      </c>
      <c r="B1880" s="340">
        <v>1</v>
      </c>
      <c r="C1880" s="340" t="s">
        <v>821</v>
      </c>
      <c r="D1880" s="340"/>
      <c r="E1880" s="340"/>
      <c r="F1880" s="340"/>
      <c r="G1880" s="340"/>
      <c r="H1880" s="340"/>
    </row>
    <row r="1881" spans="1:8" x14ac:dyDescent="0.25">
      <c r="A1881" s="340">
        <v>1000</v>
      </c>
      <c r="B1881" s="340">
        <v>257</v>
      </c>
      <c r="C1881" s="340">
        <v>2</v>
      </c>
      <c r="D1881" s="340">
        <v>1</v>
      </c>
      <c r="E1881" s="340"/>
      <c r="F1881" s="340"/>
      <c r="G1881" s="340"/>
      <c r="H1881" s="340"/>
    </row>
    <row r="1882" spans="1:8" x14ac:dyDescent="0.25">
      <c r="A1882" s="340">
        <v>49.2</v>
      </c>
      <c r="B1882" s="340">
        <v>17.5</v>
      </c>
      <c r="C1882" s="340">
        <v>0</v>
      </c>
      <c r="D1882" s="340">
        <v>0</v>
      </c>
      <c r="E1882" s="340">
        <v>0</v>
      </c>
      <c r="F1882" s="340">
        <v>0</v>
      </c>
      <c r="G1882" s="340">
        <v>0</v>
      </c>
      <c r="H1882" s="340">
        <v>0</v>
      </c>
    </row>
    <row r="1883" spans="1:8" x14ac:dyDescent="0.25">
      <c r="A1883" s="340">
        <v>0.01</v>
      </c>
      <c r="B1883" s="340">
        <v>0.13</v>
      </c>
      <c r="C1883" s="340">
        <v>0</v>
      </c>
      <c r="D1883" s="340">
        <v>0</v>
      </c>
      <c r="E1883" s="340">
        <v>0</v>
      </c>
      <c r="F1883" s="340">
        <v>0</v>
      </c>
      <c r="G1883" s="340">
        <v>0</v>
      </c>
      <c r="H1883" s="340">
        <v>0</v>
      </c>
    </row>
    <row r="1884" spans="1:8" x14ac:dyDescent="0.25">
      <c r="A1884" s="340">
        <v>0</v>
      </c>
      <c r="B1884" s="340">
        <v>0</v>
      </c>
      <c r="C1884" s="340">
        <v>0.26</v>
      </c>
      <c r="D1884" s="340">
        <v>0.3</v>
      </c>
      <c r="E1884" s="340">
        <v>0</v>
      </c>
      <c r="F1884" s="340">
        <v>10</v>
      </c>
      <c r="G1884" s="340">
        <v>0</v>
      </c>
      <c r="H1884" s="340"/>
    </row>
    <row r="1885" spans="1:8" x14ac:dyDescent="0.25">
      <c r="A1885" s="340">
        <v>1</v>
      </c>
      <c r="B1885" s="340">
        <v>10</v>
      </c>
      <c r="C1885" s="340">
        <v>60</v>
      </c>
      <c r="D1885" s="340">
        <v>60</v>
      </c>
      <c r="E1885" s="340">
        <v>55</v>
      </c>
      <c r="F1885" s="340"/>
      <c r="G1885" s="340"/>
      <c r="H1885" s="340"/>
    </row>
    <row r="1886" spans="1:8" x14ac:dyDescent="0.25">
      <c r="A1886" s="340">
        <v>911</v>
      </c>
      <c r="B1886" s="340">
        <v>1</v>
      </c>
      <c r="C1886" s="340" t="s">
        <v>821</v>
      </c>
      <c r="D1886" s="340"/>
      <c r="E1886" s="340"/>
      <c r="F1886" s="340"/>
      <c r="G1886" s="340"/>
      <c r="H1886" s="340"/>
    </row>
    <row r="1887" spans="1:8" x14ac:dyDescent="0.25">
      <c r="A1887" s="340">
        <v>1000</v>
      </c>
      <c r="B1887" s="340">
        <v>257</v>
      </c>
      <c r="C1887" s="340">
        <v>2</v>
      </c>
      <c r="D1887" s="340">
        <v>1</v>
      </c>
      <c r="E1887" s="340"/>
      <c r="F1887" s="340"/>
      <c r="G1887" s="340"/>
      <c r="H1887" s="340"/>
    </row>
    <row r="1888" spans="1:8" x14ac:dyDescent="0.25">
      <c r="A1888" s="340">
        <v>49.2</v>
      </c>
      <c r="B1888" s="340">
        <v>17.5</v>
      </c>
      <c r="C1888" s="340">
        <v>0</v>
      </c>
      <c r="D1888" s="340">
        <v>0</v>
      </c>
      <c r="E1888" s="340">
        <v>0</v>
      </c>
      <c r="F1888" s="340">
        <v>0</v>
      </c>
      <c r="G1888" s="340">
        <v>0</v>
      </c>
      <c r="H1888" s="340">
        <v>0</v>
      </c>
    </row>
    <row r="1889" spans="1:8" x14ac:dyDescent="0.25">
      <c r="A1889" s="340">
        <v>0.01</v>
      </c>
      <c r="B1889" s="340">
        <v>0.13</v>
      </c>
      <c r="C1889" s="340">
        <v>0</v>
      </c>
      <c r="D1889" s="340">
        <v>0</v>
      </c>
      <c r="E1889" s="340">
        <v>0</v>
      </c>
      <c r="F1889" s="340">
        <v>0</v>
      </c>
      <c r="G1889" s="340">
        <v>0</v>
      </c>
      <c r="H1889" s="340">
        <v>0</v>
      </c>
    </row>
    <row r="1890" spans="1:8" x14ac:dyDescent="0.25">
      <c r="A1890" s="340">
        <v>0</v>
      </c>
      <c r="B1890" s="340">
        <v>0</v>
      </c>
      <c r="C1890" s="340">
        <v>0</v>
      </c>
      <c r="D1890" s="340">
        <v>0</v>
      </c>
      <c r="E1890" s="340">
        <v>0</v>
      </c>
      <c r="F1890" s="340">
        <v>10</v>
      </c>
      <c r="G1890" s="340">
        <v>0</v>
      </c>
      <c r="H1890" s="340"/>
    </row>
    <row r="1891" spans="1:8" x14ac:dyDescent="0.25">
      <c r="A1891" s="340">
        <v>1</v>
      </c>
      <c r="B1891" s="340">
        <v>10</v>
      </c>
      <c r="C1891" s="340">
        <v>60</v>
      </c>
      <c r="D1891" s="340">
        <v>60</v>
      </c>
      <c r="E1891" s="340">
        <v>55</v>
      </c>
      <c r="F1891" s="340"/>
      <c r="G1891" s="340"/>
      <c r="H1891" s="340"/>
    </row>
    <row r="1892" spans="1:8" x14ac:dyDescent="0.25">
      <c r="A1892" s="340">
        <v>912</v>
      </c>
      <c r="B1892" s="340">
        <v>1</v>
      </c>
      <c r="C1892" s="340" t="s">
        <v>821</v>
      </c>
      <c r="D1892" s="340"/>
      <c r="E1892" s="340"/>
      <c r="F1892" s="340"/>
      <c r="G1892" s="340"/>
      <c r="H1892" s="340"/>
    </row>
    <row r="1893" spans="1:8" x14ac:dyDescent="0.25">
      <c r="A1893" s="340">
        <v>1000</v>
      </c>
      <c r="B1893" s="340">
        <v>257</v>
      </c>
      <c r="C1893" s="340">
        <v>2</v>
      </c>
      <c r="D1893" s="340">
        <v>1</v>
      </c>
      <c r="E1893" s="340"/>
      <c r="F1893" s="340"/>
      <c r="G1893" s="340"/>
      <c r="H1893" s="340"/>
    </row>
    <row r="1894" spans="1:8" x14ac:dyDescent="0.25">
      <c r="A1894" s="340">
        <v>49.2</v>
      </c>
      <c r="B1894" s="340">
        <v>17.5</v>
      </c>
      <c r="C1894" s="340">
        <v>0</v>
      </c>
      <c r="D1894" s="340">
        <v>0</v>
      </c>
      <c r="E1894" s="340">
        <v>0</v>
      </c>
      <c r="F1894" s="340">
        <v>0</v>
      </c>
      <c r="G1894" s="340">
        <v>0</v>
      </c>
      <c r="H1894" s="340">
        <v>0</v>
      </c>
    </row>
    <row r="1895" spans="1:8" x14ac:dyDescent="0.25">
      <c r="A1895" s="340">
        <v>0.01</v>
      </c>
      <c r="B1895" s="340">
        <v>0.13</v>
      </c>
      <c r="C1895" s="340">
        <v>0</v>
      </c>
      <c r="D1895" s="340">
        <v>0</v>
      </c>
      <c r="E1895" s="340">
        <v>0</v>
      </c>
      <c r="F1895" s="340">
        <v>0</v>
      </c>
      <c r="G1895" s="340">
        <v>0</v>
      </c>
      <c r="H1895" s="340">
        <v>0</v>
      </c>
    </row>
    <row r="1896" spans="1:8" x14ac:dyDescent="0.25">
      <c r="A1896" s="340">
        <v>0</v>
      </c>
      <c r="B1896" s="340">
        <v>0</v>
      </c>
      <c r="C1896" s="340">
        <v>0</v>
      </c>
      <c r="D1896" s="340">
        <v>0</v>
      </c>
      <c r="E1896" s="340">
        <v>0</v>
      </c>
      <c r="F1896" s="340">
        <v>10</v>
      </c>
      <c r="G1896" s="340">
        <v>0</v>
      </c>
      <c r="H1896" s="340"/>
    </row>
    <row r="1897" spans="1:8" x14ac:dyDescent="0.25">
      <c r="A1897" s="340">
        <v>1</v>
      </c>
      <c r="B1897" s="340">
        <v>10</v>
      </c>
      <c r="C1897" s="340">
        <v>60</v>
      </c>
      <c r="D1897" s="340">
        <v>60</v>
      </c>
      <c r="E1897" s="340">
        <v>55</v>
      </c>
      <c r="F1897" s="340"/>
      <c r="G1897" s="340"/>
      <c r="H1897" s="340"/>
    </row>
    <row r="1898" spans="1:8" x14ac:dyDescent="0.25">
      <c r="A1898" s="340">
        <v>913</v>
      </c>
      <c r="B1898" s="340">
        <v>1</v>
      </c>
      <c r="C1898" s="340" t="s">
        <v>821</v>
      </c>
      <c r="D1898" s="340"/>
      <c r="E1898" s="340"/>
      <c r="F1898" s="340"/>
      <c r="G1898" s="340"/>
      <c r="H1898" s="340"/>
    </row>
    <row r="1899" spans="1:8" x14ac:dyDescent="0.25">
      <c r="A1899" s="340">
        <v>200</v>
      </c>
      <c r="B1899" s="340">
        <v>257</v>
      </c>
      <c r="C1899" s="340">
        <v>0.4</v>
      </c>
      <c r="D1899" s="340">
        <v>1</v>
      </c>
      <c r="E1899" s="340"/>
      <c r="F1899" s="340"/>
      <c r="G1899" s="340"/>
      <c r="H1899" s="340"/>
    </row>
    <row r="1900" spans="1:8" x14ac:dyDescent="0.25">
      <c r="A1900" s="340">
        <v>49.2</v>
      </c>
      <c r="B1900" s="340">
        <v>17.5</v>
      </c>
      <c r="C1900" s="340">
        <v>0</v>
      </c>
      <c r="D1900" s="340">
        <v>0</v>
      </c>
      <c r="E1900" s="340">
        <v>0</v>
      </c>
      <c r="F1900" s="340">
        <v>0</v>
      </c>
      <c r="G1900" s="340">
        <v>0</v>
      </c>
      <c r="H1900" s="340">
        <v>0</v>
      </c>
    </row>
    <row r="1901" spans="1:8" x14ac:dyDescent="0.25">
      <c r="A1901" s="340">
        <v>0.01</v>
      </c>
      <c r="B1901" s="340">
        <v>0.13</v>
      </c>
      <c r="C1901" s="340">
        <v>0</v>
      </c>
      <c r="D1901" s="340">
        <v>0</v>
      </c>
      <c r="E1901" s="340">
        <v>0</v>
      </c>
      <c r="F1901" s="340">
        <v>0</v>
      </c>
      <c r="G1901" s="340">
        <v>0</v>
      </c>
      <c r="H1901" s="340">
        <v>0</v>
      </c>
    </row>
    <row r="1902" spans="1:8" x14ac:dyDescent="0.25">
      <c r="A1902" s="340">
        <v>0</v>
      </c>
      <c r="B1902" s="340">
        <v>0</v>
      </c>
      <c r="C1902" s="340">
        <v>0</v>
      </c>
      <c r="D1902" s="340">
        <v>0</v>
      </c>
      <c r="E1902" s="340">
        <v>0</v>
      </c>
      <c r="F1902" s="340">
        <v>2</v>
      </c>
      <c r="G1902" s="340">
        <v>0</v>
      </c>
      <c r="H1902" s="340"/>
    </row>
    <row r="1903" spans="1:8" x14ac:dyDescent="0.25">
      <c r="A1903" s="340">
        <v>1</v>
      </c>
      <c r="B1903" s="340">
        <v>2</v>
      </c>
      <c r="C1903" s="340">
        <v>60</v>
      </c>
      <c r="D1903" s="340">
        <v>60</v>
      </c>
      <c r="E1903" s="340">
        <v>55</v>
      </c>
      <c r="F1903" s="340"/>
      <c r="G1903" s="340"/>
      <c r="H1903" s="340"/>
    </row>
    <row r="1904" spans="1:8" x14ac:dyDescent="0.25">
      <c r="A1904" s="340">
        <v>914</v>
      </c>
      <c r="B1904" s="340">
        <v>1</v>
      </c>
      <c r="C1904" s="340" t="s">
        <v>821</v>
      </c>
      <c r="D1904" s="340"/>
      <c r="E1904" s="340"/>
      <c r="F1904" s="340"/>
      <c r="G1904" s="340"/>
      <c r="H1904" s="340"/>
    </row>
    <row r="1905" spans="1:8" x14ac:dyDescent="0.25">
      <c r="A1905" s="340">
        <v>763.5</v>
      </c>
      <c r="B1905" s="340">
        <v>257</v>
      </c>
      <c r="C1905" s="340">
        <v>1.5269999999999999</v>
      </c>
      <c r="D1905" s="340">
        <v>1</v>
      </c>
      <c r="E1905" s="340"/>
      <c r="F1905" s="340"/>
      <c r="G1905" s="340"/>
      <c r="H1905" s="340"/>
    </row>
    <row r="1906" spans="1:8" x14ac:dyDescent="0.25">
      <c r="A1906" s="340">
        <v>49.2</v>
      </c>
      <c r="B1906" s="340">
        <v>17.5</v>
      </c>
      <c r="C1906" s="340">
        <v>0</v>
      </c>
      <c r="D1906" s="340">
        <v>0</v>
      </c>
      <c r="E1906" s="340">
        <v>0</v>
      </c>
      <c r="F1906" s="340">
        <v>0</v>
      </c>
      <c r="G1906" s="340">
        <v>0</v>
      </c>
      <c r="H1906" s="340">
        <v>0</v>
      </c>
    </row>
    <row r="1907" spans="1:8" x14ac:dyDescent="0.25">
      <c r="A1907" s="340">
        <v>0.01</v>
      </c>
      <c r="B1907" s="340">
        <v>0.13</v>
      </c>
      <c r="C1907" s="340">
        <v>0</v>
      </c>
      <c r="D1907" s="340">
        <v>0</v>
      </c>
      <c r="E1907" s="340">
        <v>0</v>
      </c>
      <c r="F1907" s="340">
        <v>0</v>
      </c>
      <c r="G1907" s="340">
        <v>0</v>
      </c>
      <c r="H1907" s="340">
        <v>0</v>
      </c>
    </row>
    <row r="1908" spans="1:8" x14ac:dyDescent="0.25">
      <c r="A1908" s="340">
        <v>0</v>
      </c>
      <c r="B1908" s="340">
        <v>0</v>
      </c>
      <c r="C1908" s="340">
        <v>0</v>
      </c>
      <c r="D1908" s="340">
        <v>0</v>
      </c>
      <c r="E1908" s="340">
        <v>0</v>
      </c>
      <c r="F1908" s="340">
        <v>2</v>
      </c>
      <c r="G1908" s="340">
        <v>0</v>
      </c>
      <c r="H1908" s="340"/>
    </row>
    <row r="1909" spans="1:8" x14ac:dyDescent="0.25">
      <c r="A1909" s="340">
        <v>1</v>
      </c>
      <c r="B1909" s="340">
        <v>2</v>
      </c>
      <c r="C1909" s="340">
        <v>60</v>
      </c>
      <c r="D1909" s="340">
        <v>60</v>
      </c>
      <c r="E1909" s="340">
        <v>55</v>
      </c>
      <c r="F1909" s="340"/>
      <c r="G1909" s="340"/>
      <c r="H1909" s="340"/>
    </row>
    <row r="1910" spans="1:8" x14ac:dyDescent="0.25">
      <c r="A1910" s="340">
        <v>915</v>
      </c>
      <c r="B1910" s="340">
        <v>1</v>
      </c>
      <c r="C1910" s="340" t="s">
        <v>821</v>
      </c>
      <c r="D1910" s="340"/>
      <c r="E1910" s="340"/>
      <c r="F1910" s="340"/>
      <c r="G1910" s="340"/>
      <c r="H1910" s="340"/>
    </row>
    <row r="1911" spans="1:8" x14ac:dyDescent="0.25">
      <c r="A1911" s="340">
        <v>213.29</v>
      </c>
      <c r="B1911" s="340">
        <v>257</v>
      </c>
      <c r="C1911" s="340">
        <v>4.03</v>
      </c>
      <c r="D1911" s="340">
        <v>1</v>
      </c>
      <c r="E1911" s="340"/>
      <c r="F1911" s="340"/>
      <c r="G1911" s="340"/>
      <c r="H1911" s="340"/>
    </row>
    <row r="1912" spans="1:8" x14ac:dyDescent="0.25">
      <c r="A1912" s="340">
        <v>49.2</v>
      </c>
      <c r="B1912" s="340">
        <v>17.5</v>
      </c>
      <c r="C1912" s="340">
        <v>0</v>
      </c>
      <c r="D1912" s="340">
        <v>0</v>
      </c>
      <c r="E1912" s="340">
        <v>0</v>
      </c>
      <c r="F1912" s="340">
        <v>0</v>
      </c>
      <c r="G1912" s="340">
        <v>0</v>
      </c>
      <c r="H1912" s="340">
        <v>0</v>
      </c>
    </row>
    <row r="1913" spans="1:8" x14ac:dyDescent="0.25">
      <c r="A1913" s="340">
        <v>0.01</v>
      </c>
      <c r="B1913" s="340">
        <v>0.13</v>
      </c>
      <c r="C1913" s="340">
        <v>0</v>
      </c>
      <c r="D1913" s="340">
        <v>0</v>
      </c>
      <c r="E1913" s="340">
        <v>0</v>
      </c>
      <c r="F1913" s="340">
        <v>0</v>
      </c>
      <c r="G1913" s="340">
        <v>0</v>
      </c>
      <c r="H1913" s="340">
        <v>0</v>
      </c>
    </row>
    <row r="1914" spans="1:8" x14ac:dyDescent="0.25">
      <c r="A1914" s="340">
        <v>0</v>
      </c>
      <c r="B1914" s="340">
        <v>0</v>
      </c>
      <c r="C1914" s="340">
        <v>0</v>
      </c>
      <c r="D1914" s="340">
        <v>0</v>
      </c>
      <c r="E1914" s="340">
        <v>0</v>
      </c>
      <c r="F1914" s="340">
        <v>2</v>
      </c>
      <c r="G1914" s="340">
        <v>0</v>
      </c>
      <c r="H1914" s="340"/>
    </row>
    <row r="1915" spans="1:8" x14ac:dyDescent="0.25">
      <c r="A1915" s="340">
        <v>1</v>
      </c>
      <c r="B1915" s="340">
        <v>2</v>
      </c>
      <c r="C1915" s="340">
        <v>60</v>
      </c>
      <c r="D1915" s="340">
        <v>60</v>
      </c>
      <c r="E1915" s="340">
        <v>55</v>
      </c>
      <c r="F1915" s="340"/>
      <c r="G1915" s="340"/>
      <c r="H1915" s="340"/>
    </row>
    <row r="1916" spans="1:8" x14ac:dyDescent="0.25">
      <c r="A1916" s="340">
        <v>916</v>
      </c>
      <c r="B1916" s="340">
        <v>1</v>
      </c>
      <c r="C1916" s="340" t="s">
        <v>821</v>
      </c>
      <c r="D1916" s="340"/>
      <c r="E1916" s="340"/>
      <c r="F1916" s="340"/>
      <c r="G1916" s="340"/>
      <c r="H1916" s="340"/>
    </row>
    <row r="1917" spans="1:8" x14ac:dyDescent="0.25">
      <c r="A1917" s="340">
        <v>1000</v>
      </c>
      <c r="B1917" s="340">
        <v>257</v>
      </c>
      <c r="C1917" s="340">
        <v>18.899999999999999</v>
      </c>
      <c r="D1917" s="340">
        <v>1</v>
      </c>
      <c r="E1917" s="340"/>
      <c r="F1917" s="340"/>
      <c r="G1917" s="340"/>
      <c r="H1917" s="340"/>
    </row>
    <row r="1918" spans="1:8" x14ac:dyDescent="0.25">
      <c r="A1918" s="340">
        <v>49.2</v>
      </c>
      <c r="B1918" s="340">
        <v>17.5</v>
      </c>
      <c r="C1918" s="340">
        <v>0</v>
      </c>
      <c r="D1918" s="340">
        <v>0</v>
      </c>
      <c r="E1918" s="340">
        <v>0</v>
      </c>
      <c r="F1918" s="340">
        <v>0</v>
      </c>
      <c r="G1918" s="340">
        <v>0</v>
      </c>
      <c r="H1918" s="340">
        <v>0</v>
      </c>
    </row>
    <row r="1919" spans="1:8" x14ac:dyDescent="0.25">
      <c r="A1919" s="340">
        <v>0.01</v>
      </c>
      <c r="B1919" s="340">
        <v>0.13</v>
      </c>
      <c r="C1919" s="340">
        <v>0</v>
      </c>
      <c r="D1919" s="340">
        <v>0</v>
      </c>
      <c r="E1919" s="340">
        <v>0</v>
      </c>
      <c r="F1919" s="340">
        <v>0</v>
      </c>
      <c r="G1919" s="340">
        <v>0</v>
      </c>
      <c r="H1919" s="340">
        <v>0</v>
      </c>
    </row>
    <row r="1920" spans="1:8" x14ac:dyDescent="0.25">
      <c r="A1920" s="340">
        <v>0</v>
      </c>
      <c r="B1920" s="340">
        <v>0</v>
      </c>
      <c r="C1920" s="340">
        <v>0</v>
      </c>
      <c r="D1920" s="340">
        <v>0</v>
      </c>
      <c r="E1920" s="340">
        <v>0</v>
      </c>
      <c r="F1920" s="340">
        <v>10</v>
      </c>
      <c r="G1920" s="340">
        <v>0</v>
      </c>
      <c r="H1920" s="340"/>
    </row>
    <row r="1921" spans="1:8" x14ac:dyDescent="0.25">
      <c r="A1921" s="340">
        <v>1</v>
      </c>
      <c r="B1921" s="340">
        <v>10</v>
      </c>
      <c r="C1921" s="340">
        <v>60</v>
      </c>
      <c r="D1921" s="340">
        <v>60</v>
      </c>
      <c r="E1921" s="340">
        <v>55</v>
      </c>
      <c r="F1921" s="340"/>
      <c r="G1921" s="340"/>
      <c r="H1921" s="340"/>
    </row>
    <row r="1922" spans="1:8" x14ac:dyDescent="0.25">
      <c r="A1922" s="340">
        <v>917</v>
      </c>
      <c r="B1922" s="340">
        <v>1</v>
      </c>
      <c r="C1922" s="340" t="s">
        <v>821</v>
      </c>
      <c r="D1922" s="340"/>
      <c r="E1922" s="340"/>
      <c r="F1922" s="340"/>
      <c r="G1922" s="340"/>
      <c r="H1922" s="340"/>
    </row>
    <row r="1923" spans="1:8" x14ac:dyDescent="0.25">
      <c r="A1923" s="340">
        <v>1000</v>
      </c>
      <c r="B1923" s="340">
        <v>257</v>
      </c>
      <c r="C1923" s="340">
        <v>18.899999999999999</v>
      </c>
      <c r="D1923" s="340">
        <v>1</v>
      </c>
      <c r="E1923" s="340"/>
      <c r="F1923" s="340"/>
      <c r="G1923" s="340"/>
      <c r="H1923" s="340"/>
    </row>
    <row r="1924" spans="1:8" x14ac:dyDescent="0.25">
      <c r="A1924" s="340">
        <v>49.2</v>
      </c>
      <c r="B1924" s="340">
        <v>17.5</v>
      </c>
      <c r="C1924" s="340">
        <v>0</v>
      </c>
      <c r="D1924" s="340">
        <v>0</v>
      </c>
      <c r="E1924" s="340">
        <v>0</v>
      </c>
      <c r="F1924" s="340">
        <v>0</v>
      </c>
      <c r="G1924" s="340">
        <v>0</v>
      </c>
      <c r="H1924" s="340">
        <v>0</v>
      </c>
    </row>
    <row r="1925" spans="1:8" x14ac:dyDescent="0.25">
      <c r="A1925" s="340">
        <v>0.01</v>
      </c>
      <c r="B1925" s="340">
        <v>0.13</v>
      </c>
      <c r="C1925" s="340">
        <v>0</v>
      </c>
      <c r="D1925" s="340">
        <v>0</v>
      </c>
      <c r="E1925" s="340">
        <v>0</v>
      </c>
      <c r="F1925" s="340">
        <v>0</v>
      </c>
      <c r="G1925" s="340">
        <v>0</v>
      </c>
      <c r="H1925" s="340">
        <v>0</v>
      </c>
    </row>
    <row r="1926" spans="1:8" x14ac:dyDescent="0.25">
      <c r="A1926" s="340">
        <v>0</v>
      </c>
      <c r="B1926" s="340">
        <v>0</v>
      </c>
      <c r="C1926" s="340">
        <v>0</v>
      </c>
      <c r="D1926" s="340">
        <v>0</v>
      </c>
      <c r="E1926" s="340">
        <v>0</v>
      </c>
      <c r="F1926" s="340">
        <v>10</v>
      </c>
      <c r="G1926" s="340">
        <v>0</v>
      </c>
      <c r="H1926" s="340"/>
    </row>
    <row r="1927" spans="1:8" x14ac:dyDescent="0.25">
      <c r="A1927" s="340">
        <v>1</v>
      </c>
      <c r="B1927" s="340">
        <v>10</v>
      </c>
      <c r="C1927" s="340">
        <v>60</v>
      </c>
      <c r="D1927" s="340">
        <v>60</v>
      </c>
      <c r="E1927" s="340">
        <v>55</v>
      </c>
      <c r="F1927" s="340"/>
      <c r="G1927" s="340"/>
      <c r="H1927" s="340"/>
    </row>
    <row r="1928" spans="1:8" x14ac:dyDescent="0.25">
      <c r="A1928" s="340">
        <v>918</v>
      </c>
      <c r="B1928" s="340">
        <v>1</v>
      </c>
      <c r="C1928" s="340" t="s">
        <v>821</v>
      </c>
      <c r="D1928" s="340"/>
      <c r="E1928" s="340"/>
      <c r="F1928" s="340"/>
      <c r="G1928" s="340"/>
      <c r="H1928" s="340"/>
    </row>
    <row r="1929" spans="1:8" x14ac:dyDescent="0.25">
      <c r="A1929" s="340">
        <v>1286.7</v>
      </c>
      <c r="B1929" s="340">
        <v>257</v>
      </c>
      <c r="C1929" s="340">
        <v>24.32</v>
      </c>
      <c r="D1929" s="340">
        <v>1</v>
      </c>
      <c r="E1929" s="340"/>
      <c r="F1929" s="340"/>
      <c r="G1929" s="340"/>
      <c r="H1929" s="340"/>
    </row>
    <row r="1930" spans="1:8" x14ac:dyDescent="0.25">
      <c r="A1930" s="340">
        <v>49.2</v>
      </c>
      <c r="B1930" s="340">
        <v>17.5</v>
      </c>
      <c r="C1930" s="340">
        <v>0</v>
      </c>
      <c r="D1930" s="340">
        <v>0</v>
      </c>
      <c r="E1930" s="340">
        <v>0</v>
      </c>
      <c r="F1930" s="340">
        <v>0</v>
      </c>
      <c r="G1930" s="340">
        <v>0</v>
      </c>
      <c r="H1930" s="340">
        <v>0</v>
      </c>
    </row>
    <row r="1931" spans="1:8" x14ac:dyDescent="0.25">
      <c r="A1931" s="340">
        <v>0.01</v>
      </c>
      <c r="B1931" s="340">
        <v>0.13</v>
      </c>
      <c r="C1931" s="340">
        <v>0</v>
      </c>
      <c r="D1931" s="340">
        <v>0</v>
      </c>
      <c r="E1931" s="340">
        <v>0</v>
      </c>
      <c r="F1931" s="340">
        <v>0</v>
      </c>
      <c r="G1931" s="340">
        <v>0</v>
      </c>
      <c r="H1931" s="340">
        <v>0</v>
      </c>
    </row>
    <row r="1932" spans="1:8" x14ac:dyDescent="0.25">
      <c r="A1932" s="340">
        <v>0</v>
      </c>
      <c r="B1932" s="340">
        <v>0</v>
      </c>
      <c r="C1932" s="340">
        <v>0</v>
      </c>
      <c r="D1932" s="340">
        <v>0</v>
      </c>
      <c r="E1932" s="340">
        <v>0</v>
      </c>
      <c r="F1932" s="340">
        <v>12</v>
      </c>
      <c r="G1932" s="340">
        <v>0</v>
      </c>
      <c r="H1932" s="340"/>
    </row>
    <row r="1933" spans="1:8" x14ac:dyDescent="0.25">
      <c r="A1933" s="340">
        <v>1</v>
      </c>
      <c r="B1933" s="340">
        <v>12</v>
      </c>
      <c r="C1933" s="340">
        <v>60</v>
      </c>
      <c r="D1933" s="340">
        <v>60</v>
      </c>
      <c r="E1933" s="340">
        <v>55</v>
      </c>
      <c r="F1933" s="340"/>
      <c r="G1933" s="340"/>
      <c r="H1933" s="340"/>
    </row>
    <row r="1934" spans="1:8" x14ac:dyDescent="0.25">
      <c r="A1934" s="340">
        <v>919</v>
      </c>
      <c r="B1934" s="340">
        <v>1</v>
      </c>
      <c r="C1934" s="340" t="s">
        <v>872</v>
      </c>
      <c r="D1934" s="340"/>
      <c r="E1934" s="340"/>
      <c r="F1934" s="340"/>
      <c r="G1934" s="340"/>
      <c r="H1934" s="340"/>
    </row>
    <row r="1935" spans="1:8" x14ac:dyDescent="0.25">
      <c r="A1935" s="340">
        <v>600</v>
      </c>
      <c r="B1935" s="340">
        <v>257</v>
      </c>
      <c r="C1935" s="340">
        <v>11.34</v>
      </c>
      <c r="D1935" s="340">
        <v>1</v>
      </c>
      <c r="E1935" s="340"/>
      <c r="F1935" s="340"/>
      <c r="G1935" s="340"/>
      <c r="H1935" s="340"/>
    </row>
    <row r="1936" spans="1:8" x14ac:dyDescent="0.25">
      <c r="A1936" s="340">
        <v>49.2</v>
      </c>
      <c r="B1936" s="340">
        <v>17.5</v>
      </c>
      <c r="C1936" s="340">
        <v>0</v>
      </c>
      <c r="D1936" s="340">
        <v>0</v>
      </c>
      <c r="E1936" s="340">
        <v>0</v>
      </c>
      <c r="F1936" s="340">
        <v>0</v>
      </c>
      <c r="G1936" s="340">
        <v>0</v>
      </c>
      <c r="H1936" s="340">
        <v>0</v>
      </c>
    </row>
    <row r="1937" spans="1:8" x14ac:dyDescent="0.25">
      <c r="A1937" s="340">
        <v>0.01</v>
      </c>
      <c r="B1937" s="340">
        <v>0.13</v>
      </c>
      <c r="C1937" s="340">
        <v>0</v>
      </c>
      <c r="D1937" s="340">
        <v>0</v>
      </c>
      <c r="E1937" s="340">
        <v>0</v>
      </c>
      <c r="F1937" s="340">
        <v>0</v>
      </c>
      <c r="G1937" s="340">
        <v>0</v>
      </c>
      <c r="H1937" s="340">
        <v>0</v>
      </c>
    </row>
    <row r="1938" spans="1:8" x14ac:dyDescent="0.25">
      <c r="A1938" s="340">
        <v>1</v>
      </c>
      <c r="B1938" s="340">
        <v>0.5</v>
      </c>
      <c r="C1938" s="340">
        <v>0</v>
      </c>
      <c r="D1938" s="340">
        <v>0</v>
      </c>
      <c r="E1938" s="340">
        <v>0</v>
      </c>
      <c r="F1938" s="340">
        <v>5</v>
      </c>
      <c r="G1938" s="340">
        <v>0</v>
      </c>
      <c r="H1938" s="340"/>
    </row>
    <row r="1939" spans="1:8" x14ac:dyDescent="0.25">
      <c r="A1939" s="340">
        <v>1</v>
      </c>
      <c r="B1939" s="340">
        <v>5</v>
      </c>
      <c r="C1939" s="340">
        <v>60</v>
      </c>
      <c r="D1939" s="340">
        <v>60</v>
      </c>
      <c r="E1939" s="340">
        <v>55</v>
      </c>
      <c r="F1939" s="340"/>
      <c r="G1939" s="340"/>
      <c r="H1939" s="340"/>
    </row>
    <row r="1940" spans="1:8" x14ac:dyDescent="0.25">
      <c r="A1940" s="340" t="s">
        <v>873</v>
      </c>
      <c r="B1940" s="340"/>
      <c r="C1940" s="340"/>
      <c r="D1940" s="340"/>
      <c r="E1940" s="340">
        <v>410</v>
      </c>
      <c r="F1940" s="340">
        <v>2</v>
      </c>
      <c r="G1940" s="340"/>
      <c r="H1940" s="340"/>
    </row>
    <row r="1941" spans="1:8" x14ac:dyDescent="0.25">
      <c r="A1941" s="340">
        <v>45000000</v>
      </c>
      <c r="B1941" s="340">
        <v>0</v>
      </c>
      <c r="C1941" s="340">
        <v>5000</v>
      </c>
      <c r="D1941" s="340">
        <v>5000</v>
      </c>
      <c r="E1941" s="340">
        <v>2000</v>
      </c>
      <c r="F1941" s="340">
        <v>71.97</v>
      </c>
      <c r="G1941" s="340"/>
      <c r="H1941" s="340"/>
    </row>
    <row r="1942" spans="1:8" x14ac:dyDescent="0.25">
      <c r="A1942" s="340">
        <v>99</v>
      </c>
      <c r="B1942" s="340">
        <v>1</v>
      </c>
      <c r="C1942" s="340" t="s">
        <v>874</v>
      </c>
      <c r="D1942" s="340"/>
      <c r="E1942" s="340"/>
      <c r="F1942" s="340"/>
      <c r="G1942" s="340"/>
      <c r="H1942" s="340"/>
    </row>
    <row r="1943" spans="1:8" x14ac:dyDescent="0.25">
      <c r="A1943" s="340">
        <v>1</v>
      </c>
      <c r="B1943" s="340">
        <v>1</v>
      </c>
      <c r="C1943" s="340">
        <v>200</v>
      </c>
      <c r="D1943" s="340">
        <v>28</v>
      </c>
      <c r="E1943" s="340">
        <v>60</v>
      </c>
      <c r="F1943" s="340">
        <v>60</v>
      </c>
      <c r="G1943" s="340">
        <v>55</v>
      </c>
      <c r="H1943" s="340">
        <v>0</v>
      </c>
    </row>
    <row r="1944" spans="1:8" x14ac:dyDescent="0.25">
      <c r="A1944" s="340">
        <v>0</v>
      </c>
      <c r="B1944" s="340"/>
      <c r="C1944" s="340"/>
      <c r="D1944" s="340"/>
      <c r="E1944" s="340"/>
      <c r="F1944" s="340"/>
      <c r="G1944" s="340"/>
      <c r="H1944" s="340"/>
    </row>
    <row r="1945" spans="1:8" x14ac:dyDescent="0.25">
      <c r="A1945" s="340">
        <v>20</v>
      </c>
      <c r="B1945" s="340">
        <v>3</v>
      </c>
      <c r="C1945" s="340">
        <v>7</v>
      </c>
      <c r="D1945" s="340">
        <v>999</v>
      </c>
      <c r="E1945" s="340">
        <v>999</v>
      </c>
      <c r="F1945" s="340">
        <v>999</v>
      </c>
      <c r="G1945" s="340">
        <v>999</v>
      </c>
      <c r="H1945" s="340"/>
    </row>
    <row r="1946" spans="1:8" x14ac:dyDescent="0.25">
      <c r="A1946" s="340">
        <v>153</v>
      </c>
      <c r="B1946" s="340">
        <v>1</v>
      </c>
      <c r="C1946" s="340" t="s">
        <v>875</v>
      </c>
      <c r="D1946" s="340"/>
      <c r="E1946" s="340"/>
      <c r="F1946" s="340"/>
      <c r="G1946" s="340"/>
      <c r="H1946" s="340"/>
    </row>
    <row r="1947" spans="1:8" x14ac:dyDescent="0.25">
      <c r="A1947" s="340">
        <v>1</v>
      </c>
      <c r="B1947" s="340">
        <v>1</v>
      </c>
      <c r="C1947" s="340">
        <v>379.14</v>
      </c>
      <c r="D1947" s="340">
        <v>0</v>
      </c>
      <c r="E1947" s="340">
        <v>60</v>
      </c>
      <c r="F1947" s="340">
        <v>60</v>
      </c>
      <c r="G1947" s="340">
        <v>55</v>
      </c>
      <c r="H1947" s="340">
        <v>32</v>
      </c>
    </row>
    <row r="1948" spans="1:8" x14ac:dyDescent="0.25">
      <c r="A1948" s="340">
        <v>19</v>
      </c>
      <c r="B1948" s="340">
        <v>9999</v>
      </c>
      <c r="C1948" s="340">
        <v>9999</v>
      </c>
      <c r="D1948" s="340">
        <v>-1</v>
      </c>
      <c r="E1948" s="340"/>
      <c r="F1948" s="340"/>
      <c r="G1948" s="340"/>
      <c r="H1948" s="340"/>
    </row>
    <row r="1949" spans="1:8" x14ac:dyDescent="0.25">
      <c r="A1949" s="340">
        <v>32</v>
      </c>
      <c r="B1949" s="340">
        <v>200</v>
      </c>
      <c r="C1949" s="340">
        <v>56.56</v>
      </c>
      <c r="D1949" s="340">
        <v>10.130000000000001</v>
      </c>
      <c r="E1949" s="340">
        <v>11.78</v>
      </c>
      <c r="F1949" s="340">
        <v>999</v>
      </c>
      <c r="G1949" s="340">
        <v>999</v>
      </c>
      <c r="H1949" s="340"/>
    </row>
    <row r="1950" spans="1:8" x14ac:dyDescent="0.25">
      <c r="A1950" s="340">
        <v>154</v>
      </c>
      <c r="B1950" s="340">
        <v>2</v>
      </c>
      <c r="C1950" s="340" t="s">
        <v>876</v>
      </c>
      <c r="D1950" s="340"/>
      <c r="E1950" s="340"/>
      <c r="F1950" s="340"/>
      <c r="G1950" s="340"/>
      <c r="H1950" s="340"/>
    </row>
    <row r="1951" spans="1:8" x14ac:dyDescent="0.25">
      <c r="A1951" s="340">
        <v>1</v>
      </c>
      <c r="B1951" s="340">
        <v>1</v>
      </c>
      <c r="C1951" s="340">
        <v>548.70000000000005</v>
      </c>
      <c r="D1951" s="340">
        <v>0</v>
      </c>
      <c r="E1951" s="340">
        <v>60</v>
      </c>
      <c r="F1951" s="340">
        <v>60</v>
      </c>
      <c r="G1951" s="340">
        <v>55</v>
      </c>
      <c r="H1951" s="340">
        <v>16.167000000000002</v>
      </c>
    </row>
    <row r="1952" spans="1:8" x14ac:dyDescent="0.25">
      <c r="A1952" s="340">
        <v>0</v>
      </c>
      <c r="B1952" s="340">
        <v>0</v>
      </c>
      <c r="C1952" s="340" t="s">
        <v>743</v>
      </c>
      <c r="D1952" s="340">
        <v>0</v>
      </c>
      <c r="E1952" s="340"/>
      <c r="F1952" s="340"/>
      <c r="G1952" s="340"/>
      <c r="H1952" s="340"/>
    </row>
    <row r="1953" spans="1:8" x14ac:dyDescent="0.25">
      <c r="A1953" s="340">
        <v>56.125</v>
      </c>
      <c r="B1953" s="340">
        <v>548.70000000000005</v>
      </c>
      <c r="C1953" s="340">
        <v>132.54</v>
      </c>
      <c r="D1953" s="340">
        <v>1.05</v>
      </c>
      <c r="E1953" s="340">
        <v>1.59</v>
      </c>
      <c r="F1953" s="340">
        <v>0</v>
      </c>
      <c r="G1953" s="340">
        <v>0</v>
      </c>
      <c r="H1953" s="340"/>
    </row>
    <row r="1954" spans="1:8" x14ac:dyDescent="0.25">
      <c r="A1954" s="340">
        <v>155</v>
      </c>
      <c r="B1954" s="340">
        <v>2</v>
      </c>
      <c r="C1954" s="340" t="s">
        <v>877</v>
      </c>
      <c r="D1954" s="340"/>
      <c r="E1954" s="340"/>
      <c r="F1954" s="340"/>
      <c r="G1954" s="340"/>
      <c r="H1954" s="340"/>
    </row>
    <row r="1955" spans="1:8" x14ac:dyDescent="0.25">
      <c r="A1955" s="340">
        <v>1</v>
      </c>
      <c r="B1955" s="340">
        <v>1</v>
      </c>
      <c r="C1955" s="340">
        <v>456.57</v>
      </c>
      <c r="D1955" s="340">
        <v>0</v>
      </c>
      <c r="E1955" s="340">
        <v>60</v>
      </c>
      <c r="F1955" s="340">
        <v>60</v>
      </c>
      <c r="G1955" s="340">
        <v>55</v>
      </c>
      <c r="H1955" s="340">
        <v>30</v>
      </c>
    </row>
    <row r="1956" spans="1:8" x14ac:dyDescent="0.25">
      <c r="A1956" s="340">
        <v>0</v>
      </c>
      <c r="B1956" s="340">
        <v>0</v>
      </c>
      <c r="C1956" s="340" t="s">
        <v>743</v>
      </c>
      <c r="D1956" s="340">
        <v>0</v>
      </c>
      <c r="E1956" s="340"/>
      <c r="F1956" s="340"/>
      <c r="G1956" s="340"/>
      <c r="H1956" s="340"/>
    </row>
    <row r="1957" spans="1:8" x14ac:dyDescent="0.25">
      <c r="A1957" s="340">
        <v>30</v>
      </c>
      <c r="B1957" s="340">
        <v>456.57</v>
      </c>
      <c r="C1957" s="340">
        <v>100.6</v>
      </c>
      <c r="D1957" s="340">
        <v>1.28</v>
      </c>
      <c r="E1957" s="340">
        <v>1.64</v>
      </c>
      <c r="F1957" s="340">
        <v>0</v>
      </c>
      <c r="G1957" s="340">
        <v>0</v>
      </c>
      <c r="H1957" s="340"/>
    </row>
    <row r="1958" spans="1:8" x14ac:dyDescent="0.25">
      <c r="A1958" s="340">
        <v>156</v>
      </c>
      <c r="B1958" s="340">
        <v>2</v>
      </c>
      <c r="C1958" s="340" t="s">
        <v>878</v>
      </c>
      <c r="D1958" s="340"/>
      <c r="E1958" s="340"/>
      <c r="F1958" s="340"/>
      <c r="G1958" s="340"/>
      <c r="H1958" s="340"/>
    </row>
    <row r="1959" spans="1:8" x14ac:dyDescent="0.25">
      <c r="A1959" s="340">
        <v>1</v>
      </c>
      <c r="B1959" s="340">
        <v>1</v>
      </c>
      <c r="C1959" s="340">
        <v>432.65</v>
      </c>
      <c r="D1959" s="340">
        <v>0</v>
      </c>
      <c r="E1959" s="340">
        <v>60</v>
      </c>
      <c r="F1959" s="340">
        <v>60</v>
      </c>
      <c r="G1959" s="340">
        <v>55</v>
      </c>
      <c r="H1959" s="340">
        <v>19.97</v>
      </c>
    </row>
    <row r="1960" spans="1:8" x14ac:dyDescent="0.25">
      <c r="A1960" s="340">
        <v>0</v>
      </c>
      <c r="B1960" s="340">
        <v>0</v>
      </c>
      <c r="C1960" s="340" t="s">
        <v>743</v>
      </c>
      <c r="D1960" s="340">
        <v>0</v>
      </c>
      <c r="E1960" s="340"/>
      <c r="F1960" s="340"/>
      <c r="G1960" s="340"/>
      <c r="H1960" s="340"/>
    </row>
    <row r="1961" spans="1:8" x14ac:dyDescent="0.25">
      <c r="A1961" s="340">
        <v>50.67</v>
      </c>
      <c r="B1961" s="340">
        <v>432.65</v>
      </c>
      <c r="C1961" s="340">
        <v>90.66</v>
      </c>
      <c r="D1961" s="340">
        <v>1.74</v>
      </c>
      <c r="E1961" s="340">
        <v>1.35</v>
      </c>
      <c r="F1961" s="340">
        <v>0</v>
      </c>
      <c r="G1961" s="340">
        <v>0</v>
      </c>
      <c r="H1961" s="340"/>
    </row>
    <row r="1962" spans="1:8" x14ac:dyDescent="0.25">
      <c r="A1962" s="340">
        <v>157</v>
      </c>
      <c r="B1962" s="340">
        <v>2</v>
      </c>
      <c r="C1962" s="340" t="s">
        <v>879</v>
      </c>
      <c r="D1962" s="340"/>
      <c r="E1962" s="340"/>
      <c r="F1962" s="340"/>
      <c r="G1962" s="340"/>
      <c r="H1962" s="340"/>
    </row>
    <row r="1963" spans="1:8" x14ac:dyDescent="0.25">
      <c r="A1963" s="340">
        <v>1</v>
      </c>
      <c r="B1963" s="340">
        <v>1</v>
      </c>
      <c r="C1963" s="340">
        <v>456.57</v>
      </c>
      <c r="D1963" s="340">
        <v>0</v>
      </c>
      <c r="E1963" s="340">
        <v>60</v>
      </c>
      <c r="F1963" s="340">
        <v>60</v>
      </c>
      <c r="G1963" s="340">
        <v>55</v>
      </c>
      <c r="H1963" s="340">
        <v>30</v>
      </c>
    </row>
    <row r="1964" spans="1:8" x14ac:dyDescent="0.25">
      <c r="A1964" s="340">
        <v>0</v>
      </c>
      <c r="B1964" s="340">
        <v>0</v>
      </c>
      <c r="C1964" s="340" t="s">
        <v>743</v>
      </c>
      <c r="D1964" s="340">
        <v>0</v>
      </c>
      <c r="E1964" s="340"/>
      <c r="F1964" s="340"/>
      <c r="G1964" s="340"/>
      <c r="H1964" s="340"/>
    </row>
    <row r="1965" spans="1:8" x14ac:dyDescent="0.25">
      <c r="A1965" s="340">
        <v>30</v>
      </c>
      <c r="B1965" s="340">
        <v>456.57</v>
      </c>
      <c r="C1965" s="340">
        <v>100.6</v>
      </c>
      <c r="D1965" s="340">
        <v>1.28</v>
      </c>
      <c r="E1965" s="340">
        <v>1.64</v>
      </c>
      <c r="F1965" s="340">
        <v>0</v>
      </c>
      <c r="G1965" s="340">
        <v>0</v>
      </c>
      <c r="H1965" s="340"/>
    </row>
    <row r="1966" spans="1:8" x14ac:dyDescent="0.25">
      <c r="A1966" s="340">
        <v>158</v>
      </c>
      <c r="B1966" s="340">
        <v>2</v>
      </c>
      <c r="C1966" s="340" t="s">
        <v>880</v>
      </c>
      <c r="D1966" s="340"/>
      <c r="E1966" s="340"/>
      <c r="F1966" s="340"/>
      <c r="G1966" s="340"/>
      <c r="H1966" s="340"/>
    </row>
    <row r="1967" spans="1:8" x14ac:dyDescent="0.25">
      <c r="A1967" s="340">
        <v>1</v>
      </c>
      <c r="B1967" s="340">
        <v>1</v>
      </c>
      <c r="C1967" s="340">
        <v>476.28</v>
      </c>
      <c r="D1967" s="340">
        <v>0</v>
      </c>
      <c r="E1967" s="340">
        <v>60</v>
      </c>
      <c r="F1967" s="340">
        <v>60</v>
      </c>
      <c r="G1967" s="340">
        <v>55</v>
      </c>
      <c r="H1967" s="340">
        <v>16.167000000000002</v>
      </c>
    </row>
    <row r="1968" spans="1:8" x14ac:dyDescent="0.25">
      <c r="A1968" s="340">
        <v>0</v>
      </c>
      <c r="B1968" s="340" t="s">
        <v>743</v>
      </c>
      <c r="C1968" s="340" t="s">
        <v>743</v>
      </c>
      <c r="D1968" s="340">
        <v>0</v>
      </c>
      <c r="E1968" s="340"/>
      <c r="F1968" s="340"/>
      <c r="G1968" s="340"/>
      <c r="H1968" s="340"/>
    </row>
    <row r="1969" spans="1:8" x14ac:dyDescent="0.25">
      <c r="A1969" s="340">
        <v>55.74</v>
      </c>
      <c r="B1969" s="340">
        <v>476.28</v>
      </c>
      <c r="C1969" s="340">
        <v>123.58</v>
      </c>
      <c r="D1969" s="340">
        <v>1.1200000000000001</v>
      </c>
      <c r="E1969" s="340">
        <v>1.67</v>
      </c>
      <c r="F1969" s="340">
        <v>0</v>
      </c>
      <c r="G1969" s="340">
        <v>0</v>
      </c>
      <c r="H1969" s="340"/>
    </row>
    <row r="1970" spans="1:8" x14ac:dyDescent="0.25">
      <c r="A1970" s="340">
        <v>159</v>
      </c>
      <c r="B1970" s="340">
        <v>2</v>
      </c>
      <c r="C1970" s="340" t="s">
        <v>881</v>
      </c>
      <c r="D1970" s="340"/>
      <c r="E1970" s="340"/>
      <c r="F1970" s="340"/>
      <c r="G1970" s="340"/>
      <c r="H1970" s="340"/>
    </row>
    <row r="1971" spans="1:8" x14ac:dyDescent="0.25">
      <c r="A1971" s="340">
        <v>1</v>
      </c>
      <c r="B1971" s="340">
        <v>1</v>
      </c>
      <c r="C1971" s="340">
        <v>621</v>
      </c>
      <c r="D1971" s="340">
        <v>0</v>
      </c>
      <c r="E1971" s="340">
        <v>60</v>
      </c>
      <c r="F1971" s="340">
        <v>60</v>
      </c>
      <c r="G1971" s="340">
        <v>55</v>
      </c>
      <c r="H1971" s="340">
        <v>30</v>
      </c>
    </row>
    <row r="1972" spans="1:8" x14ac:dyDescent="0.25">
      <c r="A1972" s="340">
        <v>0</v>
      </c>
      <c r="B1972" s="340">
        <v>0</v>
      </c>
      <c r="C1972" s="340" t="s">
        <v>743</v>
      </c>
      <c r="D1972" s="340">
        <v>0</v>
      </c>
      <c r="E1972" s="340"/>
      <c r="F1972" s="340"/>
      <c r="G1972" s="340"/>
      <c r="H1972" s="340"/>
    </row>
    <row r="1973" spans="1:8" x14ac:dyDescent="0.25">
      <c r="A1973" s="340">
        <v>100</v>
      </c>
      <c r="B1973" s="340">
        <v>255</v>
      </c>
      <c r="C1973" s="340">
        <v>76.319999999999993</v>
      </c>
      <c r="D1973" s="340">
        <v>0.81</v>
      </c>
      <c r="E1973" s="340">
        <v>1.5</v>
      </c>
      <c r="F1973" s="340">
        <v>0</v>
      </c>
      <c r="G1973" s="340">
        <v>0</v>
      </c>
      <c r="H1973" s="340"/>
    </row>
    <row r="1974" spans="1:8" x14ac:dyDescent="0.25">
      <c r="A1974" s="340">
        <v>162</v>
      </c>
      <c r="B1974" s="340">
        <v>1</v>
      </c>
      <c r="C1974" s="340" t="s">
        <v>882</v>
      </c>
      <c r="D1974" s="340"/>
      <c r="E1974" s="340"/>
      <c r="F1974" s="340"/>
      <c r="G1974" s="340"/>
      <c r="H1974" s="340"/>
    </row>
    <row r="1975" spans="1:8" x14ac:dyDescent="0.25">
      <c r="A1975" s="340">
        <v>1</v>
      </c>
      <c r="B1975" s="340">
        <v>1</v>
      </c>
      <c r="C1975" s="340">
        <v>401.3</v>
      </c>
      <c r="D1975" s="340">
        <v>0</v>
      </c>
      <c r="E1975" s="340">
        <v>60</v>
      </c>
      <c r="F1975" s="340">
        <v>60</v>
      </c>
      <c r="G1975" s="340">
        <v>55</v>
      </c>
      <c r="H1975" s="340">
        <v>32</v>
      </c>
    </row>
    <row r="1976" spans="1:8" x14ac:dyDescent="0.25">
      <c r="A1976" s="340">
        <v>19</v>
      </c>
      <c r="B1976" s="340">
        <v>999</v>
      </c>
      <c r="C1976" s="340">
        <v>9999</v>
      </c>
      <c r="D1976" s="340">
        <v>-1</v>
      </c>
      <c r="E1976" s="340"/>
      <c r="F1976" s="340"/>
      <c r="G1976" s="340"/>
      <c r="H1976" s="340"/>
    </row>
    <row r="1977" spans="1:8" x14ac:dyDescent="0.25">
      <c r="A1977" s="340">
        <v>32</v>
      </c>
      <c r="B1977" s="340">
        <v>200</v>
      </c>
      <c r="C1977" s="340">
        <v>56.56</v>
      </c>
      <c r="D1977" s="340">
        <v>12.23</v>
      </c>
      <c r="E1977" s="340">
        <v>11.03</v>
      </c>
      <c r="F1977" s="340">
        <v>999</v>
      </c>
      <c r="G1977" s="340">
        <v>999</v>
      </c>
      <c r="H1977" s="340"/>
    </row>
    <row r="1978" spans="1:8" x14ac:dyDescent="0.25">
      <c r="A1978" s="340">
        <v>190</v>
      </c>
      <c r="B1978" s="340">
        <v>1</v>
      </c>
      <c r="C1978" s="340" t="s">
        <v>883</v>
      </c>
      <c r="D1978" s="340"/>
      <c r="E1978" s="340"/>
      <c r="F1978" s="340"/>
      <c r="G1978" s="340"/>
      <c r="H1978" s="340"/>
    </row>
    <row r="1979" spans="1:8" x14ac:dyDescent="0.25">
      <c r="A1979" s="340">
        <v>1</v>
      </c>
      <c r="B1979" s="340">
        <v>1</v>
      </c>
      <c r="C1979" s="340">
        <v>200</v>
      </c>
      <c r="D1979" s="340">
        <v>28</v>
      </c>
      <c r="E1979" s="340">
        <v>60</v>
      </c>
      <c r="F1979" s="340">
        <v>60</v>
      </c>
      <c r="G1979" s="340">
        <v>55</v>
      </c>
      <c r="H1979" s="340">
        <v>0</v>
      </c>
    </row>
    <row r="1980" spans="1:8" x14ac:dyDescent="0.25">
      <c r="A1980" s="340">
        <v>0</v>
      </c>
      <c r="B1980" s="340"/>
      <c r="C1980" s="340"/>
      <c r="D1980" s="340"/>
      <c r="E1980" s="340"/>
      <c r="F1980" s="340"/>
      <c r="G1980" s="340"/>
      <c r="H1980" s="340"/>
    </row>
    <row r="1981" spans="1:8" x14ac:dyDescent="0.25">
      <c r="A1981" s="340">
        <v>20</v>
      </c>
      <c r="B1981" s="340">
        <v>3</v>
      </c>
      <c r="C1981" s="340">
        <v>7</v>
      </c>
      <c r="D1981" s="340">
        <v>999</v>
      </c>
      <c r="E1981" s="340">
        <v>999</v>
      </c>
      <c r="F1981" s="340">
        <v>999</v>
      </c>
      <c r="G1981" s="340">
        <v>999</v>
      </c>
      <c r="H1981" s="340"/>
    </row>
    <row r="1982" spans="1:8" x14ac:dyDescent="0.25">
      <c r="A1982" s="340">
        <v>191</v>
      </c>
      <c r="B1982" s="340">
        <v>1</v>
      </c>
      <c r="C1982" s="340" t="s">
        <v>884</v>
      </c>
      <c r="D1982" s="340"/>
      <c r="E1982" s="340"/>
      <c r="F1982" s="340"/>
      <c r="G1982" s="340"/>
      <c r="H1982" s="340"/>
    </row>
    <row r="1983" spans="1:8" x14ac:dyDescent="0.25">
      <c r="A1983" s="340">
        <v>1</v>
      </c>
      <c r="B1983" s="340">
        <v>1</v>
      </c>
      <c r="C1983" s="340">
        <v>200</v>
      </c>
      <c r="D1983" s="340">
        <v>28</v>
      </c>
      <c r="E1983" s="340">
        <v>60</v>
      </c>
      <c r="F1983" s="340">
        <v>60</v>
      </c>
      <c r="G1983" s="340">
        <v>55</v>
      </c>
      <c r="H1983" s="340">
        <v>0</v>
      </c>
    </row>
    <row r="1984" spans="1:8" x14ac:dyDescent="0.25">
      <c r="A1984" s="340">
        <v>0</v>
      </c>
      <c r="B1984" s="340"/>
      <c r="C1984" s="340"/>
      <c r="D1984" s="340"/>
      <c r="E1984" s="340"/>
      <c r="F1984" s="340"/>
      <c r="G1984" s="340"/>
      <c r="H1984" s="340"/>
    </row>
    <row r="1985" spans="1:8" x14ac:dyDescent="0.25">
      <c r="A1985" s="340">
        <v>20</v>
      </c>
      <c r="B1985" s="340">
        <v>3</v>
      </c>
      <c r="C1985" s="340">
        <v>7</v>
      </c>
      <c r="D1985" s="340">
        <v>999</v>
      </c>
      <c r="E1985" s="340">
        <v>999</v>
      </c>
      <c r="F1985" s="340">
        <v>999</v>
      </c>
      <c r="G1985" s="340">
        <v>999</v>
      </c>
      <c r="H1985" s="340"/>
    </row>
    <row r="1986" spans="1:8" x14ac:dyDescent="0.25">
      <c r="A1986" s="340">
        <v>196</v>
      </c>
      <c r="B1986" s="340">
        <v>1</v>
      </c>
      <c r="C1986" s="340" t="s">
        <v>885</v>
      </c>
      <c r="D1986" s="340"/>
      <c r="E1986" s="340"/>
      <c r="F1986" s="340"/>
      <c r="G1986" s="340"/>
      <c r="H1986" s="340"/>
    </row>
    <row r="1987" spans="1:8" x14ac:dyDescent="0.25">
      <c r="A1987" s="340">
        <v>1</v>
      </c>
      <c r="B1987" s="340">
        <v>1</v>
      </c>
      <c r="C1987" s="340">
        <v>1000</v>
      </c>
      <c r="D1987" s="340">
        <v>0</v>
      </c>
      <c r="E1987" s="340">
        <v>60</v>
      </c>
      <c r="F1987" s="340">
        <v>60</v>
      </c>
      <c r="G1987" s="340">
        <v>55</v>
      </c>
      <c r="H1987" s="340">
        <v>50</v>
      </c>
    </row>
    <row r="1988" spans="1:8" x14ac:dyDescent="0.25">
      <c r="A1988" s="340">
        <v>0</v>
      </c>
      <c r="B1988" s="340">
        <v>0</v>
      </c>
      <c r="C1988" s="340" t="s">
        <v>743</v>
      </c>
      <c r="D1988" s="340">
        <v>0</v>
      </c>
      <c r="E1988" s="340"/>
      <c r="F1988" s="340"/>
      <c r="G1988" s="340"/>
      <c r="H1988" s="340"/>
    </row>
    <row r="1989" spans="1:8" x14ac:dyDescent="0.25">
      <c r="A1989" s="340">
        <v>240</v>
      </c>
      <c r="B1989" s="340">
        <v>50</v>
      </c>
      <c r="C1989" s="340">
        <v>128</v>
      </c>
      <c r="D1989" s="340">
        <v>200</v>
      </c>
      <c r="E1989" s="340">
        <v>200</v>
      </c>
      <c r="F1989" s="340">
        <v>0</v>
      </c>
      <c r="G1989" s="340">
        <v>0</v>
      </c>
      <c r="H1989" s="340"/>
    </row>
    <row r="1990" spans="1:8" x14ac:dyDescent="0.25">
      <c r="A1990" s="340">
        <v>197</v>
      </c>
      <c r="B1990" s="340">
        <v>1</v>
      </c>
      <c r="C1990" s="340" t="s">
        <v>885</v>
      </c>
      <c r="D1990" s="340"/>
      <c r="E1990" s="340"/>
      <c r="F1990" s="340"/>
      <c r="G1990" s="340"/>
      <c r="H1990" s="340"/>
    </row>
    <row r="1991" spans="1:8" x14ac:dyDescent="0.25">
      <c r="A1991" s="340">
        <v>1</v>
      </c>
      <c r="B1991" s="340">
        <v>1</v>
      </c>
      <c r="C1991" s="340">
        <v>1000</v>
      </c>
      <c r="D1991" s="340">
        <v>0</v>
      </c>
      <c r="E1991" s="340">
        <v>60</v>
      </c>
      <c r="F1991" s="340">
        <v>60</v>
      </c>
      <c r="G1991" s="340">
        <v>55</v>
      </c>
      <c r="H1991" s="340">
        <v>50</v>
      </c>
    </row>
    <row r="1992" spans="1:8" x14ac:dyDescent="0.25">
      <c r="A1992" s="340">
        <v>0</v>
      </c>
      <c r="B1992" s="340">
        <v>0</v>
      </c>
      <c r="C1992" s="340" t="s">
        <v>743</v>
      </c>
      <c r="D1992" s="340">
        <v>0</v>
      </c>
      <c r="E1992" s="340"/>
      <c r="F1992" s="340"/>
      <c r="G1992" s="340"/>
      <c r="H1992" s="340"/>
    </row>
    <row r="1993" spans="1:8" x14ac:dyDescent="0.25">
      <c r="A1993" s="340">
        <v>240</v>
      </c>
      <c r="B1993" s="340">
        <v>50</v>
      </c>
      <c r="C1993" s="340">
        <v>128</v>
      </c>
      <c r="D1993" s="340">
        <v>200</v>
      </c>
      <c r="E1993" s="340">
        <v>200</v>
      </c>
      <c r="F1993" s="340">
        <v>0</v>
      </c>
      <c r="G1993" s="340">
        <v>0</v>
      </c>
      <c r="H1993" s="340"/>
    </row>
    <row r="1994" spans="1:8" x14ac:dyDescent="0.25">
      <c r="A1994" s="340">
        <v>198</v>
      </c>
      <c r="B1994" s="340">
        <v>1</v>
      </c>
      <c r="C1994" s="340" t="s">
        <v>886</v>
      </c>
      <c r="D1994" s="340"/>
      <c r="E1994" s="340"/>
      <c r="F1994" s="340"/>
      <c r="G1994" s="340"/>
      <c r="H1994" s="340"/>
    </row>
    <row r="1995" spans="1:8" x14ac:dyDescent="0.25">
      <c r="A1995" s="340">
        <v>1</v>
      </c>
      <c r="B1995" s="340">
        <v>1</v>
      </c>
      <c r="C1995" s="340">
        <v>1000</v>
      </c>
      <c r="D1995" s="340">
        <v>0</v>
      </c>
      <c r="E1995" s="340">
        <v>60</v>
      </c>
      <c r="F1995" s="340">
        <v>60</v>
      </c>
      <c r="G1995" s="340">
        <v>55</v>
      </c>
      <c r="H1995" s="340">
        <v>50</v>
      </c>
    </row>
    <row r="1996" spans="1:8" x14ac:dyDescent="0.25">
      <c r="A1996" s="340">
        <v>0</v>
      </c>
      <c r="B1996" s="340">
        <v>0</v>
      </c>
      <c r="C1996" s="340" t="s">
        <v>743</v>
      </c>
      <c r="D1996" s="340">
        <v>0</v>
      </c>
      <c r="E1996" s="340"/>
      <c r="F1996" s="340"/>
      <c r="G1996" s="340"/>
      <c r="H1996" s="340"/>
    </row>
    <row r="1997" spans="1:8" x14ac:dyDescent="0.25">
      <c r="A1997" s="340">
        <v>240</v>
      </c>
      <c r="B1997" s="340">
        <v>50</v>
      </c>
      <c r="C1997" s="340">
        <v>128</v>
      </c>
      <c r="D1997" s="340">
        <v>200</v>
      </c>
      <c r="E1997" s="340">
        <v>200</v>
      </c>
      <c r="F1997" s="340">
        <v>0</v>
      </c>
      <c r="G1997" s="340">
        <v>0</v>
      </c>
      <c r="H1997" s="340"/>
    </row>
    <row r="1998" spans="1:8" x14ac:dyDescent="0.25">
      <c r="A1998" s="340">
        <v>199</v>
      </c>
      <c r="B1998" s="340">
        <v>1</v>
      </c>
      <c r="C1998" s="340" t="s">
        <v>886</v>
      </c>
      <c r="D1998" s="340"/>
      <c r="E1998" s="340"/>
      <c r="F1998" s="340"/>
      <c r="G1998" s="340"/>
      <c r="H1998" s="340"/>
    </row>
    <row r="1999" spans="1:8" x14ac:dyDescent="0.25">
      <c r="A1999" s="340">
        <v>1</v>
      </c>
      <c r="B1999" s="340">
        <v>1</v>
      </c>
      <c r="C1999" s="340">
        <v>1000</v>
      </c>
      <c r="D1999" s="340">
        <v>0</v>
      </c>
      <c r="E1999" s="340">
        <v>60</v>
      </c>
      <c r="F1999" s="340">
        <v>60</v>
      </c>
      <c r="G1999" s="340">
        <v>55</v>
      </c>
      <c r="H1999" s="340">
        <v>50</v>
      </c>
    </row>
    <row r="2000" spans="1:8" x14ac:dyDescent="0.25">
      <c r="A2000" s="340">
        <v>0</v>
      </c>
      <c r="B2000" s="340">
        <v>0</v>
      </c>
      <c r="C2000" s="340" t="s">
        <v>743</v>
      </c>
      <c r="D2000" s="340">
        <v>0</v>
      </c>
      <c r="E2000" s="340"/>
      <c r="F2000" s="340"/>
      <c r="G2000" s="340"/>
      <c r="H2000" s="340"/>
    </row>
    <row r="2001" spans="1:8" x14ac:dyDescent="0.25">
      <c r="A2001" s="340">
        <v>240</v>
      </c>
      <c r="B2001" s="340">
        <v>50</v>
      </c>
      <c r="C2001" s="340">
        <v>128</v>
      </c>
      <c r="D2001" s="340">
        <v>200</v>
      </c>
      <c r="E2001" s="340">
        <v>200</v>
      </c>
      <c r="F2001" s="340">
        <v>0</v>
      </c>
      <c r="G2001" s="340">
        <v>0</v>
      </c>
      <c r="H2001" s="340"/>
    </row>
    <row r="2002" spans="1:8" x14ac:dyDescent="0.25">
      <c r="A2002" s="340">
        <v>233</v>
      </c>
      <c r="B2002" s="340">
        <v>2</v>
      </c>
      <c r="C2002" s="340" t="s">
        <v>887</v>
      </c>
      <c r="D2002" s="340"/>
      <c r="E2002" s="340"/>
      <c r="F2002" s="340"/>
      <c r="G2002" s="340"/>
      <c r="H2002" s="340"/>
    </row>
    <row r="2003" spans="1:8" x14ac:dyDescent="0.25">
      <c r="A2003" s="340">
        <v>1</v>
      </c>
      <c r="B2003" s="340">
        <v>1</v>
      </c>
      <c r="C2003" s="340">
        <v>120</v>
      </c>
      <c r="D2003" s="340">
        <v>0</v>
      </c>
      <c r="E2003" s="340">
        <v>60</v>
      </c>
      <c r="F2003" s="340">
        <v>60</v>
      </c>
      <c r="G2003" s="340">
        <v>55</v>
      </c>
      <c r="H2003" s="340">
        <v>35.81</v>
      </c>
    </row>
    <row r="2004" spans="1:8" x14ac:dyDescent="0.25">
      <c r="A2004" s="340">
        <v>0</v>
      </c>
      <c r="B2004" s="340">
        <v>0</v>
      </c>
      <c r="C2004" s="340" t="s">
        <v>743</v>
      </c>
      <c r="D2004" s="340">
        <v>0</v>
      </c>
      <c r="E2004" s="340"/>
      <c r="F2004" s="340"/>
      <c r="G2004" s="340"/>
      <c r="H2004" s="340"/>
    </row>
    <row r="2005" spans="1:8" x14ac:dyDescent="0.25">
      <c r="A2005" s="340">
        <v>150</v>
      </c>
      <c r="B2005" s="340">
        <v>120</v>
      </c>
      <c r="C2005" s="340">
        <v>44</v>
      </c>
      <c r="D2005" s="340">
        <v>2.2000000000000002</v>
      </c>
      <c r="E2005" s="340">
        <v>1.7</v>
      </c>
      <c r="F2005" s="340">
        <v>0</v>
      </c>
      <c r="G2005" s="340">
        <v>0</v>
      </c>
      <c r="H2005" s="340"/>
    </row>
    <row r="2006" spans="1:8" x14ac:dyDescent="0.25">
      <c r="A2006" s="340">
        <v>240</v>
      </c>
      <c r="B2006" s="340">
        <v>1</v>
      </c>
      <c r="C2006" s="340" t="s">
        <v>888</v>
      </c>
      <c r="D2006" s="340"/>
      <c r="E2006" s="340"/>
      <c r="F2006" s="340"/>
      <c r="G2006" s="340"/>
      <c r="H2006" s="340"/>
    </row>
    <row r="2007" spans="1:8" x14ac:dyDescent="0.25">
      <c r="A2007" s="340">
        <v>1</v>
      </c>
      <c r="B2007" s="340">
        <v>1</v>
      </c>
      <c r="C2007" s="340">
        <v>200</v>
      </c>
      <c r="D2007" s="340">
        <v>28</v>
      </c>
      <c r="E2007" s="340">
        <v>60</v>
      </c>
      <c r="F2007" s="340">
        <v>60</v>
      </c>
      <c r="G2007" s="340">
        <v>55</v>
      </c>
      <c r="H2007" s="340">
        <v>0</v>
      </c>
    </row>
    <row r="2008" spans="1:8" x14ac:dyDescent="0.25">
      <c r="A2008" s="340">
        <v>0</v>
      </c>
      <c r="B2008" s="340"/>
      <c r="C2008" s="340"/>
      <c r="D2008" s="340"/>
      <c r="E2008" s="340"/>
      <c r="F2008" s="340"/>
      <c r="G2008" s="340"/>
      <c r="H2008" s="340"/>
    </row>
    <row r="2009" spans="1:8" x14ac:dyDescent="0.25">
      <c r="A2009" s="340">
        <v>20</v>
      </c>
      <c r="B2009" s="340">
        <v>3</v>
      </c>
      <c r="C2009" s="340">
        <v>7</v>
      </c>
      <c r="D2009" s="340">
        <v>999</v>
      </c>
      <c r="E2009" s="340">
        <v>999</v>
      </c>
      <c r="F2009" s="340">
        <v>999</v>
      </c>
      <c r="G2009" s="340">
        <v>999</v>
      </c>
      <c r="H2009" s="340"/>
    </row>
    <row r="2010" spans="1:8" x14ac:dyDescent="0.25">
      <c r="A2010" s="340">
        <v>255</v>
      </c>
      <c r="B2010" s="340">
        <v>1</v>
      </c>
      <c r="C2010" s="340" t="s">
        <v>889</v>
      </c>
      <c r="D2010" s="340"/>
      <c r="E2010" s="340"/>
      <c r="F2010" s="340"/>
      <c r="G2010" s="340"/>
      <c r="H2010" s="340"/>
    </row>
    <row r="2011" spans="1:8" x14ac:dyDescent="0.25">
      <c r="A2011" s="340">
        <v>1</v>
      </c>
      <c r="B2011" s="340">
        <v>1</v>
      </c>
      <c r="C2011" s="340">
        <v>200</v>
      </c>
      <c r="D2011" s="340">
        <v>0</v>
      </c>
      <c r="E2011" s="340">
        <v>60</v>
      </c>
      <c r="F2011" s="340">
        <v>60</v>
      </c>
      <c r="G2011" s="340">
        <v>55</v>
      </c>
      <c r="H2011" s="340">
        <v>51.5</v>
      </c>
    </row>
    <row r="2012" spans="1:8" x14ac:dyDescent="0.25">
      <c r="A2012" s="340">
        <v>19</v>
      </c>
      <c r="B2012" s="340">
        <v>9999</v>
      </c>
      <c r="C2012" s="340">
        <v>9999</v>
      </c>
      <c r="D2012" s="340">
        <v>1</v>
      </c>
      <c r="E2012" s="340"/>
      <c r="F2012" s="340"/>
      <c r="G2012" s="340"/>
      <c r="H2012" s="340"/>
    </row>
    <row r="2013" spans="1:8" x14ac:dyDescent="0.25">
      <c r="A2013" s="340">
        <v>100</v>
      </c>
      <c r="B2013" s="340">
        <v>200</v>
      </c>
      <c r="C2013" s="340">
        <v>56.6</v>
      </c>
      <c r="D2013" s="340">
        <v>13.73</v>
      </c>
      <c r="E2013" s="340">
        <v>16.12</v>
      </c>
      <c r="F2013" s="340">
        <v>999</v>
      </c>
      <c r="G2013" s="340">
        <v>999</v>
      </c>
      <c r="H2013" s="340"/>
    </row>
    <row r="2014" spans="1:8" x14ac:dyDescent="0.25">
      <c r="A2014" s="340">
        <v>256</v>
      </c>
      <c r="B2014" s="340">
        <v>2</v>
      </c>
      <c r="C2014" s="340" t="s">
        <v>890</v>
      </c>
      <c r="D2014" s="340"/>
      <c r="E2014" s="340"/>
      <c r="F2014" s="340"/>
      <c r="G2014" s="340"/>
      <c r="H2014" s="340"/>
    </row>
    <row r="2015" spans="1:8" x14ac:dyDescent="0.25">
      <c r="A2015" s="340">
        <v>1</v>
      </c>
      <c r="B2015" s="340">
        <v>1</v>
      </c>
      <c r="C2015" s="340">
        <v>1612</v>
      </c>
      <c r="D2015" s="340">
        <v>0</v>
      </c>
      <c r="E2015" s="340">
        <v>60</v>
      </c>
      <c r="F2015" s="340">
        <v>60</v>
      </c>
      <c r="G2015" s="340">
        <v>55</v>
      </c>
      <c r="H2015" s="340">
        <v>20</v>
      </c>
    </row>
    <row r="2016" spans="1:8" x14ac:dyDescent="0.25">
      <c r="A2016" s="340">
        <v>0</v>
      </c>
      <c r="B2016" s="340">
        <v>0</v>
      </c>
      <c r="C2016" s="340" t="s">
        <v>743</v>
      </c>
      <c r="D2016" s="340">
        <v>0</v>
      </c>
      <c r="E2016" s="340"/>
      <c r="F2016" s="340"/>
      <c r="G2016" s="340"/>
      <c r="H2016" s="340"/>
    </row>
    <row r="2017" spans="1:8" x14ac:dyDescent="0.25">
      <c r="A2017" s="340">
        <v>30</v>
      </c>
      <c r="B2017" s="340">
        <v>1612</v>
      </c>
      <c r="C2017" s="340">
        <v>266</v>
      </c>
      <c r="D2017" s="340">
        <v>2.72</v>
      </c>
      <c r="E2017" s="340">
        <v>2.72</v>
      </c>
      <c r="F2017" s="340">
        <v>0</v>
      </c>
      <c r="G2017" s="340">
        <v>0</v>
      </c>
      <c r="H2017" s="340"/>
    </row>
    <row r="2018" spans="1:8" x14ac:dyDescent="0.25">
      <c r="A2018" s="340">
        <v>257</v>
      </c>
      <c r="B2018" s="340">
        <v>2</v>
      </c>
      <c r="C2018" s="340" t="s">
        <v>891</v>
      </c>
      <c r="D2018" s="340"/>
      <c r="E2018" s="340"/>
      <c r="F2018" s="340"/>
      <c r="G2018" s="340"/>
      <c r="H2018" s="340"/>
    </row>
    <row r="2019" spans="1:8" x14ac:dyDescent="0.25">
      <c r="A2019" s="340">
        <v>1</v>
      </c>
      <c r="B2019" s="340">
        <v>1</v>
      </c>
      <c r="C2019" s="340">
        <v>768</v>
      </c>
      <c r="D2019" s="340">
        <v>0</v>
      </c>
      <c r="E2019" s="340">
        <v>60</v>
      </c>
      <c r="F2019" s="340">
        <v>60</v>
      </c>
      <c r="G2019" s="340">
        <v>55</v>
      </c>
      <c r="H2019" s="340">
        <v>20</v>
      </c>
    </row>
    <row r="2020" spans="1:8" x14ac:dyDescent="0.25">
      <c r="A2020" s="340">
        <v>0</v>
      </c>
      <c r="B2020" s="340">
        <v>0</v>
      </c>
      <c r="C2020" s="340" t="s">
        <v>743</v>
      </c>
      <c r="D2020" s="340">
        <v>0</v>
      </c>
      <c r="E2020" s="340"/>
      <c r="F2020" s="340"/>
      <c r="G2020" s="340"/>
      <c r="H2020" s="340"/>
    </row>
    <row r="2021" spans="1:8" x14ac:dyDescent="0.25">
      <c r="A2021" s="340">
        <v>30</v>
      </c>
      <c r="B2021" s="340">
        <v>565.79999999999995</v>
      </c>
      <c r="C2021" s="340">
        <v>144</v>
      </c>
      <c r="D2021" s="340">
        <v>2.72</v>
      </c>
      <c r="E2021" s="340">
        <v>2.72</v>
      </c>
      <c r="F2021" s="340">
        <v>0</v>
      </c>
      <c r="G2021" s="340">
        <v>0</v>
      </c>
      <c r="H2021" s="340"/>
    </row>
    <row r="2022" spans="1:8" x14ac:dyDescent="0.25">
      <c r="A2022" s="340">
        <v>258</v>
      </c>
      <c r="B2022" s="340">
        <v>2</v>
      </c>
      <c r="C2022" s="340" t="s">
        <v>892</v>
      </c>
      <c r="D2022" s="340"/>
      <c r="E2022" s="340"/>
      <c r="F2022" s="340"/>
      <c r="G2022" s="340"/>
      <c r="H2022" s="340"/>
    </row>
    <row r="2023" spans="1:8" x14ac:dyDescent="0.25">
      <c r="A2023" s="340">
        <v>1</v>
      </c>
      <c r="B2023" s="340">
        <v>1</v>
      </c>
      <c r="C2023" s="340">
        <v>217.94</v>
      </c>
      <c r="D2023" s="340">
        <v>0</v>
      </c>
      <c r="E2023" s="340">
        <v>60</v>
      </c>
      <c r="F2023" s="340">
        <v>60</v>
      </c>
      <c r="G2023" s="340">
        <v>55</v>
      </c>
      <c r="H2023" s="340">
        <v>36</v>
      </c>
    </row>
    <row r="2024" spans="1:8" x14ac:dyDescent="0.25">
      <c r="A2024" s="340">
        <v>0</v>
      </c>
      <c r="B2024" s="340">
        <v>0</v>
      </c>
      <c r="C2024" s="340" t="s">
        <v>743</v>
      </c>
      <c r="D2024" s="340">
        <v>0</v>
      </c>
      <c r="E2024" s="340"/>
      <c r="F2024" s="340"/>
      <c r="G2024" s="340"/>
      <c r="H2024" s="340"/>
    </row>
    <row r="2025" spans="1:8" x14ac:dyDescent="0.25">
      <c r="A2025" s="340">
        <v>100</v>
      </c>
      <c r="B2025" s="340">
        <v>110</v>
      </c>
      <c r="C2025" s="340">
        <v>130</v>
      </c>
      <c r="D2025" s="340">
        <v>1.5</v>
      </c>
      <c r="E2025" s="340">
        <v>1.23</v>
      </c>
      <c r="F2025" s="340">
        <v>0</v>
      </c>
      <c r="G2025" s="340">
        <v>0</v>
      </c>
      <c r="H2025" s="340"/>
    </row>
    <row r="2026" spans="1:8" x14ac:dyDescent="0.25">
      <c r="A2026" s="340">
        <v>259</v>
      </c>
      <c r="B2026" s="340">
        <v>2</v>
      </c>
      <c r="C2026" s="340" t="s">
        <v>893</v>
      </c>
      <c r="D2026" s="340"/>
      <c r="E2026" s="340"/>
      <c r="F2026" s="340"/>
      <c r="G2026" s="340"/>
      <c r="H2026" s="340"/>
    </row>
    <row r="2027" spans="1:8" x14ac:dyDescent="0.25">
      <c r="A2027" s="340">
        <v>1</v>
      </c>
      <c r="B2027" s="340">
        <v>1</v>
      </c>
      <c r="C2027" s="340">
        <v>565.79999999999995</v>
      </c>
      <c r="D2027" s="340">
        <v>0</v>
      </c>
      <c r="E2027" s="340">
        <v>60</v>
      </c>
      <c r="F2027" s="340">
        <v>60</v>
      </c>
      <c r="G2027" s="340">
        <v>55</v>
      </c>
      <c r="H2027" s="340">
        <v>20</v>
      </c>
    </row>
    <row r="2028" spans="1:8" x14ac:dyDescent="0.25">
      <c r="A2028" s="340">
        <v>0</v>
      </c>
      <c r="B2028" s="340">
        <v>0</v>
      </c>
      <c r="C2028" s="340" t="s">
        <v>743</v>
      </c>
      <c r="D2028" s="340">
        <v>0</v>
      </c>
      <c r="E2028" s="340"/>
      <c r="F2028" s="340"/>
      <c r="G2028" s="340"/>
      <c r="H2028" s="340"/>
    </row>
    <row r="2029" spans="1:8" x14ac:dyDescent="0.25">
      <c r="A2029" s="340">
        <v>30</v>
      </c>
      <c r="B2029" s="340">
        <v>565.79999999999995</v>
      </c>
      <c r="C2029" s="340">
        <v>144</v>
      </c>
      <c r="D2029" s="340">
        <v>2.72</v>
      </c>
      <c r="E2029" s="340">
        <v>2.72</v>
      </c>
      <c r="F2029" s="340">
        <v>0</v>
      </c>
      <c r="G2029" s="340">
        <v>0</v>
      </c>
      <c r="H2029" s="340"/>
    </row>
    <row r="2030" spans="1:8" x14ac:dyDescent="0.25">
      <c r="A2030" s="340">
        <v>260</v>
      </c>
      <c r="B2030" s="340">
        <v>2</v>
      </c>
      <c r="C2030" s="340" t="s">
        <v>894</v>
      </c>
      <c r="D2030" s="340"/>
      <c r="E2030" s="340"/>
      <c r="F2030" s="340"/>
      <c r="G2030" s="340"/>
      <c r="H2030" s="340"/>
    </row>
    <row r="2031" spans="1:8" x14ac:dyDescent="0.25">
      <c r="A2031" s="340">
        <v>1</v>
      </c>
      <c r="B2031" s="340">
        <v>1</v>
      </c>
      <c r="C2031" s="340">
        <v>1612</v>
      </c>
      <c r="D2031" s="340">
        <v>0</v>
      </c>
      <c r="E2031" s="340">
        <v>60</v>
      </c>
      <c r="F2031" s="340">
        <v>60</v>
      </c>
      <c r="G2031" s="340">
        <v>55</v>
      </c>
      <c r="H2031" s="340">
        <v>20</v>
      </c>
    </row>
    <row r="2032" spans="1:8" x14ac:dyDescent="0.25">
      <c r="A2032" s="340">
        <v>0</v>
      </c>
      <c r="B2032" s="340">
        <v>0</v>
      </c>
      <c r="C2032" s="340" t="s">
        <v>743</v>
      </c>
      <c r="D2032" s="340">
        <v>0</v>
      </c>
      <c r="E2032" s="340"/>
      <c r="F2032" s="340"/>
      <c r="G2032" s="340"/>
      <c r="H2032" s="340"/>
    </row>
    <row r="2033" spans="1:8" x14ac:dyDescent="0.25">
      <c r="A2033" s="340">
        <v>30</v>
      </c>
      <c r="B2033" s="340">
        <v>1612</v>
      </c>
      <c r="C2033" s="340">
        <v>266</v>
      </c>
      <c r="D2033" s="340">
        <v>2.72</v>
      </c>
      <c r="E2033" s="340">
        <v>2.72</v>
      </c>
      <c r="F2033" s="340">
        <v>0</v>
      </c>
      <c r="G2033" s="340">
        <v>0</v>
      </c>
      <c r="H2033" s="340"/>
    </row>
    <row r="2034" spans="1:8" x14ac:dyDescent="0.25">
      <c r="A2034" s="340">
        <v>261</v>
      </c>
      <c r="B2034" s="340">
        <v>2</v>
      </c>
      <c r="C2034" s="340" t="s">
        <v>895</v>
      </c>
      <c r="D2034" s="340"/>
      <c r="E2034" s="340"/>
      <c r="F2034" s="340"/>
      <c r="G2034" s="340"/>
      <c r="H2034" s="340"/>
    </row>
    <row r="2035" spans="1:8" x14ac:dyDescent="0.25">
      <c r="A2035" s="340">
        <v>1</v>
      </c>
      <c r="B2035" s="340">
        <v>1</v>
      </c>
      <c r="C2035" s="340">
        <v>136</v>
      </c>
      <c r="D2035" s="340">
        <v>0</v>
      </c>
      <c r="E2035" s="340">
        <v>60</v>
      </c>
      <c r="F2035" s="340">
        <v>60</v>
      </c>
      <c r="G2035" s="340">
        <v>55</v>
      </c>
      <c r="H2035" s="340">
        <v>36</v>
      </c>
    </row>
    <row r="2036" spans="1:8" x14ac:dyDescent="0.25">
      <c r="A2036" s="340">
        <v>0</v>
      </c>
      <c r="B2036" s="340">
        <v>0</v>
      </c>
      <c r="C2036" s="340" t="s">
        <v>743</v>
      </c>
      <c r="D2036" s="340">
        <v>0</v>
      </c>
      <c r="E2036" s="340"/>
      <c r="F2036" s="340"/>
      <c r="G2036" s="340"/>
      <c r="H2036" s="340"/>
    </row>
    <row r="2037" spans="1:8" x14ac:dyDescent="0.25">
      <c r="A2037" s="340">
        <v>100</v>
      </c>
      <c r="B2037" s="340">
        <v>136</v>
      </c>
      <c r="C2037" s="340">
        <v>50</v>
      </c>
      <c r="D2037" s="340">
        <v>2.84</v>
      </c>
      <c r="E2037" s="340">
        <v>2.4900000000000002</v>
      </c>
      <c r="F2037" s="340">
        <v>0</v>
      </c>
      <c r="G2037" s="340">
        <v>0</v>
      </c>
      <c r="H2037" s="340"/>
    </row>
    <row r="2038" spans="1:8" x14ac:dyDescent="0.25">
      <c r="A2038" s="340">
        <v>266</v>
      </c>
      <c r="B2038" s="340">
        <v>1</v>
      </c>
      <c r="C2038" s="340" t="s">
        <v>896</v>
      </c>
      <c r="D2038" s="340"/>
      <c r="E2038" s="340"/>
      <c r="F2038" s="340"/>
      <c r="G2038" s="340"/>
      <c r="H2038" s="340"/>
    </row>
    <row r="2039" spans="1:8" x14ac:dyDescent="0.25">
      <c r="A2039" s="340">
        <v>1</v>
      </c>
      <c r="B2039" s="340">
        <v>1</v>
      </c>
      <c r="C2039" s="340">
        <v>200</v>
      </c>
      <c r="D2039" s="340">
        <v>0</v>
      </c>
      <c r="E2039" s="340">
        <v>60</v>
      </c>
      <c r="F2039" s="340">
        <v>60</v>
      </c>
      <c r="G2039" s="340">
        <v>55</v>
      </c>
      <c r="H2039" s="340">
        <v>51.5</v>
      </c>
    </row>
    <row r="2040" spans="1:8" x14ac:dyDescent="0.25">
      <c r="A2040" s="340">
        <v>19</v>
      </c>
      <c r="B2040" s="340">
        <v>9999</v>
      </c>
      <c r="C2040" s="340">
        <v>9999</v>
      </c>
      <c r="D2040" s="340">
        <v>1</v>
      </c>
      <c r="E2040" s="340"/>
      <c r="F2040" s="340"/>
      <c r="G2040" s="340"/>
      <c r="H2040" s="340"/>
    </row>
    <row r="2041" spans="1:8" x14ac:dyDescent="0.25">
      <c r="A2041" s="340">
        <v>100</v>
      </c>
      <c r="B2041" s="340">
        <v>200</v>
      </c>
      <c r="C2041" s="340">
        <v>56.6</v>
      </c>
      <c r="D2041" s="340">
        <v>13.94</v>
      </c>
      <c r="E2041" s="340">
        <v>14.57</v>
      </c>
      <c r="F2041" s="340">
        <v>999</v>
      </c>
      <c r="G2041" s="340">
        <v>999</v>
      </c>
      <c r="H2041" s="340"/>
    </row>
    <row r="2042" spans="1:8" x14ac:dyDescent="0.25">
      <c r="A2042" s="340">
        <v>296</v>
      </c>
      <c r="B2042" s="340">
        <v>1</v>
      </c>
      <c r="C2042" s="340" t="s">
        <v>897</v>
      </c>
      <c r="D2042" s="340"/>
      <c r="E2042" s="340"/>
      <c r="F2042" s="340"/>
      <c r="G2042" s="340"/>
      <c r="H2042" s="340"/>
    </row>
    <row r="2043" spans="1:8" x14ac:dyDescent="0.25">
      <c r="A2043" s="340">
        <v>1</v>
      </c>
      <c r="B2043" s="340">
        <v>1</v>
      </c>
      <c r="C2043" s="340">
        <v>1000</v>
      </c>
      <c r="D2043" s="340">
        <v>0</v>
      </c>
      <c r="E2043" s="340">
        <v>60</v>
      </c>
      <c r="F2043" s="340">
        <v>60</v>
      </c>
      <c r="G2043" s="340">
        <v>55</v>
      </c>
      <c r="H2043" s="340">
        <v>50</v>
      </c>
    </row>
    <row r="2044" spans="1:8" x14ac:dyDescent="0.25">
      <c r="A2044" s="340">
        <v>0</v>
      </c>
      <c r="B2044" s="340">
        <v>0</v>
      </c>
      <c r="C2044" s="340" t="s">
        <v>743</v>
      </c>
      <c r="D2044" s="340">
        <v>0</v>
      </c>
      <c r="E2044" s="340"/>
      <c r="F2044" s="340"/>
      <c r="G2044" s="340"/>
      <c r="H2044" s="340"/>
    </row>
    <row r="2045" spans="1:8" x14ac:dyDescent="0.25">
      <c r="A2045" s="340">
        <v>100</v>
      </c>
      <c r="B2045" s="340">
        <v>3</v>
      </c>
      <c r="C2045" s="340">
        <v>7</v>
      </c>
      <c r="D2045" s="340">
        <v>999</v>
      </c>
      <c r="E2045" s="340">
        <v>999</v>
      </c>
      <c r="F2045" s="340">
        <v>0</v>
      </c>
      <c r="G2045" s="340">
        <v>0</v>
      </c>
      <c r="H2045" s="340"/>
    </row>
    <row r="2046" spans="1:8" x14ac:dyDescent="0.25">
      <c r="A2046" s="340">
        <v>297</v>
      </c>
      <c r="B2046" s="340">
        <v>1</v>
      </c>
      <c r="C2046" s="340" t="s">
        <v>897</v>
      </c>
      <c r="D2046" s="340"/>
      <c r="E2046" s="340"/>
      <c r="F2046" s="340"/>
      <c r="G2046" s="340"/>
      <c r="H2046" s="340"/>
    </row>
    <row r="2047" spans="1:8" x14ac:dyDescent="0.25">
      <c r="A2047" s="340">
        <v>1</v>
      </c>
      <c r="B2047" s="340">
        <v>1</v>
      </c>
      <c r="C2047" s="340">
        <v>1000</v>
      </c>
      <c r="D2047" s="340">
        <v>0</v>
      </c>
      <c r="E2047" s="340">
        <v>60</v>
      </c>
      <c r="F2047" s="340">
        <v>60</v>
      </c>
      <c r="G2047" s="340">
        <v>55</v>
      </c>
      <c r="H2047" s="340">
        <v>50</v>
      </c>
    </row>
    <row r="2048" spans="1:8" x14ac:dyDescent="0.25">
      <c r="A2048" s="340">
        <v>0</v>
      </c>
      <c r="B2048" s="340">
        <v>0</v>
      </c>
      <c r="C2048" s="340" t="s">
        <v>743</v>
      </c>
      <c r="D2048" s="340">
        <v>0</v>
      </c>
      <c r="E2048" s="340"/>
      <c r="F2048" s="340"/>
      <c r="G2048" s="340"/>
      <c r="H2048" s="340"/>
    </row>
    <row r="2049" spans="1:8" x14ac:dyDescent="0.25">
      <c r="A2049" s="340">
        <v>100</v>
      </c>
      <c r="B2049" s="340">
        <v>3</v>
      </c>
      <c r="C2049" s="340">
        <v>7</v>
      </c>
      <c r="D2049" s="340">
        <v>999</v>
      </c>
      <c r="E2049" s="340">
        <v>999</v>
      </c>
      <c r="F2049" s="340">
        <v>0</v>
      </c>
      <c r="G2049" s="340">
        <v>0</v>
      </c>
      <c r="H2049" s="340"/>
    </row>
    <row r="2050" spans="1:8" x14ac:dyDescent="0.25">
      <c r="A2050" s="340">
        <v>298</v>
      </c>
      <c r="B2050" s="340">
        <v>1</v>
      </c>
      <c r="C2050" s="340" t="s">
        <v>898</v>
      </c>
      <c r="D2050" s="340"/>
      <c r="E2050" s="340"/>
      <c r="F2050" s="340"/>
      <c r="G2050" s="340"/>
      <c r="H2050" s="340"/>
    </row>
    <row r="2051" spans="1:8" x14ac:dyDescent="0.25">
      <c r="A2051" s="340">
        <v>1</v>
      </c>
      <c r="B2051" s="340">
        <v>1</v>
      </c>
      <c r="C2051" s="340">
        <v>1000</v>
      </c>
      <c r="D2051" s="340">
        <v>0</v>
      </c>
      <c r="E2051" s="340">
        <v>60</v>
      </c>
      <c r="F2051" s="340">
        <v>60</v>
      </c>
      <c r="G2051" s="340">
        <v>55</v>
      </c>
      <c r="H2051" s="340">
        <v>50</v>
      </c>
    </row>
    <row r="2052" spans="1:8" x14ac:dyDescent="0.25">
      <c r="A2052" s="340">
        <v>0</v>
      </c>
      <c r="B2052" s="340">
        <v>0</v>
      </c>
      <c r="C2052" s="340" t="s">
        <v>743</v>
      </c>
      <c r="D2052" s="340">
        <v>0</v>
      </c>
      <c r="E2052" s="340"/>
      <c r="F2052" s="340"/>
      <c r="G2052" s="340"/>
      <c r="H2052" s="340"/>
    </row>
    <row r="2053" spans="1:8" x14ac:dyDescent="0.25">
      <c r="A2053" s="340">
        <v>100</v>
      </c>
      <c r="B2053" s="340">
        <v>3</v>
      </c>
      <c r="C2053" s="340">
        <v>7</v>
      </c>
      <c r="D2053" s="340">
        <v>999</v>
      </c>
      <c r="E2053" s="340">
        <v>999</v>
      </c>
      <c r="F2053" s="340">
        <v>0</v>
      </c>
      <c r="G2053" s="340">
        <v>0</v>
      </c>
      <c r="H2053" s="340"/>
    </row>
    <row r="2054" spans="1:8" x14ac:dyDescent="0.25">
      <c r="A2054" s="340">
        <v>299</v>
      </c>
      <c r="B2054" s="340">
        <v>1</v>
      </c>
      <c r="C2054" s="340" t="s">
        <v>898</v>
      </c>
      <c r="D2054" s="340"/>
      <c r="E2054" s="340"/>
      <c r="F2054" s="340"/>
      <c r="G2054" s="340"/>
      <c r="H2054" s="340"/>
    </row>
    <row r="2055" spans="1:8" x14ac:dyDescent="0.25">
      <c r="A2055" s="340">
        <v>1</v>
      </c>
      <c r="B2055" s="340">
        <v>1</v>
      </c>
      <c r="C2055" s="340">
        <v>1000</v>
      </c>
      <c r="D2055" s="340">
        <v>0</v>
      </c>
      <c r="E2055" s="340">
        <v>60</v>
      </c>
      <c r="F2055" s="340">
        <v>60</v>
      </c>
      <c r="G2055" s="340">
        <v>55</v>
      </c>
      <c r="H2055" s="340">
        <v>50</v>
      </c>
    </row>
    <row r="2056" spans="1:8" x14ac:dyDescent="0.25">
      <c r="A2056" s="340">
        <v>0</v>
      </c>
      <c r="B2056" s="340">
        <v>0</v>
      </c>
      <c r="C2056" s="340" t="s">
        <v>743</v>
      </c>
      <c r="D2056" s="340">
        <v>0</v>
      </c>
      <c r="E2056" s="340"/>
      <c r="F2056" s="340"/>
      <c r="G2056" s="340"/>
      <c r="H2056" s="340"/>
    </row>
    <row r="2057" spans="1:8" x14ac:dyDescent="0.25">
      <c r="A2057" s="340">
        <v>100</v>
      </c>
      <c r="B2057" s="340">
        <v>3</v>
      </c>
      <c r="C2057" s="340">
        <v>7</v>
      </c>
      <c r="D2057" s="340">
        <v>999</v>
      </c>
      <c r="E2057" s="340">
        <v>999</v>
      </c>
      <c r="F2057" s="340">
        <v>0</v>
      </c>
      <c r="G2057" s="340">
        <v>0</v>
      </c>
      <c r="H2057" s="340"/>
    </row>
    <row r="2058" spans="1:8" x14ac:dyDescent="0.25">
      <c r="A2058" s="340">
        <v>350</v>
      </c>
      <c r="B2058" s="340">
        <v>1</v>
      </c>
      <c r="C2058" s="340" t="s">
        <v>899</v>
      </c>
      <c r="D2058" s="340"/>
      <c r="E2058" s="340"/>
      <c r="F2058" s="340"/>
      <c r="G2058" s="340"/>
      <c r="H2058" s="340"/>
    </row>
    <row r="2059" spans="1:8" x14ac:dyDescent="0.25">
      <c r="A2059" s="340">
        <v>1</v>
      </c>
      <c r="B2059" s="340">
        <v>1</v>
      </c>
      <c r="C2059" s="340">
        <v>162</v>
      </c>
      <c r="D2059" s="340">
        <v>0</v>
      </c>
      <c r="E2059" s="340">
        <v>60</v>
      </c>
      <c r="F2059" s="340">
        <v>60</v>
      </c>
      <c r="G2059" s="340">
        <v>55</v>
      </c>
      <c r="H2059" s="340">
        <v>0</v>
      </c>
    </row>
    <row r="2060" spans="1:8" x14ac:dyDescent="0.25">
      <c r="A2060" s="340">
        <v>0</v>
      </c>
      <c r="B2060" s="340">
        <v>0</v>
      </c>
      <c r="C2060" s="340">
        <v>9999</v>
      </c>
      <c r="D2060" s="340">
        <v>0</v>
      </c>
      <c r="E2060" s="340"/>
      <c r="F2060" s="340"/>
      <c r="G2060" s="340"/>
      <c r="H2060" s="340"/>
    </row>
    <row r="2061" spans="1:8" x14ac:dyDescent="0.25">
      <c r="A2061" s="340">
        <v>50</v>
      </c>
      <c r="B2061" s="340">
        <v>200</v>
      </c>
      <c r="C2061" s="340">
        <v>56.6</v>
      </c>
      <c r="D2061" s="340">
        <v>12.23</v>
      </c>
      <c r="E2061" s="340">
        <v>3.66</v>
      </c>
      <c r="F2061" s="340">
        <v>999</v>
      </c>
      <c r="G2061" s="340">
        <v>999</v>
      </c>
      <c r="H2061" s="340"/>
    </row>
    <row r="2062" spans="1:8" x14ac:dyDescent="0.25">
      <c r="A2062" s="340">
        <v>355</v>
      </c>
      <c r="B2062" s="340">
        <v>1</v>
      </c>
      <c r="C2062" s="340" t="s">
        <v>900</v>
      </c>
      <c r="D2062" s="340"/>
      <c r="E2062" s="340"/>
      <c r="F2062" s="340"/>
      <c r="G2062" s="340"/>
      <c r="H2062" s="340"/>
    </row>
    <row r="2063" spans="1:8" x14ac:dyDescent="0.25">
      <c r="A2063" s="340">
        <v>1</v>
      </c>
      <c r="B2063" s="340">
        <v>1</v>
      </c>
      <c r="C2063" s="340">
        <v>432</v>
      </c>
      <c r="D2063" s="340">
        <v>0</v>
      </c>
      <c r="E2063" s="340">
        <v>60</v>
      </c>
      <c r="F2063" s="340">
        <v>60</v>
      </c>
      <c r="G2063" s="340">
        <v>55</v>
      </c>
      <c r="H2063" s="340">
        <v>0</v>
      </c>
    </row>
    <row r="2064" spans="1:8" x14ac:dyDescent="0.25">
      <c r="A2064" s="340">
        <v>0</v>
      </c>
      <c r="B2064" s="340">
        <v>0</v>
      </c>
      <c r="C2064" s="340" t="s">
        <v>743</v>
      </c>
      <c r="D2064" s="340">
        <v>0</v>
      </c>
      <c r="E2064" s="340"/>
      <c r="F2064" s="340"/>
      <c r="G2064" s="340"/>
      <c r="H2064" s="340"/>
    </row>
    <row r="2065" spans="1:8" x14ac:dyDescent="0.25">
      <c r="A2065" s="340">
        <v>50</v>
      </c>
      <c r="B2065" s="340">
        <v>20</v>
      </c>
      <c r="C2065" s="340">
        <v>120</v>
      </c>
      <c r="D2065" s="340">
        <v>2.17</v>
      </c>
      <c r="E2065" s="340">
        <v>2.13</v>
      </c>
      <c r="F2065" s="340">
        <v>500</v>
      </c>
      <c r="G2065" s="340">
        <v>500</v>
      </c>
      <c r="H2065" s="340"/>
    </row>
    <row r="2066" spans="1:8" x14ac:dyDescent="0.25">
      <c r="A2066" s="340">
        <v>357</v>
      </c>
      <c r="B2066" s="340">
        <v>2</v>
      </c>
      <c r="C2066" s="340" t="s">
        <v>901</v>
      </c>
      <c r="D2066" s="340"/>
      <c r="E2066" s="340"/>
      <c r="F2066" s="340"/>
      <c r="G2066" s="340"/>
      <c r="H2066" s="340"/>
    </row>
    <row r="2067" spans="1:8" x14ac:dyDescent="0.25">
      <c r="A2067" s="340">
        <v>1</v>
      </c>
      <c r="B2067" s="340">
        <v>1</v>
      </c>
      <c r="C2067" s="340">
        <v>435</v>
      </c>
      <c r="D2067" s="340">
        <v>0</v>
      </c>
      <c r="E2067" s="340">
        <v>60</v>
      </c>
      <c r="F2067" s="340">
        <v>60</v>
      </c>
      <c r="G2067" s="340">
        <v>55</v>
      </c>
      <c r="H2067" s="340">
        <v>28.5</v>
      </c>
    </row>
    <row r="2068" spans="1:8" x14ac:dyDescent="0.25">
      <c r="A2068" s="340">
        <v>0</v>
      </c>
      <c r="B2068" s="340">
        <v>0</v>
      </c>
      <c r="C2068" s="340" t="s">
        <v>743</v>
      </c>
      <c r="D2068" s="340">
        <v>0</v>
      </c>
      <c r="E2068" s="340"/>
      <c r="F2068" s="340"/>
      <c r="G2068" s="340"/>
      <c r="H2068" s="340"/>
    </row>
    <row r="2069" spans="1:8" x14ac:dyDescent="0.25">
      <c r="A2069" s="340">
        <v>217</v>
      </c>
      <c r="B2069" s="340">
        <v>228</v>
      </c>
      <c r="C2069" s="340">
        <v>62</v>
      </c>
      <c r="D2069" s="340">
        <v>5.67</v>
      </c>
      <c r="E2069" s="340">
        <v>3.99</v>
      </c>
      <c r="F2069" s="340">
        <v>0</v>
      </c>
      <c r="G2069" s="340">
        <v>0</v>
      </c>
      <c r="H2069" s="340"/>
    </row>
    <row r="2070" spans="1:8" x14ac:dyDescent="0.25">
      <c r="A2070" s="340">
        <v>358</v>
      </c>
      <c r="B2070" s="340">
        <v>2</v>
      </c>
      <c r="C2070" s="340" t="s">
        <v>902</v>
      </c>
      <c r="D2070" s="340"/>
      <c r="E2070" s="340"/>
      <c r="F2070" s="340"/>
      <c r="G2070" s="340"/>
      <c r="H2070" s="340"/>
    </row>
    <row r="2071" spans="1:8" x14ac:dyDescent="0.25">
      <c r="A2071" s="340">
        <v>1</v>
      </c>
      <c r="B2071" s="340">
        <v>1</v>
      </c>
      <c r="C2071" s="340">
        <v>734</v>
      </c>
      <c r="D2071" s="340">
        <v>0</v>
      </c>
      <c r="E2071" s="340">
        <v>60</v>
      </c>
      <c r="F2071" s="340">
        <v>60</v>
      </c>
      <c r="G2071" s="340">
        <v>55</v>
      </c>
      <c r="H2071" s="340">
        <v>30</v>
      </c>
    </row>
    <row r="2072" spans="1:8" x14ac:dyDescent="0.25">
      <c r="A2072" s="340">
        <v>0</v>
      </c>
      <c r="B2072" s="340">
        <v>0</v>
      </c>
      <c r="C2072" s="340" t="s">
        <v>743</v>
      </c>
      <c r="D2072" s="340">
        <v>0</v>
      </c>
      <c r="E2072" s="340"/>
      <c r="F2072" s="340"/>
      <c r="G2072" s="340"/>
      <c r="H2072" s="340"/>
    </row>
    <row r="2073" spans="1:8" x14ac:dyDescent="0.25">
      <c r="A2073" s="340">
        <v>168</v>
      </c>
      <c r="B2073" s="340">
        <v>218</v>
      </c>
      <c r="C2073" s="340">
        <v>60.68</v>
      </c>
      <c r="D2073" s="340">
        <v>7.75</v>
      </c>
      <c r="E2073" s="340">
        <v>6.82</v>
      </c>
      <c r="F2073" s="340">
        <v>0</v>
      </c>
      <c r="G2073" s="340">
        <v>0</v>
      </c>
      <c r="H2073" s="340"/>
    </row>
    <row r="2074" spans="1:8" x14ac:dyDescent="0.25">
      <c r="A2074" s="340">
        <v>364</v>
      </c>
      <c r="B2074" s="340">
        <v>2</v>
      </c>
      <c r="C2074" s="340" t="s">
        <v>903</v>
      </c>
      <c r="D2074" s="340"/>
      <c r="E2074" s="340"/>
      <c r="F2074" s="340"/>
      <c r="G2074" s="340"/>
      <c r="H2074" s="340"/>
    </row>
    <row r="2075" spans="1:8" x14ac:dyDescent="0.25">
      <c r="A2075" s="340">
        <v>1</v>
      </c>
      <c r="B2075" s="340">
        <v>1</v>
      </c>
      <c r="C2075" s="340">
        <v>3000</v>
      </c>
      <c r="D2075" s="340">
        <v>0</v>
      </c>
      <c r="E2075" s="340">
        <v>60</v>
      </c>
      <c r="F2075" s="340">
        <v>60</v>
      </c>
      <c r="G2075" s="340">
        <v>55</v>
      </c>
      <c r="H2075" s="340">
        <v>30</v>
      </c>
    </row>
    <row r="2076" spans="1:8" x14ac:dyDescent="0.25">
      <c r="A2076" s="340">
        <v>0</v>
      </c>
      <c r="B2076" s="340">
        <v>0</v>
      </c>
      <c r="C2076" s="340" t="s">
        <v>743</v>
      </c>
      <c r="D2076" s="340">
        <v>0</v>
      </c>
      <c r="E2076" s="340"/>
      <c r="F2076" s="340"/>
      <c r="G2076" s="340"/>
      <c r="H2076" s="340"/>
    </row>
    <row r="2077" spans="1:8" x14ac:dyDescent="0.25">
      <c r="A2077" s="340">
        <v>50</v>
      </c>
      <c r="B2077" s="340">
        <v>3</v>
      </c>
      <c r="C2077" s="340">
        <v>7</v>
      </c>
      <c r="D2077" s="340">
        <v>999</v>
      </c>
      <c r="E2077" s="340">
        <v>999</v>
      </c>
      <c r="F2077" s="340">
        <v>0</v>
      </c>
      <c r="G2077" s="340">
        <v>0</v>
      </c>
      <c r="H2077" s="340"/>
    </row>
    <row r="2078" spans="1:8" x14ac:dyDescent="0.25">
      <c r="A2078" s="340">
        <v>354</v>
      </c>
      <c r="B2078" s="340">
        <v>2</v>
      </c>
      <c r="C2078" s="340" t="s">
        <v>904</v>
      </c>
      <c r="D2078" s="340"/>
      <c r="E2078" s="340"/>
      <c r="F2078" s="340"/>
      <c r="G2078" s="340"/>
      <c r="H2078" s="340"/>
    </row>
    <row r="2079" spans="1:8" x14ac:dyDescent="0.25">
      <c r="A2079" s="340">
        <v>1</v>
      </c>
      <c r="B2079" s="340">
        <v>1</v>
      </c>
      <c r="C2079" s="340">
        <v>160</v>
      </c>
      <c r="D2079" s="340">
        <v>0</v>
      </c>
      <c r="E2079" s="340">
        <v>60</v>
      </c>
      <c r="F2079" s="340">
        <v>60</v>
      </c>
      <c r="G2079" s="340">
        <v>55</v>
      </c>
      <c r="H2079" s="340">
        <v>21</v>
      </c>
    </row>
    <row r="2080" spans="1:8" x14ac:dyDescent="0.25">
      <c r="A2080" s="340">
        <v>0</v>
      </c>
      <c r="B2080" s="340">
        <v>0</v>
      </c>
      <c r="C2080" s="340" t="s">
        <v>743</v>
      </c>
      <c r="D2080" s="340">
        <v>0</v>
      </c>
      <c r="E2080" s="340"/>
      <c r="F2080" s="340"/>
      <c r="G2080" s="340"/>
      <c r="H2080" s="340"/>
    </row>
    <row r="2081" spans="1:8" x14ac:dyDescent="0.25">
      <c r="A2081" s="340">
        <v>233</v>
      </c>
      <c r="B2081" s="340">
        <v>220</v>
      </c>
      <c r="C2081" s="340">
        <v>62</v>
      </c>
      <c r="D2081" s="340">
        <v>6.59</v>
      </c>
      <c r="E2081" s="340">
        <v>5.52</v>
      </c>
      <c r="F2081" s="340">
        <v>0</v>
      </c>
      <c r="G2081" s="340">
        <v>0</v>
      </c>
      <c r="H2081" s="340"/>
    </row>
    <row r="2082" spans="1:8" x14ac:dyDescent="0.25">
      <c r="A2082" s="340">
        <v>359</v>
      </c>
      <c r="B2082" s="340">
        <v>2</v>
      </c>
      <c r="C2082" s="340" t="s">
        <v>905</v>
      </c>
      <c r="D2082" s="340"/>
      <c r="E2082" s="340"/>
      <c r="F2082" s="340"/>
      <c r="G2082" s="340"/>
      <c r="H2082" s="340"/>
    </row>
    <row r="2083" spans="1:8" x14ac:dyDescent="0.25">
      <c r="A2083" s="340">
        <v>1</v>
      </c>
      <c r="B2083" s="340">
        <v>1</v>
      </c>
      <c r="C2083" s="340">
        <v>3000</v>
      </c>
      <c r="D2083" s="340">
        <v>0</v>
      </c>
      <c r="E2083" s="340">
        <v>60</v>
      </c>
      <c r="F2083" s="340">
        <v>60</v>
      </c>
      <c r="G2083" s="340">
        <v>55</v>
      </c>
      <c r="H2083" s="340">
        <v>30</v>
      </c>
    </row>
    <row r="2084" spans="1:8" x14ac:dyDescent="0.25">
      <c r="A2084" s="340">
        <v>0</v>
      </c>
      <c r="B2084" s="340">
        <v>0</v>
      </c>
      <c r="C2084" s="340" t="s">
        <v>743</v>
      </c>
      <c r="D2084" s="340">
        <v>0</v>
      </c>
      <c r="E2084" s="340"/>
      <c r="F2084" s="340"/>
      <c r="G2084" s="340"/>
      <c r="H2084" s="340"/>
    </row>
    <row r="2085" spans="1:8" x14ac:dyDescent="0.25">
      <c r="A2085" s="340">
        <v>50</v>
      </c>
      <c r="B2085" s="340">
        <v>3</v>
      </c>
      <c r="C2085" s="340">
        <v>7</v>
      </c>
      <c r="D2085" s="340">
        <v>999</v>
      </c>
      <c r="E2085" s="340">
        <v>999</v>
      </c>
      <c r="F2085" s="340">
        <v>0</v>
      </c>
      <c r="G2085" s="340">
        <v>0</v>
      </c>
      <c r="H2085" s="340"/>
    </row>
    <row r="2086" spans="1:8" x14ac:dyDescent="0.25">
      <c r="A2086" s="340">
        <v>361</v>
      </c>
      <c r="B2086" s="340">
        <v>1</v>
      </c>
      <c r="C2086" s="340" t="s">
        <v>906</v>
      </c>
      <c r="D2086" s="340"/>
      <c r="E2086" s="340"/>
      <c r="F2086" s="340"/>
      <c r="G2086" s="340"/>
      <c r="H2086" s="340"/>
    </row>
    <row r="2087" spans="1:8" x14ac:dyDescent="0.25">
      <c r="A2087" s="340">
        <v>1</v>
      </c>
      <c r="B2087" s="340">
        <v>1</v>
      </c>
      <c r="C2087" s="340">
        <v>435</v>
      </c>
      <c r="D2087" s="340">
        <v>0</v>
      </c>
      <c r="E2087" s="340">
        <v>60</v>
      </c>
      <c r="F2087" s="340">
        <v>60</v>
      </c>
      <c r="G2087" s="340">
        <v>55</v>
      </c>
      <c r="H2087" s="340">
        <v>23</v>
      </c>
    </row>
    <row r="2088" spans="1:8" x14ac:dyDescent="0.25">
      <c r="A2088" s="340">
        <v>19</v>
      </c>
      <c r="B2088" s="340">
        <v>0</v>
      </c>
      <c r="C2088" s="340">
        <v>3000</v>
      </c>
      <c r="D2088" s="340">
        <v>1</v>
      </c>
      <c r="E2088" s="340"/>
      <c r="F2088" s="340"/>
      <c r="G2088" s="340"/>
      <c r="H2088" s="340"/>
    </row>
    <row r="2089" spans="1:8" x14ac:dyDescent="0.25">
      <c r="A2089" s="340">
        <v>50</v>
      </c>
      <c r="B2089" s="340">
        <v>200</v>
      </c>
      <c r="C2089" s="340">
        <v>56.6</v>
      </c>
      <c r="D2089" s="340">
        <v>13.94</v>
      </c>
      <c r="E2089" s="340">
        <v>22.24</v>
      </c>
      <c r="F2089" s="340">
        <v>0</v>
      </c>
      <c r="G2089" s="340">
        <v>0</v>
      </c>
      <c r="H2089" s="340"/>
    </row>
    <row r="2090" spans="1:8" x14ac:dyDescent="0.25">
      <c r="A2090" s="340">
        <v>360</v>
      </c>
      <c r="B2090" s="340">
        <v>1</v>
      </c>
      <c r="C2090" s="340" t="s">
        <v>907</v>
      </c>
      <c r="D2090" s="340"/>
      <c r="E2090" s="340"/>
      <c r="F2090" s="340"/>
      <c r="G2090" s="340"/>
      <c r="H2090" s="340"/>
    </row>
    <row r="2091" spans="1:8" x14ac:dyDescent="0.25">
      <c r="A2091" s="340">
        <v>1</v>
      </c>
      <c r="B2091" s="340">
        <v>1</v>
      </c>
      <c r="C2091" s="340">
        <v>342</v>
      </c>
      <c r="D2091" s="340">
        <v>0</v>
      </c>
      <c r="E2091" s="340">
        <v>60</v>
      </c>
      <c r="F2091" s="340">
        <v>60</v>
      </c>
      <c r="G2091" s="340">
        <v>55</v>
      </c>
      <c r="H2091" s="340">
        <v>17.25</v>
      </c>
    </row>
    <row r="2092" spans="1:8" x14ac:dyDescent="0.25">
      <c r="A2092" s="340">
        <v>0</v>
      </c>
      <c r="B2092" s="340">
        <v>0</v>
      </c>
      <c r="C2092" s="340" t="s">
        <v>743</v>
      </c>
      <c r="D2092" s="340">
        <v>0</v>
      </c>
      <c r="E2092" s="340"/>
      <c r="F2092" s="340"/>
      <c r="G2092" s="340"/>
      <c r="H2092" s="340"/>
    </row>
    <row r="2093" spans="1:8" x14ac:dyDescent="0.25">
      <c r="A2093" s="340">
        <v>50</v>
      </c>
      <c r="B2093" s="340">
        <v>20</v>
      </c>
      <c r="C2093" s="340">
        <v>112</v>
      </c>
      <c r="D2093" s="340">
        <v>4</v>
      </c>
      <c r="E2093" s="340">
        <v>4</v>
      </c>
      <c r="F2093" s="340">
        <v>500</v>
      </c>
      <c r="G2093" s="340">
        <v>500</v>
      </c>
      <c r="H2093" s="340"/>
    </row>
    <row r="2094" spans="1:8" x14ac:dyDescent="0.25">
      <c r="A2094" s="340">
        <v>408</v>
      </c>
      <c r="B2094" s="340">
        <v>1</v>
      </c>
      <c r="C2094" s="340" t="s">
        <v>908</v>
      </c>
      <c r="D2094" s="340"/>
      <c r="E2094" s="340"/>
      <c r="F2094" s="340"/>
      <c r="G2094" s="340"/>
      <c r="H2094" s="340"/>
    </row>
    <row r="2095" spans="1:8" x14ac:dyDescent="0.25">
      <c r="A2095" s="340">
        <v>1</v>
      </c>
      <c r="B2095" s="340">
        <v>1</v>
      </c>
      <c r="C2095" s="340">
        <v>3</v>
      </c>
      <c r="D2095" s="340">
        <v>0</v>
      </c>
      <c r="E2095" s="340">
        <v>60</v>
      </c>
      <c r="F2095" s="340">
        <v>60</v>
      </c>
      <c r="G2095" s="340">
        <v>55</v>
      </c>
      <c r="H2095" s="340">
        <v>0</v>
      </c>
    </row>
    <row r="2096" spans="1:8" x14ac:dyDescent="0.25">
      <c r="A2096" s="340">
        <v>0</v>
      </c>
      <c r="B2096" s="340">
        <v>0</v>
      </c>
      <c r="C2096" s="340" t="s">
        <v>743</v>
      </c>
      <c r="D2096" s="340">
        <v>0</v>
      </c>
      <c r="E2096" s="340"/>
      <c r="F2096" s="340"/>
      <c r="G2096" s="340"/>
      <c r="H2096" s="340"/>
    </row>
    <row r="2097" spans="1:8" x14ac:dyDescent="0.25">
      <c r="A2097" s="340">
        <v>150</v>
      </c>
      <c r="B2097" s="340">
        <v>3</v>
      </c>
      <c r="C2097" s="340">
        <v>7</v>
      </c>
      <c r="D2097" s="340">
        <v>999</v>
      </c>
      <c r="E2097" s="340">
        <v>999</v>
      </c>
      <c r="F2097" s="340">
        <v>999</v>
      </c>
      <c r="G2097" s="340">
        <v>999</v>
      </c>
      <c r="H2097" s="340"/>
    </row>
    <row r="2098" spans="1:8" x14ac:dyDescent="0.25">
      <c r="A2098" s="340">
        <v>424</v>
      </c>
      <c r="B2098" s="340">
        <v>1</v>
      </c>
      <c r="C2098" s="340" t="s">
        <v>909</v>
      </c>
      <c r="D2098" s="340"/>
      <c r="E2098" s="340"/>
      <c r="F2098" s="340"/>
      <c r="G2098" s="340"/>
      <c r="H2098" s="340"/>
    </row>
    <row r="2099" spans="1:8" x14ac:dyDescent="0.25">
      <c r="A2099" s="340">
        <v>1</v>
      </c>
      <c r="B2099" s="340">
        <v>1</v>
      </c>
      <c r="C2099" s="340">
        <v>245.5</v>
      </c>
      <c r="D2099" s="340">
        <v>0</v>
      </c>
      <c r="E2099" s="340">
        <v>60</v>
      </c>
      <c r="F2099" s="340">
        <v>60</v>
      </c>
      <c r="G2099" s="340">
        <v>55</v>
      </c>
      <c r="H2099" s="340">
        <v>10</v>
      </c>
    </row>
    <row r="2100" spans="1:8" x14ac:dyDescent="0.25">
      <c r="A2100" s="340">
        <v>0</v>
      </c>
      <c r="B2100" s="340">
        <v>0</v>
      </c>
      <c r="C2100" s="340" t="s">
        <v>743</v>
      </c>
      <c r="D2100" s="340">
        <v>0</v>
      </c>
      <c r="E2100" s="340"/>
      <c r="F2100" s="340"/>
      <c r="G2100" s="340"/>
      <c r="H2100" s="340"/>
    </row>
    <row r="2101" spans="1:8" x14ac:dyDescent="0.25">
      <c r="A2101" s="340">
        <v>50</v>
      </c>
      <c r="B2101" s="340">
        <v>245.5</v>
      </c>
      <c r="C2101" s="340">
        <v>62.7</v>
      </c>
      <c r="D2101" s="340">
        <v>0</v>
      </c>
      <c r="E2101" s="340">
        <v>0</v>
      </c>
      <c r="F2101" s="340">
        <v>0</v>
      </c>
      <c r="G2101" s="340">
        <v>0</v>
      </c>
      <c r="H2101" s="340"/>
    </row>
    <row r="2102" spans="1:8" x14ac:dyDescent="0.25">
      <c r="A2102" s="340">
        <v>425</v>
      </c>
      <c r="B2102" s="340">
        <v>1</v>
      </c>
      <c r="C2102" s="340" t="s">
        <v>910</v>
      </c>
      <c r="D2102" s="340"/>
      <c r="E2102" s="340"/>
      <c r="F2102" s="340"/>
      <c r="G2102" s="340"/>
      <c r="H2102" s="340"/>
    </row>
    <row r="2103" spans="1:8" x14ac:dyDescent="0.25">
      <c r="A2103" s="340">
        <v>1</v>
      </c>
      <c r="B2103" s="340">
        <v>1</v>
      </c>
      <c r="C2103" s="340">
        <v>245.5</v>
      </c>
      <c r="D2103" s="340">
        <v>0</v>
      </c>
      <c r="E2103" s="340">
        <v>60</v>
      </c>
      <c r="F2103" s="340">
        <v>60</v>
      </c>
      <c r="G2103" s="340">
        <v>55</v>
      </c>
      <c r="H2103" s="340">
        <v>10</v>
      </c>
    </row>
    <row r="2104" spans="1:8" x14ac:dyDescent="0.25">
      <c r="A2104" s="340">
        <v>0</v>
      </c>
      <c r="B2104" s="340">
        <v>0</v>
      </c>
      <c r="C2104" s="340" t="s">
        <v>743</v>
      </c>
      <c r="D2104" s="340">
        <v>0</v>
      </c>
      <c r="E2104" s="340"/>
      <c r="F2104" s="340"/>
      <c r="G2104" s="340"/>
      <c r="H2104" s="340"/>
    </row>
    <row r="2105" spans="1:8" x14ac:dyDescent="0.25">
      <c r="A2105" s="340">
        <v>50</v>
      </c>
      <c r="B2105" s="340">
        <v>245.5</v>
      </c>
      <c r="C2105" s="340">
        <v>62.7</v>
      </c>
      <c r="D2105" s="340">
        <v>0</v>
      </c>
      <c r="E2105" s="340">
        <v>0</v>
      </c>
      <c r="F2105" s="340">
        <v>0</v>
      </c>
      <c r="G2105" s="340">
        <v>0</v>
      </c>
      <c r="H2105" s="340"/>
    </row>
    <row r="2106" spans="1:8" x14ac:dyDescent="0.25">
      <c r="A2106" s="340">
        <v>426</v>
      </c>
      <c r="B2106" s="340">
        <v>1</v>
      </c>
      <c r="C2106" s="340" t="s">
        <v>911</v>
      </c>
      <c r="D2106" s="340"/>
      <c r="E2106" s="340"/>
      <c r="F2106" s="340"/>
      <c r="G2106" s="340"/>
      <c r="H2106" s="340"/>
    </row>
    <row r="2107" spans="1:8" x14ac:dyDescent="0.25">
      <c r="A2107" s="340">
        <v>1</v>
      </c>
      <c r="B2107" s="340">
        <v>1</v>
      </c>
      <c r="C2107" s="340">
        <v>234</v>
      </c>
      <c r="D2107" s="340">
        <v>0</v>
      </c>
      <c r="E2107" s="340">
        <v>60</v>
      </c>
      <c r="F2107" s="340">
        <v>60</v>
      </c>
      <c r="G2107" s="340">
        <v>55</v>
      </c>
      <c r="H2107" s="340">
        <v>50.7</v>
      </c>
    </row>
    <row r="2108" spans="1:8" x14ac:dyDescent="0.25">
      <c r="A2108" s="340">
        <v>21</v>
      </c>
      <c r="B2108" s="340">
        <v>0</v>
      </c>
      <c r="C2108" s="340">
        <v>5000</v>
      </c>
      <c r="D2108" s="340">
        <v>-1</v>
      </c>
      <c r="E2108" s="340"/>
      <c r="F2108" s="340"/>
      <c r="G2108" s="340"/>
      <c r="H2108" s="340"/>
    </row>
    <row r="2109" spans="1:8" x14ac:dyDescent="0.25">
      <c r="A2109" s="340">
        <v>90.83</v>
      </c>
      <c r="B2109" s="340">
        <v>200</v>
      </c>
      <c r="C2109" s="340">
        <v>60</v>
      </c>
      <c r="D2109" s="340">
        <v>9.9700000000000006</v>
      </c>
      <c r="E2109" s="340">
        <v>9.9700000000000006</v>
      </c>
      <c r="F2109" s="340">
        <v>0</v>
      </c>
      <c r="G2109" s="340">
        <v>0</v>
      </c>
      <c r="H2109" s="340"/>
    </row>
    <row r="2110" spans="1:8" x14ac:dyDescent="0.25">
      <c r="A2110" s="340">
        <v>513</v>
      </c>
      <c r="B2110" s="340">
        <v>1</v>
      </c>
      <c r="C2110" s="340" t="s">
        <v>912</v>
      </c>
      <c r="D2110" s="340"/>
      <c r="E2110" s="340"/>
      <c r="F2110" s="340"/>
      <c r="G2110" s="340"/>
      <c r="H2110" s="340"/>
    </row>
    <row r="2111" spans="1:8" x14ac:dyDescent="0.25">
      <c r="A2111" s="340">
        <v>1</v>
      </c>
      <c r="B2111" s="340">
        <v>1</v>
      </c>
      <c r="C2111" s="340">
        <v>256</v>
      </c>
      <c r="D2111" s="340">
        <v>0</v>
      </c>
      <c r="E2111" s="340">
        <v>60</v>
      </c>
      <c r="F2111" s="340">
        <v>60</v>
      </c>
      <c r="G2111" s="340">
        <v>55</v>
      </c>
      <c r="H2111" s="340">
        <v>0</v>
      </c>
    </row>
    <row r="2112" spans="1:8" x14ac:dyDescent="0.25">
      <c r="A2112" s="340">
        <v>0</v>
      </c>
      <c r="B2112" s="340">
        <v>0</v>
      </c>
      <c r="C2112" s="340" t="s">
        <v>743</v>
      </c>
      <c r="D2112" s="340">
        <v>0</v>
      </c>
      <c r="E2112" s="340"/>
      <c r="F2112" s="340"/>
      <c r="G2112" s="340"/>
      <c r="H2112" s="340"/>
    </row>
    <row r="2113" spans="1:8" x14ac:dyDescent="0.25">
      <c r="A2113" s="340">
        <v>100</v>
      </c>
      <c r="B2113" s="340">
        <v>308</v>
      </c>
      <c r="C2113" s="340">
        <v>71</v>
      </c>
      <c r="D2113" s="340">
        <v>0</v>
      </c>
      <c r="E2113" s="340">
        <v>0</v>
      </c>
      <c r="F2113" s="340">
        <v>0</v>
      </c>
      <c r="G2113" s="340">
        <v>0</v>
      </c>
      <c r="H2113" s="340"/>
    </row>
    <row r="2114" spans="1:8" x14ac:dyDescent="0.25">
      <c r="A2114" s="340">
        <v>514</v>
      </c>
      <c r="B2114" s="340">
        <v>1</v>
      </c>
      <c r="C2114" s="340" t="s">
        <v>913</v>
      </c>
      <c r="D2114" s="340"/>
      <c r="E2114" s="340"/>
      <c r="F2114" s="340"/>
      <c r="G2114" s="340"/>
      <c r="H2114" s="340"/>
    </row>
    <row r="2115" spans="1:8" x14ac:dyDescent="0.25">
      <c r="A2115" s="340">
        <v>1</v>
      </c>
      <c r="B2115" s="340">
        <v>1</v>
      </c>
      <c r="C2115" s="340">
        <v>256</v>
      </c>
      <c r="D2115" s="340">
        <v>0</v>
      </c>
      <c r="E2115" s="340">
        <v>60</v>
      </c>
      <c r="F2115" s="340">
        <v>60</v>
      </c>
      <c r="G2115" s="340">
        <v>55</v>
      </c>
      <c r="H2115" s="340">
        <v>0</v>
      </c>
    </row>
    <row r="2116" spans="1:8" x14ac:dyDescent="0.25">
      <c r="A2116" s="340">
        <v>0</v>
      </c>
      <c r="B2116" s="340">
        <v>0</v>
      </c>
      <c r="C2116" s="340" t="s">
        <v>743</v>
      </c>
      <c r="D2116" s="340">
        <v>0</v>
      </c>
      <c r="E2116" s="340"/>
      <c r="F2116" s="340"/>
      <c r="G2116" s="340"/>
      <c r="H2116" s="340"/>
    </row>
    <row r="2117" spans="1:8" x14ac:dyDescent="0.25">
      <c r="A2117" s="340">
        <v>100</v>
      </c>
      <c r="B2117" s="340">
        <v>308</v>
      </c>
      <c r="C2117" s="340">
        <v>71</v>
      </c>
      <c r="D2117" s="340">
        <v>0</v>
      </c>
      <c r="E2117" s="340">
        <v>0</v>
      </c>
      <c r="F2117" s="340">
        <v>0</v>
      </c>
      <c r="G2117" s="340">
        <v>0</v>
      </c>
      <c r="H2117" s="340"/>
    </row>
    <row r="2118" spans="1:8" x14ac:dyDescent="0.25">
      <c r="A2118" s="340">
        <v>515</v>
      </c>
      <c r="B2118" s="340">
        <v>1</v>
      </c>
      <c r="C2118" s="340" t="s">
        <v>914</v>
      </c>
      <c r="D2118" s="340"/>
      <c r="E2118" s="340"/>
      <c r="F2118" s="340"/>
      <c r="G2118" s="340"/>
      <c r="H2118" s="340"/>
    </row>
    <row r="2119" spans="1:8" x14ac:dyDescent="0.25">
      <c r="A2119" s="340">
        <v>1</v>
      </c>
      <c r="B2119" s="340">
        <v>1</v>
      </c>
      <c r="C2119" s="340">
        <v>218.34</v>
      </c>
      <c r="D2119" s="340">
        <v>0</v>
      </c>
      <c r="E2119" s="340">
        <v>60</v>
      </c>
      <c r="F2119" s="340">
        <v>60</v>
      </c>
      <c r="G2119" s="340">
        <v>55</v>
      </c>
      <c r="H2119" s="340">
        <v>81</v>
      </c>
    </row>
    <row r="2120" spans="1:8" x14ac:dyDescent="0.25">
      <c r="A2120" s="340">
        <v>11</v>
      </c>
      <c r="B2120" s="340">
        <v>0</v>
      </c>
      <c r="C2120" s="340">
        <v>5000</v>
      </c>
      <c r="D2120" s="340">
        <v>-1</v>
      </c>
      <c r="E2120" s="340"/>
      <c r="F2120" s="340"/>
      <c r="G2120" s="340"/>
      <c r="H2120" s="340"/>
    </row>
    <row r="2121" spans="1:8" x14ac:dyDescent="0.25">
      <c r="A2121" s="340">
        <v>334.75</v>
      </c>
      <c r="B2121" s="340">
        <v>308</v>
      </c>
      <c r="C2121" s="340">
        <v>71</v>
      </c>
      <c r="D2121" s="340">
        <v>20.18</v>
      </c>
      <c r="E2121" s="340">
        <v>20.18</v>
      </c>
      <c r="F2121" s="340">
        <v>0</v>
      </c>
      <c r="G2121" s="340">
        <v>0</v>
      </c>
      <c r="H2121" s="340"/>
    </row>
    <row r="2122" spans="1:8" x14ac:dyDescent="0.25">
      <c r="A2122" s="340">
        <v>530</v>
      </c>
      <c r="B2122" s="340">
        <v>2</v>
      </c>
      <c r="C2122" s="340" t="s">
        <v>915</v>
      </c>
      <c r="D2122" s="340"/>
      <c r="E2122" s="340"/>
      <c r="F2122" s="340"/>
      <c r="G2122" s="340"/>
      <c r="H2122" s="340"/>
    </row>
    <row r="2123" spans="1:8" x14ac:dyDescent="0.25">
      <c r="A2123" s="340">
        <v>1</v>
      </c>
      <c r="B2123" s="340">
        <v>1</v>
      </c>
      <c r="C2123" s="340">
        <v>303.33</v>
      </c>
      <c r="D2123" s="340">
        <v>0</v>
      </c>
      <c r="E2123" s="340">
        <v>60</v>
      </c>
      <c r="F2123" s="340">
        <v>60</v>
      </c>
      <c r="G2123" s="340">
        <v>55</v>
      </c>
      <c r="H2123" s="340">
        <v>4.5</v>
      </c>
    </row>
    <row r="2124" spans="1:8" x14ac:dyDescent="0.25">
      <c r="A2124" s="340">
        <v>0</v>
      </c>
      <c r="B2124" s="340">
        <v>0</v>
      </c>
      <c r="C2124" s="340" t="s">
        <v>743</v>
      </c>
      <c r="D2124" s="340">
        <v>0</v>
      </c>
      <c r="E2124" s="340"/>
      <c r="F2124" s="340"/>
      <c r="G2124" s="340"/>
      <c r="H2124" s="340"/>
    </row>
    <row r="2125" spans="1:8" x14ac:dyDescent="0.25">
      <c r="A2125" s="340">
        <v>181</v>
      </c>
      <c r="B2125" s="340">
        <v>177</v>
      </c>
      <c r="C2125" s="340">
        <v>53.3</v>
      </c>
      <c r="D2125" s="340">
        <v>1.18</v>
      </c>
      <c r="E2125" s="340">
        <v>2.0499999999999998</v>
      </c>
      <c r="F2125" s="340">
        <v>0</v>
      </c>
      <c r="G2125" s="340">
        <v>0</v>
      </c>
      <c r="H2125" s="340"/>
    </row>
    <row r="2126" spans="1:8" x14ac:dyDescent="0.25">
      <c r="A2126" s="340">
        <v>531</v>
      </c>
      <c r="B2126" s="340">
        <v>2</v>
      </c>
      <c r="C2126" s="340" t="s">
        <v>915</v>
      </c>
      <c r="D2126" s="340"/>
      <c r="E2126" s="340"/>
      <c r="F2126" s="340"/>
      <c r="G2126" s="340"/>
      <c r="H2126" s="340"/>
    </row>
    <row r="2127" spans="1:8" x14ac:dyDescent="0.25">
      <c r="A2127" s="340">
        <v>1</v>
      </c>
      <c r="B2127" s="340">
        <v>1</v>
      </c>
      <c r="C2127" s="340">
        <v>303.33</v>
      </c>
      <c r="D2127" s="340">
        <v>0</v>
      </c>
      <c r="E2127" s="340">
        <v>60</v>
      </c>
      <c r="F2127" s="340">
        <v>60</v>
      </c>
      <c r="G2127" s="340">
        <v>55</v>
      </c>
      <c r="H2127" s="340">
        <v>20</v>
      </c>
    </row>
    <row r="2128" spans="1:8" x14ac:dyDescent="0.25">
      <c r="A2128" s="340">
        <v>0</v>
      </c>
      <c r="B2128" s="340">
        <v>0</v>
      </c>
      <c r="C2128" s="340" t="s">
        <v>743</v>
      </c>
      <c r="D2128" s="340">
        <v>0</v>
      </c>
      <c r="E2128" s="340"/>
      <c r="F2128" s="340"/>
      <c r="G2128" s="340"/>
      <c r="H2128" s="340"/>
    </row>
    <row r="2129" spans="1:8" x14ac:dyDescent="0.25">
      <c r="A2129" s="340">
        <v>201</v>
      </c>
      <c r="B2129" s="340">
        <v>203</v>
      </c>
      <c r="C2129" s="340">
        <v>57</v>
      </c>
      <c r="D2129" s="340">
        <v>4.3</v>
      </c>
      <c r="E2129" s="340">
        <v>3.1</v>
      </c>
      <c r="F2129" s="340">
        <v>0</v>
      </c>
      <c r="G2129" s="340">
        <v>0</v>
      </c>
      <c r="H2129" s="340"/>
    </row>
    <row r="2130" spans="1:8" x14ac:dyDescent="0.25">
      <c r="A2130" s="340">
        <v>540</v>
      </c>
      <c r="B2130" s="340">
        <v>2</v>
      </c>
      <c r="C2130" s="340" t="s">
        <v>916</v>
      </c>
      <c r="D2130" s="340"/>
      <c r="E2130" s="340"/>
      <c r="F2130" s="340"/>
      <c r="G2130" s="340"/>
      <c r="H2130" s="340"/>
    </row>
    <row r="2131" spans="1:8" x14ac:dyDescent="0.25">
      <c r="A2131" s="340">
        <v>1</v>
      </c>
      <c r="B2131" s="340">
        <v>1</v>
      </c>
      <c r="C2131" s="340">
        <v>275.10000000000002</v>
      </c>
      <c r="D2131" s="340">
        <v>0</v>
      </c>
      <c r="E2131" s="340">
        <v>60</v>
      </c>
      <c r="F2131" s="340">
        <v>60</v>
      </c>
      <c r="G2131" s="340">
        <v>55</v>
      </c>
      <c r="H2131" s="340">
        <v>49</v>
      </c>
    </row>
    <row r="2132" spans="1:8" x14ac:dyDescent="0.25">
      <c r="A2132" s="340">
        <v>0</v>
      </c>
      <c r="B2132" s="340">
        <v>0</v>
      </c>
      <c r="C2132" s="340" t="s">
        <v>743</v>
      </c>
      <c r="D2132" s="340">
        <v>0</v>
      </c>
      <c r="E2132" s="340"/>
      <c r="F2132" s="340"/>
      <c r="G2132" s="340"/>
      <c r="H2132" s="340"/>
    </row>
    <row r="2133" spans="1:8" x14ac:dyDescent="0.25">
      <c r="A2133" s="340">
        <v>353</v>
      </c>
      <c r="B2133" s="340">
        <v>240</v>
      </c>
      <c r="C2133" s="340">
        <v>63</v>
      </c>
      <c r="D2133" s="340">
        <v>3</v>
      </c>
      <c r="E2133" s="340">
        <v>2.2999999999999998</v>
      </c>
      <c r="F2133" s="340">
        <v>0</v>
      </c>
      <c r="G2133" s="340">
        <v>0</v>
      </c>
      <c r="H2133" s="340"/>
    </row>
    <row r="2134" spans="1:8" x14ac:dyDescent="0.25">
      <c r="A2134" s="340">
        <v>554</v>
      </c>
      <c r="B2134" s="340">
        <v>1</v>
      </c>
      <c r="C2134" s="340" t="s">
        <v>917</v>
      </c>
      <c r="D2134" s="340"/>
      <c r="E2134" s="340"/>
      <c r="F2134" s="340"/>
      <c r="G2134" s="340"/>
      <c r="H2134" s="340"/>
    </row>
    <row r="2135" spans="1:8" x14ac:dyDescent="0.25">
      <c r="A2135" s="340">
        <v>1</v>
      </c>
      <c r="B2135" s="340">
        <v>1</v>
      </c>
      <c r="C2135" s="340">
        <v>256</v>
      </c>
      <c r="D2135" s="340">
        <v>0</v>
      </c>
      <c r="E2135" s="340">
        <v>60</v>
      </c>
      <c r="F2135" s="340">
        <v>60</v>
      </c>
      <c r="G2135" s="340">
        <v>55</v>
      </c>
      <c r="H2135" s="340">
        <v>0</v>
      </c>
    </row>
    <row r="2136" spans="1:8" x14ac:dyDescent="0.25">
      <c r="A2136" s="340">
        <v>0</v>
      </c>
      <c r="B2136" s="340">
        <v>0</v>
      </c>
      <c r="C2136" s="340" t="s">
        <v>743</v>
      </c>
      <c r="D2136" s="340">
        <v>0</v>
      </c>
      <c r="E2136" s="340"/>
      <c r="F2136" s="340"/>
      <c r="G2136" s="340"/>
      <c r="H2136" s="340"/>
    </row>
    <row r="2137" spans="1:8" x14ac:dyDescent="0.25">
      <c r="A2137" s="340">
        <v>25</v>
      </c>
      <c r="B2137" s="340">
        <v>308</v>
      </c>
      <c r="C2137" s="340">
        <v>71</v>
      </c>
      <c r="D2137" s="340">
        <v>0</v>
      </c>
      <c r="E2137" s="340">
        <v>0</v>
      </c>
      <c r="F2137" s="340">
        <v>0</v>
      </c>
      <c r="G2137" s="340">
        <v>0</v>
      </c>
      <c r="H2137" s="340"/>
    </row>
    <row r="2138" spans="1:8" x14ac:dyDescent="0.25">
      <c r="A2138" s="340">
        <v>555</v>
      </c>
      <c r="B2138" s="340">
        <v>1</v>
      </c>
      <c r="C2138" s="340" t="s">
        <v>918</v>
      </c>
      <c r="D2138" s="340"/>
      <c r="E2138" s="340"/>
      <c r="F2138" s="340"/>
      <c r="G2138" s="340"/>
      <c r="H2138" s="340"/>
    </row>
    <row r="2139" spans="1:8" x14ac:dyDescent="0.25">
      <c r="A2139" s="340">
        <v>1</v>
      </c>
      <c r="B2139" s="340">
        <v>1</v>
      </c>
      <c r="C2139" s="340">
        <v>256</v>
      </c>
      <c r="D2139" s="340">
        <v>0</v>
      </c>
      <c r="E2139" s="340">
        <v>60</v>
      </c>
      <c r="F2139" s="340">
        <v>60</v>
      </c>
      <c r="G2139" s="340">
        <v>55</v>
      </c>
      <c r="H2139" s="340">
        <v>0</v>
      </c>
    </row>
    <row r="2140" spans="1:8" x14ac:dyDescent="0.25">
      <c r="A2140" s="340">
        <v>0</v>
      </c>
      <c r="B2140" s="340">
        <v>0</v>
      </c>
      <c r="C2140" s="340" t="s">
        <v>743</v>
      </c>
      <c r="D2140" s="340">
        <v>0</v>
      </c>
      <c r="E2140" s="340"/>
      <c r="F2140" s="340"/>
      <c r="G2140" s="340"/>
      <c r="H2140" s="340"/>
    </row>
    <row r="2141" spans="1:8" x14ac:dyDescent="0.25">
      <c r="A2141" s="340">
        <v>25</v>
      </c>
      <c r="B2141" s="340">
        <v>308</v>
      </c>
      <c r="C2141" s="340">
        <v>71</v>
      </c>
      <c r="D2141" s="340">
        <v>0</v>
      </c>
      <c r="E2141" s="340">
        <v>0</v>
      </c>
      <c r="F2141" s="340">
        <v>0</v>
      </c>
      <c r="G2141" s="340">
        <v>0</v>
      </c>
      <c r="H2141" s="340"/>
    </row>
    <row r="2142" spans="1:8" x14ac:dyDescent="0.25">
      <c r="A2142" s="340">
        <v>556</v>
      </c>
      <c r="B2142" s="340">
        <v>1</v>
      </c>
      <c r="C2142" s="340" t="s">
        <v>919</v>
      </c>
      <c r="D2142" s="340"/>
      <c r="E2142" s="340"/>
      <c r="F2142" s="340"/>
      <c r="G2142" s="340"/>
      <c r="H2142" s="340"/>
    </row>
    <row r="2143" spans="1:8" x14ac:dyDescent="0.25">
      <c r="A2143" s="340">
        <v>1</v>
      </c>
      <c r="B2143" s="340">
        <v>1</v>
      </c>
      <c r="C2143" s="340">
        <v>218.34</v>
      </c>
      <c r="D2143" s="340">
        <v>0</v>
      </c>
      <c r="E2143" s="340">
        <v>60</v>
      </c>
      <c r="F2143" s="340">
        <v>60</v>
      </c>
      <c r="G2143" s="340">
        <v>55</v>
      </c>
      <c r="H2143" s="340">
        <v>98</v>
      </c>
    </row>
    <row r="2144" spans="1:8" x14ac:dyDescent="0.25">
      <c r="A2144" s="340">
        <v>0</v>
      </c>
      <c r="B2144" s="340">
        <v>0</v>
      </c>
      <c r="C2144" s="340">
        <v>5000</v>
      </c>
      <c r="D2144" s="340">
        <v>1</v>
      </c>
      <c r="E2144" s="340"/>
      <c r="F2144" s="340"/>
      <c r="G2144" s="340"/>
      <c r="H2144" s="340"/>
    </row>
    <row r="2145" spans="1:8" x14ac:dyDescent="0.25">
      <c r="A2145" s="340">
        <v>334.75</v>
      </c>
      <c r="B2145" s="340">
        <v>308</v>
      </c>
      <c r="C2145" s="340">
        <v>71</v>
      </c>
      <c r="D2145" s="340">
        <v>15</v>
      </c>
      <c r="E2145" s="340">
        <v>8</v>
      </c>
      <c r="F2145" s="340">
        <v>0</v>
      </c>
      <c r="G2145" s="340">
        <v>0</v>
      </c>
      <c r="H2145" s="340"/>
    </row>
    <row r="2146" spans="1:8" x14ac:dyDescent="0.25">
      <c r="A2146" s="340">
        <v>650</v>
      </c>
      <c r="B2146" s="340">
        <v>1</v>
      </c>
      <c r="C2146" s="340" t="s">
        <v>920</v>
      </c>
      <c r="D2146" s="340"/>
      <c r="E2146" s="340"/>
      <c r="F2146" s="340"/>
      <c r="G2146" s="340"/>
      <c r="H2146" s="340"/>
    </row>
    <row r="2147" spans="1:8" x14ac:dyDescent="0.25">
      <c r="A2147" s="340">
        <v>1</v>
      </c>
      <c r="B2147" s="340">
        <v>1</v>
      </c>
      <c r="C2147" s="340">
        <v>33.9</v>
      </c>
      <c r="D2147" s="340">
        <v>0</v>
      </c>
      <c r="E2147" s="340">
        <v>60</v>
      </c>
      <c r="F2147" s="340">
        <v>60</v>
      </c>
      <c r="G2147" s="340">
        <v>55</v>
      </c>
      <c r="H2147" s="340">
        <v>0</v>
      </c>
    </row>
    <row r="2148" spans="1:8" x14ac:dyDescent="0.25">
      <c r="A2148" s="340">
        <v>0</v>
      </c>
      <c r="B2148" s="340">
        <v>0</v>
      </c>
      <c r="C2148" s="340" t="s">
        <v>743</v>
      </c>
      <c r="D2148" s="340">
        <v>0</v>
      </c>
      <c r="E2148" s="340"/>
      <c r="F2148" s="340"/>
      <c r="G2148" s="340"/>
      <c r="H2148" s="340"/>
    </row>
    <row r="2149" spans="1:8" x14ac:dyDescent="0.25">
      <c r="A2149" s="340">
        <v>50</v>
      </c>
      <c r="B2149" s="340">
        <v>3</v>
      </c>
      <c r="C2149" s="340">
        <v>7</v>
      </c>
      <c r="D2149" s="340">
        <v>999</v>
      </c>
      <c r="E2149" s="340">
        <v>999</v>
      </c>
      <c r="F2149" s="340">
        <v>999</v>
      </c>
      <c r="G2149" s="340">
        <v>999</v>
      </c>
      <c r="H2149" s="340"/>
    </row>
    <row r="2150" spans="1:8" x14ac:dyDescent="0.25">
      <c r="A2150" s="340">
        <v>651</v>
      </c>
      <c r="B2150" s="340">
        <v>1</v>
      </c>
      <c r="C2150" s="340" t="s">
        <v>921</v>
      </c>
      <c r="D2150" s="340"/>
      <c r="E2150" s="340"/>
      <c r="F2150" s="340"/>
      <c r="G2150" s="340"/>
      <c r="H2150" s="340"/>
    </row>
    <row r="2151" spans="1:8" x14ac:dyDescent="0.25">
      <c r="A2151" s="340">
        <v>1</v>
      </c>
      <c r="B2151" s="340">
        <v>1</v>
      </c>
      <c r="C2151" s="340">
        <v>33.9</v>
      </c>
      <c r="D2151" s="340">
        <v>0</v>
      </c>
      <c r="E2151" s="340">
        <v>60</v>
      </c>
      <c r="F2151" s="340">
        <v>60</v>
      </c>
      <c r="G2151" s="340">
        <v>55</v>
      </c>
      <c r="H2151" s="340">
        <v>0</v>
      </c>
    </row>
    <row r="2152" spans="1:8" x14ac:dyDescent="0.25">
      <c r="A2152" s="340">
        <v>0</v>
      </c>
      <c r="B2152" s="340">
        <v>0</v>
      </c>
      <c r="C2152" s="340" t="s">
        <v>743</v>
      </c>
      <c r="D2152" s="340">
        <v>0</v>
      </c>
      <c r="E2152" s="340"/>
      <c r="F2152" s="340"/>
      <c r="G2152" s="340"/>
      <c r="H2152" s="340"/>
    </row>
    <row r="2153" spans="1:8" x14ac:dyDescent="0.25">
      <c r="A2153" s="340">
        <v>50</v>
      </c>
      <c r="B2153" s="340">
        <v>3</v>
      </c>
      <c r="C2153" s="340">
        <v>7</v>
      </c>
      <c r="D2153" s="340">
        <v>999</v>
      </c>
      <c r="E2153" s="340">
        <v>999</v>
      </c>
      <c r="F2153" s="340">
        <v>999</v>
      </c>
      <c r="G2153" s="340">
        <v>999</v>
      </c>
      <c r="H2153" s="340"/>
    </row>
    <row r="2154" spans="1:8" x14ac:dyDescent="0.25">
      <c r="A2154" s="340">
        <v>652</v>
      </c>
      <c r="B2154" s="340">
        <v>1</v>
      </c>
      <c r="C2154" s="340" t="s">
        <v>922</v>
      </c>
      <c r="D2154" s="340"/>
      <c r="E2154" s="340"/>
      <c r="F2154" s="340"/>
      <c r="G2154" s="340"/>
      <c r="H2154" s="340"/>
    </row>
    <row r="2155" spans="1:8" x14ac:dyDescent="0.25">
      <c r="A2155" s="340">
        <v>1</v>
      </c>
      <c r="B2155" s="340">
        <v>1</v>
      </c>
      <c r="C2155" s="340">
        <v>207.82</v>
      </c>
      <c r="D2155" s="340">
        <v>0</v>
      </c>
      <c r="E2155" s="340">
        <v>60</v>
      </c>
      <c r="F2155" s="340">
        <v>60</v>
      </c>
      <c r="G2155" s="340">
        <v>55</v>
      </c>
      <c r="H2155" s="340">
        <v>110</v>
      </c>
    </row>
    <row r="2156" spans="1:8" x14ac:dyDescent="0.25">
      <c r="A2156" s="340">
        <v>0</v>
      </c>
      <c r="B2156" s="340">
        <v>0</v>
      </c>
      <c r="C2156" s="340">
        <v>1000</v>
      </c>
      <c r="D2156" s="340">
        <v>0</v>
      </c>
      <c r="E2156" s="340"/>
      <c r="F2156" s="340"/>
      <c r="G2156" s="340"/>
      <c r="H2156" s="340"/>
    </row>
    <row r="2157" spans="1:8" x14ac:dyDescent="0.25">
      <c r="A2157" s="340">
        <v>112.6</v>
      </c>
      <c r="B2157" s="340">
        <v>25</v>
      </c>
      <c r="C2157" s="340">
        <v>60.06</v>
      </c>
      <c r="D2157" s="340">
        <v>999</v>
      </c>
      <c r="E2157" s="340">
        <v>999</v>
      </c>
      <c r="F2157" s="340">
        <v>999</v>
      </c>
      <c r="G2157" s="340">
        <v>999</v>
      </c>
      <c r="H2157" s="340"/>
    </row>
    <row r="2158" spans="1:8" x14ac:dyDescent="0.25">
      <c r="A2158" s="340">
        <v>654</v>
      </c>
      <c r="B2158" s="340">
        <v>1</v>
      </c>
      <c r="C2158" s="340" t="s">
        <v>923</v>
      </c>
      <c r="D2158" s="340"/>
      <c r="E2158" s="340"/>
      <c r="F2158" s="340"/>
      <c r="G2158" s="340"/>
      <c r="H2158" s="340"/>
    </row>
    <row r="2159" spans="1:8" x14ac:dyDescent="0.25">
      <c r="A2159" s="340">
        <v>1</v>
      </c>
      <c r="B2159" s="340">
        <v>1</v>
      </c>
      <c r="C2159" s="340">
        <v>3</v>
      </c>
      <c r="D2159" s="340">
        <v>0</v>
      </c>
      <c r="E2159" s="340">
        <v>60</v>
      </c>
      <c r="F2159" s="340">
        <v>60</v>
      </c>
      <c r="G2159" s="340">
        <v>55</v>
      </c>
      <c r="H2159" s="340">
        <v>58.5</v>
      </c>
    </row>
    <row r="2160" spans="1:8" x14ac:dyDescent="0.25">
      <c r="A2160" s="340">
        <v>0</v>
      </c>
      <c r="B2160" s="340">
        <v>0</v>
      </c>
      <c r="C2160" s="340" t="s">
        <v>743</v>
      </c>
      <c r="D2160" s="340">
        <v>0</v>
      </c>
      <c r="E2160" s="340"/>
      <c r="F2160" s="340"/>
      <c r="G2160" s="340"/>
      <c r="H2160" s="340"/>
    </row>
    <row r="2161" spans="1:8" x14ac:dyDescent="0.25">
      <c r="A2161" s="340">
        <v>58.5</v>
      </c>
      <c r="B2161" s="340">
        <v>392</v>
      </c>
      <c r="C2161" s="340">
        <v>80</v>
      </c>
      <c r="D2161" s="340">
        <v>0</v>
      </c>
      <c r="E2161" s="340">
        <v>0</v>
      </c>
      <c r="F2161" s="340">
        <v>0</v>
      </c>
      <c r="G2161" s="340">
        <v>0</v>
      </c>
      <c r="H2161" s="340"/>
    </row>
    <row r="2162" spans="1:8" x14ac:dyDescent="0.25">
      <c r="A2162" s="340">
        <v>655</v>
      </c>
      <c r="B2162" s="340">
        <v>1</v>
      </c>
      <c r="C2162" s="340" t="s">
        <v>924</v>
      </c>
      <c r="D2162" s="340"/>
      <c r="E2162" s="340"/>
      <c r="F2162" s="340"/>
      <c r="G2162" s="340"/>
      <c r="H2162" s="340"/>
    </row>
    <row r="2163" spans="1:8" x14ac:dyDescent="0.25">
      <c r="A2163" s="340">
        <v>1</v>
      </c>
      <c r="B2163" s="340">
        <v>1</v>
      </c>
      <c r="C2163" s="340">
        <v>500</v>
      </c>
      <c r="D2163" s="340">
        <v>0</v>
      </c>
      <c r="E2163" s="340">
        <v>60</v>
      </c>
      <c r="F2163" s="340">
        <v>60</v>
      </c>
      <c r="G2163" s="340">
        <v>55</v>
      </c>
      <c r="H2163" s="340">
        <v>58.5</v>
      </c>
    </row>
    <row r="2164" spans="1:8" x14ac:dyDescent="0.25">
      <c r="A2164" s="340">
        <v>0</v>
      </c>
      <c r="B2164" s="340">
        <v>0</v>
      </c>
      <c r="C2164" s="340" t="s">
        <v>743</v>
      </c>
      <c r="D2164" s="340">
        <v>0</v>
      </c>
      <c r="E2164" s="340"/>
      <c r="F2164" s="340"/>
      <c r="G2164" s="340"/>
      <c r="H2164" s="340"/>
    </row>
    <row r="2165" spans="1:8" x14ac:dyDescent="0.25">
      <c r="A2165" s="340">
        <v>58.5</v>
      </c>
      <c r="B2165" s="340">
        <v>392</v>
      </c>
      <c r="C2165" s="340">
        <v>80</v>
      </c>
      <c r="D2165" s="340">
        <v>0</v>
      </c>
      <c r="E2165" s="340">
        <v>0</v>
      </c>
      <c r="F2165" s="340">
        <v>0</v>
      </c>
      <c r="G2165" s="340">
        <v>0</v>
      </c>
      <c r="H2165" s="340"/>
    </row>
    <row r="2166" spans="1:8" x14ac:dyDescent="0.25">
      <c r="A2166" s="340">
        <v>656</v>
      </c>
      <c r="B2166" s="340">
        <v>1</v>
      </c>
      <c r="C2166" s="340" t="s">
        <v>925</v>
      </c>
      <c r="D2166" s="340"/>
      <c r="E2166" s="340"/>
      <c r="F2166" s="340"/>
      <c r="G2166" s="340"/>
      <c r="H2166" s="340"/>
    </row>
    <row r="2167" spans="1:8" x14ac:dyDescent="0.25">
      <c r="A2167" s="340">
        <v>1</v>
      </c>
      <c r="B2167" s="340">
        <v>1</v>
      </c>
      <c r="C2167" s="340">
        <v>380</v>
      </c>
      <c r="D2167" s="340">
        <v>0</v>
      </c>
      <c r="E2167" s="340">
        <v>60</v>
      </c>
      <c r="F2167" s="340">
        <v>60</v>
      </c>
      <c r="G2167" s="340">
        <v>55</v>
      </c>
      <c r="H2167" s="340">
        <v>48.5</v>
      </c>
    </row>
    <row r="2168" spans="1:8" x14ac:dyDescent="0.25">
      <c r="A2168" s="340">
        <v>0</v>
      </c>
      <c r="B2168" s="340">
        <v>9999</v>
      </c>
      <c r="C2168" s="340">
        <v>5000</v>
      </c>
      <c r="D2168" s="340">
        <v>-1</v>
      </c>
      <c r="E2168" s="340"/>
      <c r="F2168" s="340"/>
      <c r="G2168" s="340"/>
      <c r="H2168" s="340"/>
    </row>
    <row r="2169" spans="1:8" x14ac:dyDescent="0.25">
      <c r="A2169" s="340">
        <v>334.75</v>
      </c>
      <c r="B2169" s="340">
        <v>3.92</v>
      </c>
      <c r="C2169" s="340">
        <v>8</v>
      </c>
      <c r="D2169" s="340">
        <v>27</v>
      </c>
      <c r="E2169" s="340">
        <v>38</v>
      </c>
      <c r="F2169" s="340">
        <v>999</v>
      </c>
      <c r="G2169" s="340">
        <v>999</v>
      </c>
      <c r="H2169" s="340"/>
    </row>
    <row r="2170" spans="1:8" x14ac:dyDescent="0.25">
      <c r="A2170" s="340">
        <v>675</v>
      </c>
      <c r="B2170" s="340">
        <v>1</v>
      </c>
      <c r="C2170" s="340" t="s">
        <v>926</v>
      </c>
      <c r="D2170" s="340"/>
      <c r="E2170" s="340"/>
      <c r="F2170" s="340"/>
      <c r="G2170" s="340"/>
      <c r="H2170" s="340"/>
    </row>
    <row r="2171" spans="1:8" x14ac:dyDescent="0.25">
      <c r="A2171" s="340">
        <v>1</v>
      </c>
      <c r="B2171" s="340">
        <v>1</v>
      </c>
      <c r="C2171" s="340">
        <v>1350</v>
      </c>
      <c r="D2171" s="340">
        <v>0</v>
      </c>
      <c r="E2171" s="340">
        <v>60</v>
      </c>
      <c r="F2171" s="340">
        <v>60</v>
      </c>
      <c r="G2171" s="340">
        <v>55</v>
      </c>
      <c r="H2171" s="340">
        <v>24</v>
      </c>
    </row>
    <row r="2172" spans="1:8" x14ac:dyDescent="0.25">
      <c r="A2172" s="340">
        <v>0</v>
      </c>
      <c r="B2172" s="340">
        <v>0</v>
      </c>
      <c r="C2172" s="340" t="s">
        <v>743</v>
      </c>
      <c r="D2172" s="340">
        <v>0</v>
      </c>
      <c r="E2172" s="340"/>
      <c r="F2172" s="340"/>
      <c r="G2172" s="340"/>
      <c r="H2172" s="340"/>
    </row>
    <row r="2173" spans="1:8" x14ac:dyDescent="0.25">
      <c r="A2173" s="340">
        <v>25</v>
      </c>
      <c r="B2173" s="340">
        <v>130</v>
      </c>
      <c r="C2173" s="340">
        <v>46</v>
      </c>
      <c r="D2173" s="340">
        <v>2.72</v>
      </c>
      <c r="E2173" s="340">
        <v>2.72</v>
      </c>
      <c r="F2173" s="340">
        <v>0</v>
      </c>
      <c r="G2173" s="340">
        <v>0</v>
      </c>
      <c r="H2173" s="340"/>
    </row>
    <row r="2174" spans="1:8" x14ac:dyDescent="0.25">
      <c r="A2174" s="340">
        <v>676</v>
      </c>
      <c r="B2174" s="340">
        <v>1</v>
      </c>
      <c r="C2174" s="340" t="s">
        <v>926</v>
      </c>
      <c r="D2174" s="340"/>
      <c r="E2174" s="340"/>
      <c r="F2174" s="340"/>
      <c r="G2174" s="340"/>
      <c r="H2174" s="340"/>
    </row>
    <row r="2175" spans="1:8" x14ac:dyDescent="0.25">
      <c r="A2175" s="340">
        <v>1</v>
      </c>
      <c r="B2175" s="340">
        <v>1</v>
      </c>
      <c r="C2175" s="340">
        <v>1350</v>
      </c>
      <c r="D2175" s="340">
        <v>0</v>
      </c>
      <c r="E2175" s="340">
        <v>60</v>
      </c>
      <c r="F2175" s="340">
        <v>60</v>
      </c>
      <c r="G2175" s="340">
        <v>55</v>
      </c>
      <c r="H2175" s="340">
        <v>24</v>
      </c>
    </row>
    <row r="2176" spans="1:8" x14ac:dyDescent="0.25">
      <c r="A2176" s="340">
        <v>0</v>
      </c>
      <c r="B2176" s="340">
        <v>0</v>
      </c>
      <c r="C2176" s="340" t="s">
        <v>743</v>
      </c>
      <c r="D2176" s="340">
        <v>0</v>
      </c>
      <c r="E2176" s="340"/>
      <c r="F2176" s="340"/>
      <c r="G2176" s="340"/>
      <c r="H2176" s="340"/>
    </row>
    <row r="2177" spans="1:8" x14ac:dyDescent="0.25">
      <c r="A2177" s="340">
        <v>25</v>
      </c>
      <c r="B2177" s="340">
        <v>130</v>
      </c>
      <c r="C2177" s="340">
        <v>46</v>
      </c>
      <c r="D2177" s="340">
        <v>2.72</v>
      </c>
      <c r="E2177" s="340">
        <v>2.72</v>
      </c>
      <c r="F2177" s="340">
        <v>0</v>
      </c>
      <c r="G2177" s="340">
        <v>0</v>
      </c>
      <c r="H2177" s="340"/>
    </row>
    <row r="2178" spans="1:8" x14ac:dyDescent="0.25">
      <c r="A2178" s="340">
        <v>685</v>
      </c>
      <c r="B2178" s="340">
        <v>2</v>
      </c>
      <c r="C2178" s="340" t="s">
        <v>927</v>
      </c>
      <c r="D2178" s="340"/>
      <c r="E2178" s="340"/>
      <c r="F2178" s="340"/>
      <c r="G2178" s="340"/>
      <c r="H2178" s="340"/>
    </row>
    <row r="2179" spans="1:8" x14ac:dyDescent="0.25">
      <c r="A2179" s="340">
        <v>1</v>
      </c>
      <c r="B2179" s="340">
        <v>1</v>
      </c>
      <c r="C2179" s="340">
        <v>1350</v>
      </c>
      <c r="D2179" s="340">
        <v>0</v>
      </c>
      <c r="E2179" s="340">
        <v>60</v>
      </c>
      <c r="F2179" s="340">
        <v>60</v>
      </c>
      <c r="G2179" s="340">
        <v>55</v>
      </c>
      <c r="H2179" s="340">
        <v>40</v>
      </c>
    </row>
    <row r="2180" spans="1:8" x14ac:dyDescent="0.25">
      <c r="A2180" s="340">
        <v>0</v>
      </c>
      <c r="B2180" s="340">
        <v>0</v>
      </c>
      <c r="C2180" s="340" t="s">
        <v>743</v>
      </c>
      <c r="D2180" s="340">
        <v>0</v>
      </c>
      <c r="E2180" s="340"/>
      <c r="F2180" s="340"/>
      <c r="G2180" s="340"/>
      <c r="H2180" s="340"/>
    </row>
    <row r="2181" spans="1:8" x14ac:dyDescent="0.25">
      <c r="A2181" s="340">
        <v>56</v>
      </c>
      <c r="B2181" s="340">
        <v>2125</v>
      </c>
      <c r="C2181" s="340">
        <v>326</v>
      </c>
      <c r="D2181" s="340">
        <v>0</v>
      </c>
      <c r="E2181" s="340">
        <v>0</v>
      </c>
      <c r="F2181" s="340">
        <v>0</v>
      </c>
      <c r="G2181" s="340">
        <v>0</v>
      </c>
      <c r="H2181" s="340"/>
    </row>
    <row r="2182" spans="1:8" x14ac:dyDescent="0.25">
      <c r="A2182" s="340">
        <v>690</v>
      </c>
      <c r="B2182" s="340">
        <v>2</v>
      </c>
      <c r="C2182" s="340" t="s">
        <v>928</v>
      </c>
      <c r="D2182" s="340"/>
      <c r="E2182" s="340"/>
      <c r="F2182" s="340"/>
      <c r="G2182" s="340"/>
      <c r="H2182" s="340"/>
    </row>
    <row r="2183" spans="1:8" x14ac:dyDescent="0.25">
      <c r="A2183" s="340">
        <v>1</v>
      </c>
      <c r="B2183" s="340">
        <v>1</v>
      </c>
      <c r="C2183" s="340">
        <v>316.27</v>
      </c>
      <c r="D2183" s="340">
        <v>0</v>
      </c>
      <c r="E2183" s="340">
        <v>60</v>
      </c>
      <c r="F2183" s="340">
        <v>60</v>
      </c>
      <c r="G2183" s="340">
        <v>55</v>
      </c>
      <c r="H2183" s="340">
        <v>32</v>
      </c>
    </row>
    <row r="2184" spans="1:8" x14ac:dyDescent="0.25">
      <c r="A2184" s="340">
        <v>0</v>
      </c>
      <c r="B2184" s="340">
        <v>0</v>
      </c>
      <c r="C2184" s="340" t="s">
        <v>743</v>
      </c>
      <c r="D2184" s="340">
        <v>0</v>
      </c>
      <c r="E2184" s="340"/>
      <c r="F2184" s="340"/>
      <c r="G2184" s="340"/>
      <c r="H2184" s="340"/>
    </row>
    <row r="2185" spans="1:8" x14ac:dyDescent="0.25">
      <c r="A2185" s="340">
        <v>81</v>
      </c>
      <c r="B2185" s="340">
        <v>220</v>
      </c>
      <c r="C2185" s="340">
        <v>63</v>
      </c>
      <c r="D2185" s="340">
        <v>1</v>
      </c>
      <c r="E2185" s="340">
        <v>0.5</v>
      </c>
      <c r="F2185" s="340">
        <v>0</v>
      </c>
      <c r="G2185" s="340">
        <v>0</v>
      </c>
      <c r="H2185" s="340"/>
    </row>
    <row r="2186" spans="1:8" x14ac:dyDescent="0.25">
      <c r="A2186" s="340">
        <v>691</v>
      </c>
      <c r="B2186" s="340">
        <v>2</v>
      </c>
      <c r="C2186" s="340" t="s">
        <v>929</v>
      </c>
      <c r="D2186" s="340"/>
      <c r="E2186" s="340"/>
      <c r="F2186" s="340"/>
      <c r="G2186" s="340"/>
      <c r="H2186" s="340"/>
    </row>
    <row r="2187" spans="1:8" x14ac:dyDescent="0.25">
      <c r="A2187" s="340">
        <v>1</v>
      </c>
      <c r="B2187" s="340">
        <v>1</v>
      </c>
      <c r="C2187" s="340">
        <v>305.02</v>
      </c>
      <c r="D2187" s="340">
        <v>0</v>
      </c>
      <c r="E2187" s="340">
        <v>60</v>
      </c>
      <c r="F2187" s="340">
        <v>60</v>
      </c>
      <c r="G2187" s="340">
        <v>55</v>
      </c>
      <c r="H2187" s="340">
        <v>32.5</v>
      </c>
    </row>
    <row r="2188" spans="1:8" x14ac:dyDescent="0.25">
      <c r="A2188" s="340">
        <v>0</v>
      </c>
      <c r="B2188" s="340">
        <v>0</v>
      </c>
      <c r="C2188" s="340" t="s">
        <v>743</v>
      </c>
      <c r="D2188" s="340">
        <v>0</v>
      </c>
      <c r="E2188" s="340"/>
      <c r="F2188" s="340"/>
      <c r="G2188" s="340"/>
      <c r="H2188" s="340"/>
    </row>
    <row r="2189" spans="1:8" x14ac:dyDescent="0.25">
      <c r="A2189" s="340">
        <v>96</v>
      </c>
      <c r="B2189" s="340">
        <v>216</v>
      </c>
      <c r="C2189" s="340">
        <v>59</v>
      </c>
      <c r="D2189" s="340">
        <v>2</v>
      </c>
      <c r="E2189" s="340">
        <v>1.8</v>
      </c>
      <c r="F2189" s="340">
        <v>0</v>
      </c>
      <c r="G2189" s="340">
        <v>0</v>
      </c>
      <c r="H2189" s="340"/>
    </row>
    <row r="2190" spans="1:8" x14ac:dyDescent="0.25">
      <c r="A2190" s="340">
        <v>711</v>
      </c>
      <c r="B2190" s="340">
        <v>1</v>
      </c>
      <c r="C2190" s="340" t="s">
        <v>930</v>
      </c>
      <c r="D2190" s="340"/>
      <c r="E2190" s="340"/>
      <c r="F2190" s="340"/>
      <c r="G2190" s="340"/>
      <c r="H2190" s="340"/>
    </row>
    <row r="2191" spans="1:8" x14ac:dyDescent="0.25">
      <c r="A2191" s="340">
        <v>1</v>
      </c>
      <c r="B2191" s="340">
        <v>1</v>
      </c>
      <c r="C2191" s="340">
        <v>500</v>
      </c>
      <c r="D2191" s="340">
        <v>0</v>
      </c>
      <c r="E2191" s="340">
        <v>60</v>
      </c>
      <c r="F2191" s="340">
        <v>60</v>
      </c>
      <c r="G2191" s="340">
        <v>55</v>
      </c>
      <c r="H2191" s="340">
        <v>4</v>
      </c>
    </row>
    <row r="2192" spans="1:8" x14ac:dyDescent="0.25">
      <c r="A2192" s="340">
        <v>0</v>
      </c>
      <c r="B2192" s="340">
        <v>0</v>
      </c>
      <c r="C2192" s="340" t="s">
        <v>743</v>
      </c>
      <c r="D2192" s="340">
        <v>0</v>
      </c>
      <c r="E2192" s="340"/>
      <c r="F2192" s="340"/>
      <c r="G2192" s="340"/>
      <c r="H2192" s="340"/>
    </row>
    <row r="2193" spans="1:8" x14ac:dyDescent="0.25">
      <c r="A2193" s="340">
        <v>40</v>
      </c>
      <c r="B2193" s="340">
        <v>392</v>
      </c>
      <c r="C2193" s="340">
        <v>80</v>
      </c>
      <c r="D2193" s="340">
        <v>0</v>
      </c>
      <c r="E2193" s="340">
        <v>0</v>
      </c>
      <c r="F2193" s="340">
        <v>0</v>
      </c>
      <c r="G2193" s="340">
        <v>0</v>
      </c>
      <c r="H2193" s="340"/>
    </row>
    <row r="2194" spans="1:8" x14ac:dyDescent="0.25">
      <c r="A2194" s="340">
        <v>712</v>
      </c>
      <c r="B2194" s="340">
        <v>1</v>
      </c>
      <c r="C2194" s="340" t="s">
        <v>931</v>
      </c>
      <c r="D2194" s="340"/>
      <c r="E2194" s="340"/>
      <c r="F2194" s="340"/>
      <c r="G2194" s="340"/>
      <c r="H2194" s="340"/>
    </row>
    <row r="2195" spans="1:8" x14ac:dyDescent="0.25">
      <c r="A2195" s="340">
        <v>1</v>
      </c>
      <c r="B2195" s="340">
        <v>1</v>
      </c>
      <c r="C2195" s="340">
        <v>3</v>
      </c>
      <c r="D2195" s="340">
        <v>0</v>
      </c>
      <c r="E2195" s="340">
        <v>60</v>
      </c>
      <c r="F2195" s="340">
        <v>60</v>
      </c>
      <c r="G2195" s="340">
        <v>55</v>
      </c>
      <c r="H2195" s="340">
        <v>4</v>
      </c>
    </row>
    <row r="2196" spans="1:8" x14ac:dyDescent="0.25">
      <c r="A2196" s="340">
        <v>0</v>
      </c>
      <c r="B2196" s="340">
        <v>0</v>
      </c>
      <c r="C2196" s="340" t="s">
        <v>743</v>
      </c>
      <c r="D2196" s="340">
        <v>0</v>
      </c>
      <c r="E2196" s="340"/>
      <c r="F2196" s="340"/>
      <c r="G2196" s="340"/>
      <c r="H2196" s="340"/>
    </row>
    <row r="2197" spans="1:8" x14ac:dyDescent="0.25">
      <c r="A2197" s="340">
        <v>40</v>
      </c>
      <c r="B2197" s="340">
        <v>392</v>
      </c>
      <c r="C2197" s="340">
        <v>80</v>
      </c>
      <c r="D2197" s="340">
        <v>0</v>
      </c>
      <c r="E2197" s="340">
        <v>0</v>
      </c>
      <c r="F2197" s="340">
        <v>0</v>
      </c>
      <c r="G2197" s="340">
        <v>0</v>
      </c>
      <c r="H2197" s="340"/>
    </row>
    <row r="2198" spans="1:8" x14ac:dyDescent="0.25">
      <c r="A2198" s="340">
        <v>713</v>
      </c>
      <c r="B2198" s="340">
        <v>1</v>
      </c>
      <c r="C2198" s="340" t="s">
        <v>932</v>
      </c>
      <c r="D2198" s="340"/>
      <c r="E2198" s="340"/>
      <c r="F2198" s="340"/>
      <c r="G2198" s="340"/>
      <c r="H2198" s="340"/>
    </row>
    <row r="2199" spans="1:8" x14ac:dyDescent="0.25">
      <c r="A2199" s="340">
        <v>1</v>
      </c>
      <c r="B2199" s="340">
        <v>1</v>
      </c>
      <c r="C2199" s="340">
        <v>500</v>
      </c>
      <c r="D2199" s="340">
        <v>0</v>
      </c>
      <c r="E2199" s="340">
        <v>60</v>
      </c>
      <c r="F2199" s="340">
        <v>60</v>
      </c>
      <c r="G2199" s="340">
        <v>55</v>
      </c>
      <c r="H2199" s="340">
        <v>116</v>
      </c>
    </row>
    <row r="2200" spans="1:8" x14ac:dyDescent="0.25">
      <c r="A2200" s="340">
        <v>0</v>
      </c>
      <c r="B2200" s="340">
        <v>9999</v>
      </c>
      <c r="C2200" s="340">
        <v>5000</v>
      </c>
      <c r="D2200" s="340">
        <v>-1</v>
      </c>
      <c r="E2200" s="340"/>
      <c r="F2200" s="340"/>
      <c r="G2200" s="340"/>
      <c r="H2200" s="340"/>
    </row>
    <row r="2201" spans="1:8" x14ac:dyDescent="0.25">
      <c r="A2201" s="340">
        <v>200</v>
      </c>
      <c r="B2201" s="340">
        <v>3.92</v>
      </c>
      <c r="C2201" s="340" t="s">
        <v>933</v>
      </c>
      <c r="D2201" s="340" t="s">
        <v>934</v>
      </c>
      <c r="E2201" s="340">
        <v>5</v>
      </c>
      <c r="F2201" s="340">
        <v>999</v>
      </c>
      <c r="G2201" s="340">
        <v>999</v>
      </c>
      <c r="H2201" s="340"/>
    </row>
    <row r="2202" spans="1:8" x14ac:dyDescent="0.25">
      <c r="A2202" s="340">
        <v>722</v>
      </c>
      <c r="B2202" s="340">
        <v>1</v>
      </c>
      <c r="C2202" s="340" t="s">
        <v>935</v>
      </c>
      <c r="D2202" s="340"/>
      <c r="E2202" s="340"/>
      <c r="F2202" s="340"/>
      <c r="G2202" s="340"/>
      <c r="H2202" s="340"/>
    </row>
    <row r="2203" spans="1:8" x14ac:dyDescent="0.25">
      <c r="A2203" s="340">
        <v>1</v>
      </c>
      <c r="B2203" s="340">
        <v>1</v>
      </c>
      <c r="C2203" s="340">
        <v>3</v>
      </c>
      <c r="D2203" s="340">
        <v>0</v>
      </c>
      <c r="E2203" s="340">
        <v>60</v>
      </c>
      <c r="F2203" s="340">
        <v>60</v>
      </c>
      <c r="G2203" s="340">
        <v>55</v>
      </c>
      <c r="H2203" s="340">
        <v>4</v>
      </c>
    </row>
    <row r="2204" spans="1:8" x14ac:dyDescent="0.25">
      <c r="A2204" s="340">
        <v>0</v>
      </c>
      <c r="B2204" s="340">
        <v>0</v>
      </c>
      <c r="C2204" s="340" t="s">
        <v>743</v>
      </c>
      <c r="D2204" s="340">
        <v>0</v>
      </c>
      <c r="E2204" s="340"/>
      <c r="F2204" s="340"/>
      <c r="G2204" s="340"/>
      <c r="H2204" s="340"/>
    </row>
    <row r="2205" spans="1:8" x14ac:dyDescent="0.25">
      <c r="A2205" s="340">
        <v>50</v>
      </c>
      <c r="B2205" s="340">
        <v>3</v>
      </c>
      <c r="C2205" s="340">
        <v>7</v>
      </c>
      <c r="D2205" s="340">
        <v>300</v>
      </c>
      <c r="E2205" s="340">
        <v>300</v>
      </c>
      <c r="F2205" s="340">
        <v>300</v>
      </c>
      <c r="G2205" s="340">
        <v>300</v>
      </c>
      <c r="H2205" s="340"/>
    </row>
    <row r="2206" spans="1:8" x14ac:dyDescent="0.25">
      <c r="A2206" s="340">
        <v>723</v>
      </c>
      <c r="B2206" s="340">
        <v>1</v>
      </c>
      <c r="C2206" s="340" t="s">
        <v>936</v>
      </c>
      <c r="D2206" s="340"/>
      <c r="E2206" s="340"/>
      <c r="F2206" s="340"/>
      <c r="G2206" s="340"/>
      <c r="H2206" s="340"/>
    </row>
    <row r="2207" spans="1:8" x14ac:dyDescent="0.25">
      <c r="A2207" s="340">
        <v>1</v>
      </c>
      <c r="B2207" s="340">
        <v>1</v>
      </c>
      <c r="C2207" s="340">
        <v>500</v>
      </c>
      <c r="D2207" s="340">
        <v>0</v>
      </c>
      <c r="E2207" s="340">
        <v>60</v>
      </c>
      <c r="F2207" s="340">
        <v>60</v>
      </c>
      <c r="G2207" s="340">
        <v>55</v>
      </c>
      <c r="H2207" s="340">
        <v>89.6</v>
      </c>
    </row>
    <row r="2208" spans="1:8" x14ac:dyDescent="0.25">
      <c r="A2208" s="340">
        <v>0</v>
      </c>
      <c r="B2208" s="340">
        <v>9999</v>
      </c>
      <c r="C2208" s="340">
        <v>9999</v>
      </c>
      <c r="D2208" s="340">
        <v>1</v>
      </c>
      <c r="E2208" s="340"/>
      <c r="F2208" s="340"/>
      <c r="G2208" s="340"/>
      <c r="H2208" s="340"/>
    </row>
    <row r="2209" spans="1:8" x14ac:dyDescent="0.25">
      <c r="A2209" s="340">
        <v>334.75</v>
      </c>
      <c r="B2209" s="340">
        <v>500</v>
      </c>
      <c r="C2209" s="340">
        <v>90</v>
      </c>
      <c r="D2209" s="340">
        <v>64.2</v>
      </c>
      <c r="E2209" s="340">
        <v>64.2</v>
      </c>
      <c r="F2209" s="340">
        <v>0</v>
      </c>
      <c r="G2209" s="340">
        <v>0</v>
      </c>
      <c r="H2209" s="340"/>
    </row>
    <row r="2210" spans="1:8" x14ac:dyDescent="0.25">
      <c r="A2210" s="340">
        <v>721</v>
      </c>
      <c r="B2210" s="340">
        <v>1</v>
      </c>
      <c r="C2210" s="340" t="s">
        <v>937</v>
      </c>
      <c r="D2210" s="340"/>
      <c r="E2210" s="340"/>
      <c r="F2210" s="340"/>
      <c r="G2210" s="340"/>
      <c r="H2210" s="340"/>
    </row>
    <row r="2211" spans="1:8" x14ac:dyDescent="0.25">
      <c r="A2211" s="340">
        <v>1</v>
      </c>
      <c r="B2211" s="340">
        <v>1</v>
      </c>
      <c r="C2211" s="340">
        <v>500</v>
      </c>
      <c r="D2211" s="340">
        <v>0</v>
      </c>
      <c r="E2211" s="340">
        <v>60</v>
      </c>
      <c r="F2211" s="340">
        <v>60</v>
      </c>
      <c r="G2211" s="340">
        <v>55</v>
      </c>
      <c r="H2211" s="340">
        <v>0</v>
      </c>
    </row>
    <row r="2212" spans="1:8" x14ac:dyDescent="0.25">
      <c r="A2212" s="340">
        <v>0</v>
      </c>
      <c r="B2212" s="340">
        <v>0</v>
      </c>
      <c r="C2212" s="340" t="s">
        <v>743</v>
      </c>
      <c r="D2212" s="340">
        <v>0</v>
      </c>
      <c r="E2212" s="340"/>
      <c r="F2212" s="340"/>
      <c r="G2212" s="340"/>
      <c r="H2212" s="340"/>
    </row>
    <row r="2213" spans="1:8" x14ac:dyDescent="0.25">
      <c r="A2213" s="340">
        <v>50</v>
      </c>
      <c r="B2213" s="340">
        <v>500</v>
      </c>
      <c r="C2213" s="340">
        <v>90</v>
      </c>
      <c r="D2213" s="340">
        <v>0</v>
      </c>
      <c r="E2213" s="340">
        <v>0</v>
      </c>
      <c r="F2213" s="340">
        <v>0</v>
      </c>
      <c r="G2213" s="340">
        <v>0</v>
      </c>
      <c r="H2213" s="340"/>
    </row>
    <row r="2214" spans="1:8" x14ac:dyDescent="0.25">
      <c r="A2214" s="340">
        <v>737</v>
      </c>
      <c r="B2214" s="340">
        <v>1</v>
      </c>
      <c r="C2214" s="340" t="s">
        <v>938</v>
      </c>
      <c r="D2214" s="340"/>
      <c r="E2214" s="340"/>
      <c r="F2214" s="340"/>
      <c r="G2214" s="340"/>
      <c r="H2214" s="340"/>
    </row>
    <row r="2215" spans="1:8" x14ac:dyDescent="0.25">
      <c r="A2215" s="340">
        <v>1</v>
      </c>
      <c r="B2215" s="340">
        <v>1</v>
      </c>
      <c r="C2215" s="340">
        <v>500</v>
      </c>
      <c r="D2215" s="340">
        <v>0</v>
      </c>
      <c r="E2215" s="340">
        <v>60</v>
      </c>
      <c r="F2215" s="340">
        <v>60</v>
      </c>
      <c r="G2215" s="340">
        <v>55</v>
      </c>
      <c r="H2215" s="340">
        <v>0</v>
      </c>
    </row>
    <row r="2216" spans="1:8" x14ac:dyDescent="0.25">
      <c r="A2216" s="340">
        <v>0</v>
      </c>
      <c r="B2216" s="340">
        <v>0</v>
      </c>
      <c r="C2216" s="340" t="s">
        <v>743</v>
      </c>
      <c r="D2216" s="340">
        <v>0</v>
      </c>
      <c r="E2216" s="340"/>
      <c r="F2216" s="340"/>
      <c r="G2216" s="340"/>
      <c r="H2216" s="340"/>
    </row>
    <row r="2217" spans="1:8" x14ac:dyDescent="0.25">
      <c r="A2217" s="340">
        <v>50</v>
      </c>
      <c r="B2217" s="340">
        <v>500</v>
      </c>
      <c r="C2217" s="340">
        <v>90</v>
      </c>
      <c r="D2217" s="340">
        <v>0</v>
      </c>
      <c r="E2217" s="340">
        <v>0</v>
      </c>
      <c r="F2217" s="340">
        <v>0</v>
      </c>
      <c r="G2217" s="340">
        <v>0</v>
      </c>
      <c r="H2217" s="340"/>
    </row>
    <row r="2218" spans="1:8" x14ac:dyDescent="0.25">
      <c r="A2218" s="340">
        <v>738</v>
      </c>
      <c r="B2218" s="340">
        <v>1</v>
      </c>
      <c r="C2218" s="340" t="s">
        <v>939</v>
      </c>
      <c r="D2218" s="340"/>
      <c r="E2218" s="340"/>
      <c r="F2218" s="340"/>
      <c r="G2218" s="340"/>
      <c r="H2218" s="340"/>
    </row>
    <row r="2219" spans="1:8" x14ac:dyDescent="0.25">
      <c r="A2219" s="340">
        <v>1</v>
      </c>
      <c r="B2219" s="340">
        <v>1</v>
      </c>
      <c r="C2219" s="340">
        <v>3</v>
      </c>
      <c r="D2219" s="340">
        <v>0</v>
      </c>
      <c r="E2219" s="340">
        <v>60</v>
      </c>
      <c r="F2219" s="340">
        <v>60</v>
      </c>
      <c r="G2219" s="340">
        <v>55</v>
      </c>
      <c r="H2219" s="340">
        <v>4</v>
      </c>
    </row>
    <row r="2220" spans="1:8" x14ac:dyDescent="0.25">
      <c r="A2220" s="340">
        <v>0</v>
      </c>
      <c r="B2220" s="340">
        <v>0</v>
      </c>
      <c r="C2220" s="340" t="s">
        <v>743</v>
      </c>
      <c r="D2220" s="340">
        <v>0</v>
      </c>
      <c r="E2220" s="340"/>
      <c r="F2220" s="340"/>
      <c r="G2220" s="340"/>
      <c r="H2220" s="340"/>
    </row>
    <row r="2221" spans="1:8" x14ac:dyDescent="0.25">
      <c r="A2221" s="340">
        <v>50</v>
      </c>
      <c r="B2221" s="340">
        <v>3</v>
      </c>
      <c r="C2221" s="340">
        <v>7</v>
      </c>
      <c r="D2221" s="340">
        <v>300</v>
      </c>
      <c r="E2221" s="340">
        <v>300</v>
      </c>
      <c r="F2221" s="340">
        <v>300</v>
      </c>
      <c r="G2221" s="340">
        <v>300</v>
      </c>
      <c r="H2221" s="340"/>
    </row>
    <row r="2222" spans="1:8" x14ac:dyDescent="0.25">
      <c r="A2222" s="340">
        <v>739</v>
      </c>
      <c r="B2222" s="340">
        <v>1</v>
      </c>
      <c r="C2222" s="340" t="s">
        <v>940</v>
      </c>
      <c r="D2222" s="340"/>
      <c r="E2222" s="340"/>
      <c r="F2222" s="340"/>
      <c r="G2222" s="340"/>
      <c r="H2222" s="340"/>
    </row>
    <row r="2223" spans="1:8" x14ac:dyDescent="0.25">
      <c r="A2223" s="340">
        <v>1</v>
      </c>
      <c r="B2223" s="340">
        <v>1</v>
      </c>
      <c r="C2223" s="340">
        <v>500</v>
      </c>
      <c r="D2223" s="340">
        <v>0</v>
      </c>
      <c r="E2223" s="340">
        <v>60</v>
      </c>
      <c r="F2223" s="340">
        <v>60</v>
      </c>
      <c r="G2223" s="340">
        <v>55</v>
      </c>
      <c r="H2223" s="340">
        <v>89.6</v>
      </c>
    </row>
    <row r="2224" spans="1:8" x14ac:dyDescent="0.25">
      <c r="A2224" s="340">
        <v>0</v>
      </c>
      <c r="B2224" s="340">
        <v>9999</v>
      </c>
      <c r="C2224" s="340">
        <v>9999</v>
      </c>
      <c r="D2224" s="340">
        <v>1</v>
      </c>
      <c r="E2224" s="340"/>
      <c r="F2224" s="340"/>
      <c r="G2224" s="340"/>
      <c r="H2224" s="340"/>
    </row>
    <row r="2225" spans="1:8" x14ac:dyDescent="0.25">
      <c r="A2225" s="340">
        <v>146.93</v>
      </c>
      <c r="B2225" s="340">
        <v>250</v>
      </c>
      <c r="C2225" s="340">
        <v>60</v>
      </c>
      <c r="D2225" s="340">
        <v>64.2</v>
      </c>
      <c r="E2225" s="340">
        <v>64.2</v>
      </c>
      <c r="F2225" s="340">
        <v>0</v>
      </c>
      <c r="G2225" s="340">
        <v>0</v>
      </c>
      <c r="H2225" s="340"/>
    </row>
    <row r="2226" spans="1:8" x14ac:dyDescent="0.25">
      <c r="A2226" s="340">
        <v>751</v>
      </c>
      <c r="B2226" s="340">
        <v>2</v>
      </c>
      <c r="C2226" s="340" t="s">
        <v>941</v>
      </c>
      <c r="D2226" s="340"/>
      <c r="E2226" s="340"/>
      <c r="F2226" s="340"/>
      <c r="G2226" s="340"/>
      <c r="H2226" s="340"/>
    </row>
    <row r="2227" spans="1:8" x14ac:dyDescent="0.25">
      <c r="A2227" s="340">
        <v>1</v>
      </c>
      <c r="B2227" s="340">
        <v>1</v>
      </c>
      <c r="C2227" s="340">
        <v>410.9</v>
      </c>
      <c r="D2227" s="340">
        <v>0</v>
      </c>
      <c r="E2227" s="340">
        <v>60</v>
      </c>
      <c r="F2227" s="340">
        <v>60</v>
      </c>
      <c r="G2227" s="340">
        <v>55</v>
      </c>
      <c r="H2227" s="340">
        <v>32</v>
      </c>
    </row>
    <row r="2228" spans="1:8" x14ac:dyDescent="0.25">
      <c r="A2228" s="340">
        <v>0</v>
      </c>
      <c r="B2228" s="340">
        <v>0</v>
      </c>
      <c r="C2228" s="340">
        <v>1000</v>
      </c>
      <c r="D2228" s="340">
        <v>1</v>
      </c>
      <c r="E2228" s="340"/>
      <c r="F2228" s="340"/>
      <c r="G2228" s="340"/>
      <c r="H2228" s="340"/>
    </row>
    <row r="2229" spans="1:8" x14ac:dyDescent="0.25">
      <c r="A2229" s="340">
        <v>75</v>
      </c>
      <c r="B2229" s="340">
        <v>205.2</v>
      </c>
      <c r="C2229" s="340">
        <v>58.2</v>
      </c>
      <c r="D2229" s="340">
        <v>1.72</v>
      </c>
      <c r="E2229" s="340">
        <v>1.97</v>
      </c>
      <c r="F2229" s="340">
        <v>0</v>
      </c>
      <c r="G2229" s="340">
        <v>0</v>
      </c>
      <c r="H2229" s="340"/>
    </row>
    <row r="2230" spans="1:8" x14ac:dyDescent="0.25">
      <c r="A2230" s="340">
        <v>752</v>
      </c>
      <c r="B2230" s="340">
        <v>2</v>
      </c>
      <c r="C2230" s="340" t="s">
        <v>942</v>
      </c>
      <c r="D2230" s="340"/>
      <c r="E2230" s="340"/>
      <c r="F2230" s="340"/>
      <c r="G2230" s="340"/>
      <c r="H2230" s="340"/>
    </row>
    <row r="2231" spans="1:8" x14ac:dyDescent="0.25">
      <c r="A2231" s="340">
        <v>1</v>
      </c>
      <c r="B2231" s="340">
        <v>1</v>
      </c>
      <c r="C2231" s="340">
        <v>504.9</v>
      </c>
      <c r="D2231" s="340">
        <v>0</v>
      </c>
      <c r="E2231" s="340">
        <v>60</v>
      </c>
      <c r="F2231" s="340">
        <v>60</v>
      </c>
      <c r="G2231" s="340">
        <v>55</v>
      </c>
      <c r="H2231" s="340">
        <v>46</v>
      </c>
    </row>
    <row r="2232" spans="1:8" x14ac:dyDescent="0.25">
      <c r="A2232" s="340">
        <v>0</v>
      </c>
      <c r="B2232" s="340">
        <v>0</v>
      </c>
      <c r="C2232" s="340">
        <v>1000</v>
      </c>
      <c r="D2232" s="340">
        <v>1</v>
      </c>
      <c r="E2232" s="340"/>
      <c r="F2232" s="340"/>
      <c r="G2232" s="340"/>
      <c r="H2232" s="340"/>
    </row>
    <row r="2233" spans="1:8" x14ac:dyDescent="0.25">
      <c r="A2233" s="340">
        <v>100</v>
      </c>
      <c r="B2233" s="340">
        <v>198</v>
      </c>
      <c r="C2233" s="340">
        <v>57</v>
      </c>
      <c r="D2233" s="340">
        <v>1.72</v>
      </c>
      <c r="E2233" s="340">
        <v>1.97</v>
      </c>
      <c r="F2233" s="340">
        <v>0</v>
      </c>
      <c r="G2233" s="340">
        <v>0</v>
      </c>
      <c r="H2233" s="340"/>
    </row>
    <row r="2234" spans="1:8" x14ac:dyDescent="0.25">
      <c r="A2234" s="340">
        <v>770</v>
      </c>
      <c r="B2234" s="340">
        <v>1</v>
      </c>
      <c r="C2234" s="340" t="s">
        <v>943</v>
      </c>
      <c r="D2234" s="340"/>
      <c r="E2234" s="340"/>
      <c r="F2234" s="340"/>
      <c r="G2234" s="340"/>
      <c r="H2234" s="340"/>
    </row>
    <row r="2235" spans="1:8" x14ac:dyDescent="0.25">
      <c r="A2235" s="340">
        <v>1</v>
      </c>
      <c r="B2235" s="340">
        <v>1</v>
      </c>
      <c r="C2235" s="340">
        <v>200</v>
      </c>
      <c r="D2235" s="340">
        <v>0</v>
      </c>
      <c r="E2235" s="340">
        <v>60</v>
      </c>
      <c r="F2235" s="340">
        <v>60</v>
      </c>
      <c r="G2235" s="340">
        <v>55</v>
      </c>
      <c r="H2235" s="340">
        <v>96</v>
      </c>
    </row>
    <row r="2236" spans="1:8" x14ac:dyDescent="0.25">
      <c r="A2236" s="340">
        <v>0</v>
      </c>
      <c r="B2236" s="340">
        <v>0</v>
      </c>
      <c r="C2236" s="340">
        <v>1000</v>
      </c>
      <c r="D2236" s="340">
        <v>1</v>
      </c>
      <c r="E2236" s="340"/>
      <c r="F2236" s="340"/>
      <c r="G2236" s="340"/>
      <c r="H2236" s="340"/>
    </row>
    <row r="2237" spans="1:8" x14ac:dyDescent="0.25">
      <c r="A2237" s="340">
        <v>100</v>
      </c>
      <c r="B2237" s="340">
        <v>25</v>
      </c>
      <c r="C2237" s="340">
        <v>57</v>
      </c>
      <c r="D2237" s="340">
        <v>300</v>
      </c>
      <c r="E2237" s="340">
        <v>300</v>
      </c>
      <c r="F2237" s="340">
        <v>300</v>
      </c>
      <c r="G2237" s="340">
        <v>300</v>
      </c>
      <c r="H2237" s="340"/>
    </row>
    <row r="2238" spans="1:8" x14ac:dyDescent="0.25">
      <c r="A2238" s="340">
        <v>772</v>
      </c>
      <c r="B2238" s="340">
        <v>1</v>
      </c>
      <c r="C2238" s="340" t="s">
        <v>943</v>
      </c>
      <c r="D2238" s="340"/>
      <c r="E2238" s="340"/>
      <c r="F2238" s="340"/>
      <c r="G2238" s="340"/>
      <c r="H2238" s="340"/>
    </row>
    <row r="2239" spans="1:8" x14ac:dyDescent="0.25">
      <c r="A2239" s="340">
        <v>1</v>
      </c>
      <c r="B2239" s="340">
        <v>1</v>
      </c>
      <c r="C2239" s="340">
        <v>200</v>
      </c>
      <c r="D2239" s="340">
        <v>0</v>
      </c>
      <c r="E2239" s="340">
        <v>60</v>
      </c>
      <c r="F2239" s="340">
        <v>60</v>
      </c>
      <c r="G2239" s="340">
        <v>55</v>
      </c>
      <c r="H2239" s="340">
        <v>115</v>
      </c>
    </row>
    <row r="2240" spans="1:8" x14ac:dyDescent="0.25">
      <c r="A2240" s="340">
        <v>0</v>
      </c>
      <c r="B2240" s="340">
        <v>0</v>
      </c>
      <c r="C2240" s="340">
        <v>1000</v>
      </c>
      <c r="D2240" s="340">
        <v>1</v>
      </c>
      <c r="E2240" s="340"/>
      <c r="F2240" s="340"/>
      <c r="G2240" s="340"/>
      <c r="H2240" s="340"/>
    </row>
    <row r="2241" spans="1:8" x14ac:dyDescent="0.25">
      <c r="A2241" s="340">
        <v>115</v>
      </c>
      <c r="B2241" s="340">
        <v>25</v>
      </c>
      <c r="C2241" s="340">
        <v>57</v>
      </c>
      <c r="D2241" s="340">
        <v>300</v>
      </c>
      <c r="E2241" s="340">
        <v>300</v>
      </c>
      <c r="F2241" s="340">
        <v>300</v>
      </c>
      <c r="G2241" s="340">
        <v>300</v>
      </c>
      <c r="H2241" s="340"/>
    </row>
    <row r="2242" spans="1:8" x14ac:dyDescent="0.25">
      <c r="A2242" s="340">
        <v>780</v>
      </c>
      <c r="B2242" s="340">
        <v>1</v>
      </c>
      <c r="C2242" s="340" t="s">
        <v>944</v>
      </c>
      <c r="D2242" s="340"/>
      <c r="E2242" s="340"/>
      <c r="F2242" s="340"/>
      <c r="G2242" s="340"/>
      <c r="H2242" s="340"/>
    </row>
    <row r="2243" spans="1:8" x14ac:dyDescent="0.25">
      <c r="A2243" s="340">
        <v>1</v>
      </c>
      <c r="B2243" s="340">
        <v>1</v>
      </c>
      <c r="C2243" s="340">
        <v>3</v>
      </c>
      <c r="D2243" s="340">
        <v>0</v>
      </c>
      <c r="E2243" s="340">
        <v>60</v>
      </c>
      <c r="F2243" s="340">
        <v>60</v>
      </c>
      <c r="G2243" s="340">
        <v>55</v>
      </c>
      <c r="H2243" s="340">
        <v>96</v>
      </c>
    </row>
    <row r="2244" spans="1:8" x14ac:dyDescent="0.25">
      <c r="A2244" s="340">
        <v>0</v>
      </c>
      <c r="B2244" s="340">
        <v>0</v>
      </c>
      <c r="C2244" s="340">
        <v>1000</v>
      </c>
      <c r="D2244" s="340">
        <v>1</v>
      </c>
      <c r="E2244" s="340"/>
      <c r="F2244" s="340"/>
      <c r="G2244" s="340"/>
      <c r="H2244" s="340"/>
    </row>
    <row r="2245" spans="1:8" x14ac:dyDescent="0.25">
      <c r="A2245" s="340">
        <v>100</v>
      </c>
      <c r="B2245" s="340">
        <v>3</v>
      </c>
      <c r="C2245" s="340">
        <v>7</v>
      </c>
      <c r="D2245" s="340">
        <v>600</v>
      </c>
      <c r="E2245" s="340">
        <v>600</v>
      </c>
      <c r="F2245" s="340">
        <v>0</v>
      </c>
      <c r="G2245" s="340">
        <v>0</v>
      </c>
      <c r="H2245" s="340"/>
    </row>
    <row r="2246" spans="1:8" x14ac:dyDescent="0.25">
      <c r="A2246" s="340">
        <v>782</v>
      </c>
      <c r="B2246" s="340">
        <v>1</v>
      </c>
      <c r="C2246" s="340" t="s">
        <v>945</v>
      </c>
      <c r="D2246" s="340"/>
      <c r="E2246" s="340"/>
      <c r="F2246" s="340"/>
      <c r="G2246" s="340"/>
      <c r="H2246" s="340"/>
    </row>
    <row r="2247" spans="1:8" x14ac:dyDescent="0.25">
      <c r="A2247" s="340">
        <v>1</v>
      </c>
      <c r="B2247" s="340">
        <v>1</v>
      </c>
      <c r="C2247" s="340">
        <v>3</v>
      </c>
      <c r="D2247" s="340">
        <v>0</v>
      </c>
      <c r="E2247" s="340">
        <v>60</v>
      </c>
      <c r="F2247" s="340">
        <v>60</v>
      </c>
      <c r="G2247" s="340">
        <v>55</v>
      </c>
      <c r="H2247" s="340">
        <v>96</v>
      </c>
    </row>
    <row r="2248" spans="1:8" x14ac:dyDescent="0.25">
      <c r="A2248" s="340">
        <v>0</v>
      </c>
      <c r="B2248" s="340">
        <v>0</v>
      </c>
      <c r="C2248" s="340">
        <v>1000</v>
      </c>
      <c r="D2248" s="340">
        <v>1</v>
      </c>
      <c r="E2248" s="340"/>
      <c r="F2248" s="340"/>
      <c r="G2248" s="340"/>
      <c r="H2248" s="340"/>
    </row>
    <row r="2249" spans="1:8" x14ac:dyDescent="0.25">
      <c r="A2249" s="340">
        <v>100</v>
      </c>
      <c r="B2249" s="340">
        <v>3</v>
      </c>
      <c r="C2249" s="340">
        <v>7</v>
      </c>
      <c r="D2249" s="340">
        <v>600</v>
      </c>
      <c r="E2249" s="340">
        <v>600</v>
      </c>
      <c r="F2249" s="340">
        <v>0</v>
      </c>
      <c r="G2249" s="340">
        <v>0</v>
      </c>
      <c r="H2249" s="340"/>
    </row>
    <row r="2250" spans="1:8" x14ac:dyDescent="0.25">
      <c r="A2250" s="340">
        <v>784</v>
      </c>
      <c r="B2250" s="340">
        <v>1</v>
      </c>
      <c r="C2250" s="340" t="s">
        <v>946</v>
      </c>
      <c r="D2250" s="340"/>
      <c r="E2250" s="340"/>
      <c r="F2250" s="340"/>
      <c r="G2250" s="340"/>
      <c r="H2250" s="340"/>
    </row>
    <row r="2251" spans="1:8" x14ac:dyDescent="0.25">
      <c r="A2251" s="340">
        <v>1</v>
      </c>
      <c r="B2251" s="340">
        <v>1</v>
      </c>
      <c r="C2251" s="340">
        <v>3</v>
      </c>
      <c r="D2251" s="340">
        <v>0</v>
      </c>
      <c r="E2251" s="340">
        <v>60</v>
      </c>
      <c r="F2251" s="340">
        <v>60</v>
      </c>
      <c r="G2251" s="340">
        <v>55</v>
      </c>
      <c r="H2251" s="340">
        <v>96</v>
      </c>
    </row>
    <row r="2252" spans="1:8" x14ac:dyDescent="0.25">
      <c r="A2252" s="340">
        <v>0</v>
      </c>
      <c r="B2252" s="340">
        <v>0</v>
      </c>
      <c r="C2252" s="340">
        <v>1000</v>
      </c>
      <c r="D2252" s="340">
        <v>1</v>
      </c>
      <c r="E2252" s="340"/>
      <c r="F2252" s="340"/>
      <c r="G2252" s="340"/>
      <c r="H2252" s="340"/>
    </row>
    <row r="2253" spans="1:8" x14ac:dyDescent="0.25">
      <c r="A2253" s="340">
        <v>100</v>
      </c>
      <c r="B2253" s="340">
        <v>3</v>
      </c>
      <c r="C2253" s="340">
        <v>7</v>
      </c>
      <c r="D2253" s="340">
        <v>600</v>
      </c>
      <c r="E2253" s="340">
        <v>600</v>
      </c>
      <c r="F2253" s="340">
        <v>0</v>
      </c>
      <c r="G2253" s="340">
        <v>0</v>
      </c>
      <c r="H2253" s="340"/>
    </row>
    <row r="2254" spans="1:8" x14ac:dyDescent="0.25">
      <c r="A2254" s="340">
        <v>786</v>
      </c>
      <c r="B2254" s="340">
        <v>1</v>
      </c>
      <c r="C2254" s="340" t="s">
        <v>947</v>
      </c>
      <c r="D2254" s="340"/>
      <c r="E2254" s="340"/>
      <c r="F2254" s="340"/>
      <c r="G2254" s="340"/>
      <c r="H2254" s="340"/>
    </row>
    <row r="2255" spans="1:8" x14ac:dyDescent="0.25">
      <c r="A2255" s="340">
        <v>1</v>
      </c>
      <c r="B2255" s="340">
        <v>1</v>
      </c>
      <c r="C2255" s="340">
        <v>3</v>
      </c>
      <c r="D2255" s="340">
        <v>0</v>
      </c>
      <c r="E2255" s="340">
        <v>60</v>
      </c>
      <c r="F2255" s="340">
        <v>60</v>
      </c>
      <c r="G2255" s="340">
        <v>55</v>
      </c>
      <c r="H2255" s="340">
        <v>96</v>
      </c>
    </row>
    <row r="2256" spans="1:8" x14ac:dyDescent="0.25">
      <c r="A2256" s="340">
        <v>0</v>
      </c>
      <c r="B2256" s="340">
        <v>0</v>
      </c>
      <c r="C2256" s="340">
        <v>1000</v>
      </c>
      <c r="D2256" s="340">
        <v>1</v>
      </c>
      <c r="E2256" s="340"/>
      <c r="F2256" s="340"/>
      <c r="G2256" s="340"/>
      <c r="H2256" s="340"/>
    </row>
    <row r="2257" spans="1:8" x14ac:dyDescent="0.25">
      <c r="A2257" s="340">
        <v>100</v>
      </c>
      <c r="B2257" s="340">
        <v>3</v>
      </c>
      <c r="C2257" s="340">
        <v>7</v>
      </c>
      <c r="D2257" s="340">
        <v>600</v>
      </c>
      <c r="E2257" s="340">
        <v>600</v>
      </c>
      <c r="F2257" s="340">
        <v>0</v>
      </c>
      <c r="G2257" s="340">
        <v>0</v>
      </c>
      <c r="H2257" s="340"/>
    </row>
    <row r="2258" spans="1:8" x14ac:dyDescent="0.25">
      <c r="A2258" s="340">
        <v>788</v>
      </c>
      <c r="B2258" s="340">
        <v>1</v>
      </c>
      <c r="C2258" s="340" t="s">
        <v>948</v>
      </c>
      <c r="D2258" s="340"/>
      <c r="E2258" s="340"/>
      <c r="F2258" s="340"/>
      <c r="G2258" s="340"/>
      <c r="H2258" s="340"/>
    </row>
    <row r="2259" spans="1:8" x14ac:dyDescent="0.25">
      <c r="A2259" s="340">
        <v>1</v>
      </c>
      <c r="B2259" s="340">
        <v>1</v>
      </c>
      <c r="C2259" s="340">
        <v>3</v>
      </c>
      <c r="D2259" s="340">
        <v>0</v>
      </c>
      <c r="E2259" s="340">
        <v>60</v>
      </c>
      <c r="F2259" s="340">
        <v>60</v>
      </c>
      <c r="G2259" s="340">
        <v>55</v>
      </c>
      <c r="H2259" s="340">
        <v>96</v>
      </c>
    </row>
    <row r="2260" spans="1:8" x14ac:dyDescent="0.25">
      <c r="A2260" s="340">
        <v>0</v>
      </c>
      <c r="B2260" s="340">
        <v>0</v>
      </c>
      <c r="C2260" s="340">
        <v>1000</v>
      </c>
      <c r="D2260" s="340">
        <v>1</v>
      </c>
      <c r="E2260" s="340"/>
      <c r="F2260" s="340"/>
      <c r="G2260" s="340"/>
      <c r="H2260" s="340"/>
    </row>
    <row r="2261" spans="1:8" x14ac:dyDescent="0.25">
      <c r="A2261" s="340">
        <v>100</v>
      </c>
      <c r="B2261" s="340">
        <v>3</v>
      </c>
      <c r="C2261" s="340">
        <v>7</v>
      </c>
      <c r="D2261" s="340">
        <v>600</v>
      </c>
      <c r="E2261" s="340">
        <v>600</v>
      </c>
      <c r="F2261" s="340">
        <v>0</v>
      </c>
      <c r="G2261" s="340">
        <v>0</v>
      </c>
      <c r="H2261" s="340"/>
    </row>
    <row r="2262" spans="1:8" x14ac:dyDescent="0.25">
      <c r="A2262" s="340">
        <v>729</v>
      </c>
      <c r="B2262" s="340">
        <v>1</v>
      </c>
      <c r="C2262" s="340" t="s">
        <v>949</v>
      </c>
      <c r="D2262" s="340"/>
      <c r="E2262" s="340"/>
      <c r="F2262" s="340"/>
      <c r="G2262" s="340"/>
      <c r="H2262" s="340"/>
    </row>
    <row r="2263" spans="1:8" x14ac:dyDescent="0.25">
      <c r="A2263" s="340">
        <v>1</v>
      </c>
      <c r="B2263" s="340">
        <v>1</v>
      </c>
      <c r="C2263" s="340">
        <v>3</v>
      </c>
      <c r="D2263" s="340">
        <v>0</v>
      </c>
      <c r="E2263" s="340">
        <v>60</v>
      </c>
      <c r="F2263" s="340">
        <v>60</v>
      </c>
      <c r="G2263" s="340">
        <v>55</v>
      </c>
      <c r="H2263" s="340">
        <v>96</v>
      </c>
    </row>
    <row r="2264" spans="1:8" x14ac:dyDescent="0.25">
      <c r="A2264" s="340">
        <v>0</v>
      </c>
      <c r="B2264" s="340">
        <v>0</v>
      </c>
      <c r="C2264" s="340">
        <v>1000</v>
      </c>
      <c r="D2264" s="340">
        <v>1</v>
      </c>
      <c r="E2264" s="340"/>
      <c r="F2264" s="340"/>
      <c r="G2264" s="340"/>
      <c r="H2264" s="340"/>
    </row>
    <row r="2265" spans="1:8" x14ac:dyDescent="0.25">
      <c r="A2265" s="340">
        <v>100</v>
      </c>
      <c r="B2265" s="340">
        <v>3</v>
      </c>
      <c r="C2265" s="340">
        <v>7</v>
      </c>
      <c r="D2265" s="340">
        <v>600</v>
      </c>
      <c r="E2265" s="340">
        <v>600</v>
      </c>
      <c r="F2265" s="340">
        <v>0</v>
      </c>
      <c r="G2265" s="340">
        <v>0</v>
      </c>
      <c r="H2265" s="340"/>
    </row>
    <row r="2266" spans="1:8" x14ac:dyDescent="0.25">
      <c r="A2266" s="340">
        <v>757</v>
      </c>
      <c r="B2266" s="340">
        <v>1</v>
      </c>
      <c r="C2266" s="340" t="s">
        <v>950</v>
      </c>
      <c r="D2266" s="340"/>
      <c r="E2266" s="340"/>
      <c r="F2266" s="340"/>
      <c r="G2266" s="340"/>
      <c r="H2266" s="340"/>
    </row>
    <row r="2267" spans="1:8" x14ac:dyDescent="0.25">
      <c r="A2267" s="340">
        <v>1</v>
      </c>
      <c r="B2267" s="340">
        <v>1</v>
      </c>
      <c r="C2267" s="340">
        <v>3</v>
      </c>
      <c r="D2267" s="340">
        <v>0</v>
      </c>
      <c r="E2267" s="340">
        <v>60</v>
      </c>
      <c r="F2267" s="340">
        <v>60</v>
      </c>
      <c r="G2267" s="340">
        <v>55</v>
      </c>
      <c r="H2267" s="340">
        <v>96</v>
      </c>
    </row>
    <row r="2268" spans="1:8" x14ac:dyDescent="0.25">
      <c r="A2268" s="340">
        <v>0</v>
      </c>
      <c r="B2268" s="340">
        <v>0</v>
      </c>
      <c r="C2268" s="340">
        <v>1000</v>
      </c>
      <c r="D2268" s="340">
        <v>1</v>
      </c>
      <c r="E2268" s="340"/>
      <c r="F2268" s="340"/>
      <c r="G2268" s="340"/>
      <c r="H2268" s="340"/>
    </row>
    <row r="2269" spans="1:8" x14ac:dyDescent="0.25">
      <c r="A2269" s="340">
        <v>100</v>
      </c>
      <c r="B2269" s="340">
        <v>3</v>
      </c>
      <c r="C2269" s="340">
        <v>7</v>
      </c>
      <c r="D2269" s="340">
        <v>600</v>
      </c>
      <c r="E2269" s="340">
        <v>600</v>
      </c>
      <c r="F2269" s="340">
        <v>0</v>
      </c>
      <c r="G2269" s="340">
        <v>0</v>
      </c>
      <c r="H2269" s="340"/>
    </row>
    <row r="2270" spans="1:8" x14ac:dyDescent="0.25">
      <c r="A2270" s="340">
        <v>760</v>
      </c>
      <c r="B2270" s="340">
        <v>1</v>
      </c>
      <c r="C2270" s="340" t="s">
        <v>951</v>
      </c>
      <c r="D2270" s="340"/>
      <c r="E2270" s="340"/>
      <c r="F2270" s="340"/>
      <c r="G2270" s="340"/>
      <c r="H2270" s="340"/>
    </row>
    <row r="2271" spans="1:8" x14ac:dyDescent="0.25">
      <c r="A2271" s="340">
        <v>1</v>
      </c>
      <c r="B2271" s="340">
        <v>1</v>
      </c>
      <c r="C2271" s="340">
        <v>3</v>
      </c>
      <c r="D2271" s="340">
        <v>0</v>
      </c>
      <c r="E2271" s="340">
        <v>60</v>
      </c>
      <c r="F2271" s="340">
        <v>60</v>
      </c>
      <c r="G2271" s="340">
        <v>55</v>
      </c>
      <c r="H2271" s="340">
        <v>96</v>
      </c>
    </row>
    <row r="2272" spans="1:8" x14ac:dyDescent="0.25">
      <c r="A2272" s="340">
        <v>0</v>
      </c>
      <c r="B2272" s="340">
        <v>0</v>
      </c>
      <c r="C2272" s="340">
        <v>1000</v>
      </c>
      <c r="D2272" s="340">
        <v>1</v>
      </c>
      <c r="E2272" s="340"/>
      <c r="F2272" s="340"/>
      <c r="G2272" s="340"/>
      <c r="H2272" s="340"/>
    </row>
    <row r="2273" spans="1:8" x14ac:dyDescent="0.25">
      <c r="A2273" s="340">
        <v>100</v>
      </c>
      <c r="B2273" s="340">
        <v>3</v>
      </c>
      <c r="C2273" s="340">
        <v>7</v>
      </c>
      <c r="D2273" s="340">
        <v>600</v>
      </c>
      <c r="E2273" s="340">
        <v>600</v>
      </c>
      <c r="F2273" s="340">
        <v>0</v>
      </c>
      <c r="G2273" s="340">
        <v>0</v>
      </c>
      <c r="H2273" s="340"/>
    </row>
    <row r="2274" spans="1:8" x14ac:dyDescent="0.25">
      <c r="A2274" s="340">
        <v>762</v>
      </c>
      <c r="B2274" s="340">
        <v>1</v>
      </c>
      <c r="C2274" s="340" t="s">
        <v>951</v>
      </c>
      <c r="D2274" s="340"/>
      <c r="E2274" s="340"/>
      <c r="F2274" s="340"/>
      <c r="G2274" s="340"/>
      <c r="H2274" s="340"/>
    </row>
    <row r="2275" spans="1:8" x14ac:dyDescent="0.25">
      <c r="A2275" s="340">
        <v>1</v>
      </c>
      <c r="B2275" s="340">
        <v>1</v>
      </c>
      <c r="C2275" s="340">
        <v>3</v>
      </c>
      <c r="D2275" s="340">
        <v>0</v>
      </c>
      <c r="E2275" s="340">
        <v>60</v>
      </c>
      <c r="F2275" s="340">
        <v>60</v>
      </c>
      <c r="G2275" s="340">
        <v>55</v>
      </c>
      <c r="H2275" s="340">
        <v>96</v>
      </c>
    </row>
    <row r="2276" spans="1:8" x14ac:dyDescent="0.25">
      <c r="A2276" s="340">
        <v>0</v>
      </c>
      <c r="B2276" s="340">
        <v>0</v>
      </c>
      <c r="C2276" s="340">
        <v>1000</v>
      </c>
      <c r="D2276" s="340">
        <v>1</v>
      </c>
      <c r="E2276" s="340"/>
      <c r="F2276" s="340"/>
      <c r="G2276" s="340"/>
      <c r="H2276" s="340"/>
    </row>
    <row r="2277" spans="1:8" x14ac:dyDescent="0.25">
      <c r="A2277" s="340">
        <v>100</v>
      </c>
      <c r="B2277" s="340">
        <v>3</v>
      </c>
      <c r="C2277" s="340">
        <v>7</v>
      </c>
      <c r="D2277" s="340">
        <v>600</v>
      </c>
      <c r="E2277" s="340">
        <v>600</v>
      </c>
      <c r="F2277" s="340">
        <v>0</v>
      </c>
      <c r="G2277" s="340">
        <v>0</v>
      </c>
      <c r="H2277" s="340"/>
    </row>
    <row r="2278" spans="1:8" x14ac:dyDescent="0.25">
      <c r="A2278" s="340">
        <v>764</v>
      </c>
      <c r="B2278" s="340">
        <v>1</v>
      </c>
      <c r="C2278" s="340" t="s">
        <v>952</v>
      </c>
      <c r="D2278" s="340"/>
      <c r="E2278" s="340"/>
      <c r="F2278" s="340"/>
      <c r="G2278" s="340"/>
      <c r="H2278" s="340"/>
    </row>
    <row r="2279" spans="1:8" x14ac:dyDescent="0.25">
      <c r="A2279" s="340">
        <v>1</v>
      </c>
      <c r="B2279" s="340">
        <v>1</v>
      </c>
      <c r="C2279" s="340">
        <v>3</v>
      </c>
      <c r="D2279" s="340">
        <v>0</v>
      </c>
      <c r="E2279" s="340">
        <v>60</v>
      </c>
      <c r="F2279" s="340">
        <v>60</v>
      </c>
      <c r="G2279" s="340">
        <v>55</v>
      </c>
      <c r="H2279" s="340">
        <v>96</v>
      </c>
    </row>
    <row r="2280" spans="1:8" x14ac:dyDescent="0.25">
      <c r="A2280" s="340">
        <v>0</v>
      </c>
      <c r="B2280" s="340">
        <v>0</v>
      </c>
      <c r="C2280" s="340">
        <v>1000</v>
      </c>
      <c r="D2280" s="340">
        <v>1</v>
      </c>
      <c r="E2280" s="340"/>
      <c r="F2280" s="340"/>
      <c r="G2280" s="340"/>
      <c r="H2280" s="340"/>
    </row>
    <row r="2281" spans="1:8" x14ac:dyDescent="0.25">
      <c r="A2281" s="340">
        <v>100</v>
      </c>
      <c r="B2281" s="340">
        <v>3</v>
      </c>
      <c r="C2281" s="340">
        <v>7</v>
      </c>
      <c r="D2281" s="340">
        <v>600</v>
      </c>
      <c r="E2281" s="340">
        <v>600</v>
      </c>
      <c r="F2281" s="340">
        <v>0</v>
      </c>
      <c r="G2281" s="340">
        <v>0</v>
      </c>
      <c r="H2281" s="340"/>
    </row>
    <row r="2282" spans="1:8" x14ac:dyDescent="0.25">
      <c r="A2282" s="340">
        <v>766</v>
      </c>
      <c r="B2282" s="340">
        <v>1</v>
      </c>
      <c r="C2282" s="340" t="s">
        <v>953</v>
      </c>
      <c r="D2282" s="340"/>
      <c r="E2282" s="340"/>
      <c r="F2282" s="340"/>
      <c r="G2282" s="340"/>
      <c r="H2282" s="340"/>
    </row>
    <row r="2283" spans="1:8" x14ac:dyDescent="0.25">
      <c r="A2283" s="340">
        <v>1</v>
      </c>
      <c r="B2283" s="340">
        <v>1</v>
      </c>
      <c r="C2283" s="340">
        <v>3</v>
      </c>
      <c r="D2283" s="340">
        <v>0</v>
      </c>
      <c r="E2283" s="340">
        <v>60</v>
      </c>
      <c r="F2283" s="340">
        <v>60</v>
      </c>
      <c r="G2283" s="340">
        <v>55</v>
      </c>
      <c r="H2283" s="340">
        <v>96</v>
      </c>
    </row>
    <row r="2284" spans="1:8" x14ac:dyDescent="0.25">
      <c r="A2284" s="340">
        <v>0</v>
      </c>
      <c r="B2284" s="340">
        <v>0</v>
      </c>
      <c r="C2284" s="340">
        <v>1000</v>
      </c>
      <c r="D2284" s="340">
        <v>1</v>
      </c>
      <c r="E2284" s="340"/>
      <c r="F2284" s="340"/>
      <c r="G2284" s="340"/>
      <c r="H2284" s="340"/>
    </row>
    <row r="2285" spans="1:8" x14ac:dyDescent="0.25">
      <c r="A2285" s="340">
        <v>100</v>
      </c>
      <c r="B2285" s="340">
        <v>3</v>
      </c>
      <c r="C2285" s="340">
        <v>7</v>
      </c>
      <c r="D2285" s="340">
        <v>600</v>
      </c>
      <c r="E2285" s="340">
        <v>600</v>
      </c>
      <c r="F2285" s="340">
        <v>0</v>
      </c>
      <c r="G2285" s="340">
        <v>0</v>
      </c>
      <c r="H2285" s="340"/>
    </row>
    <row r="2286" spans="1:8" x14ac:dyDescent="0.25">
      <c r="A2286" s="340">
        <v>768</v>
      </c>
      <c r="B2286" s="340">
        <v>1</v>
      </c>
      <c r="C2286" s="340" t="s">
        <v>954</v>
      </c>
      <c r="D2286" s="340"/>
      <c r="E2286" s="340"/>
      <c r="F2286" s="340"/>
      <c r="G2286" s="340"/>
      <c r="H2286" s="340"/>
    </row>
    <row r="2287" spans="1:8" x14ac:dyDescent="0.25">
      <c r="A2287" s="340">
        <v>1</v>
      </c>
      <c r="B2287" s="340">
        <v>1</v>
      </c>
      <c r="C2287" s="340">
        <v>3</v>
      </c>
      <c r="D2287" s="340">
        <v>0</v>
      </c>
      <c r="E2287" s="340">
        <v>60</v>
      </c>
      <c r="F2287" s="340">
        <v>60</v>
      </c>
      <c r="G2287" s="340">
        <v>55</v>
      </c>
      <c r="H2287" s="340">
        <v>96</v>
      </c>
    </row>
    <row r="2288" spans="1:8" x14ac:dyDescent="0.25">
      <c r="A2288" s="340">
        <v>0</v>
      </c>
      <c r="B2288" s="340">
        <v>0</v>
      </c>
      <c r="C2288" s="340">
        <v>1000</v>
      </c>
      <c r="D2288" s="340">
        <v>1</v>
      </c>
      <c r="E2288" s="340"/>
      <c r="F2288" s="340"/>
      <c r="G2288" s="340"/>
      <c r="H2288" s="340"/>
    </row>
    <row r="2289" spans="1:8" x14ac:dyDescent="0.25">
      <c r="A2289" s="340">
        <v>100</v>
      </c>
      <c r="B2289" s="340">
        <v>3</v>
      </c>
      <c r="C2289" s="340">
        <v>7</v>
      </c>
      <c r="D2289" s="340">
        <v>600</v>
      </c>
      <c r="E2289" s="340">
        <v>600</v>
      </c>
      <c r="F2289" s="340">
        <v>0</v>
      </c>
      <c r="G2289" s="340">
        <v>0</v>
      </c>
      <c r="H2289" s="340"/>
    </row>
    <row r="2290" spans="1:8" x14ac:dyDescent="0.25">
      <c r="A2290" s="340">
        <v>774</v>
      </c>
      <c r="B2290" s="340">
        <v>1</v>
      </c>
      <c r="C2290" s="340" t="s">
        <v>955</v>
      </c>
      <c r="D2290" s="340"/>
      <c r="E2290" s="340"/>
      <c r="F2290" s="340"/>
      <c r="G2290" s="340"/>
      <c r="H2290" s="340"/>
    </row>
    <row r="2291" spans="1:8" x14ac:dyDescent="0.25">
      <c r="A2291" s="340">
        <v>1</v>
      </c>
      <c r="B2291" s="340">
        <v>1</v>
      </c>
      <c r="C2291" s="340">
        <v>3</v>
      </c>
      <c r="D2291" s="340">
        <v>0</v>
      </c>
      <c r="E2291" s="340">
        <v>60</v>
      </c>
      <c r="F2291" s="340">
        <v>60</v>
      </c>
      <c r="G2291" s="340">
        <v>55</v>
      </c>
      <c r="H2291" s="340">
        <v>96</v>
      </c>
    </row>
    <row r="2292" spans="1:8" x14ac:dyDescent="0.25">
      <c r="A2292" s="340">
        <v>0</v>
      </c>
      <c r="B2292" s="340">
        <v>0</v>
      </c>
      <c r="C2292" s="340">
        <v>1000</v>
      </c>
      <c r="D2292" s="340">
        <v>1</v>
      </c>
      <c r="E2292" s="340"/>
      <c r="F2292" s="340"/>
      <c r="G2292" s="340"/>
      <c r="H2292" s="340"/>
    </row>
    <row r="2293" spans="1:8" x14ac:dyDescent="0.25">
      <c r="A2293" s="340">
        <v>100</v>
      </c>
      <c r="B2293" s="340">
        <v>3</v>
      </c>
      <c r="C2293" s="340">
        <v>7</v>
      </c>
      <c r="D2293" s="340">
        <v>600</v>
      </c>
      <c r="E2293" s="340">
        <v>600</v>
      </c>
      <c r="F2293" s="340">
        <v>0</v>
      </c>
      <c r="G2293" s="340">
        <v>0</v>
      </c>
      <c r="H2293" s="340"/>
    </row>
    <row r="2294" spans="1:8" x14ac:dyDescent="0.25">
      <c r="A2294" s="340">
        <v>823</v>
      </c>
      <c r="B2294" s="340">
        <v>2</v>
      </c>
      <c r="C2294" s="340" t="s">
        <v>956</v>
      </c>
      <c r="D2294" s="340"/>
      <c r="E2294" s="340"/>
      <c r="F2294" s="340"/>
      <c r="G2294" s="340"/>
      <c r="H2294" s="340"/>
    </row>
    <row r="2295" spans="1:8" x14ac:dyDescent="0.25">
      <c r="A2295" s="340">
        <v>1</v>
      </c>
      <c r="B2295" s="340">
        <v>1</v>
      </c>
      <c r="C2295" s="340">
        <v>950</v>
      </c>
      <c r="D2295" s="340">
        <v>0</v>
      </c>
      <c r="E2295" s="340">
        <v>60</v>
      </c>
      <c r="F2295" s="340">
        <v>60</v>
      </c>
      <c r="G2295" s="340">
        <v>55</v>
      </c>
      <c r="H2295" s="340">
        <v>0</v>
      </c>
    </row>
    <row r="2296" spans="1:8" x14ac:dyDescent="0.25">
      <c r="A2296" s="340">
        <v>0</v>
      </c>
      <c r="B2296" s="340">
        <v>0</v>
      </c>
      <c r="C2296" s="340">
        <v>1000</v>
      </c>
      <c r="D2296" s="340">
        <v>1</v>
      </c>
      <c r="E2296" s="340"/>
      <c r="F2296" s="340"/>
      <c r="G2296" s="340"/>
      <c r="H2296" s="340"/>
    </row>
    <row r="2297" spans="1:8" x14ac:dyDescent="0.25">
      <c r="A2297" s="340">
        <v>50</v>
      </c>
      <c r="B2297" s="340">
        <v>300</v>
      </c>
      <c r="C2297" s="340">
        <v>80</v>
      </c>
      <c r="D2297" s="340">
        <v>0</v>
      </c>
      <c r="E2297" s="340">
        <v>0</v>
      </c>
      <c r="F2297" s="340">
        <v>0</v>
      </c>
      <c r="G2297" s="340">
        <v>0</v>
      </c>
      <c r="H2297" s="340"/>
    </row>
    <row r="2298" spans="1:8" x14ac:dyDescent="0.25">
      <c r="A2298" s="340">
        <v>838</v>
      </c>
      <c r="B2298" s="340">
        <v>2</v>
      </c>
      <c r="C2298" s="340" t="s">
        <v>957</v>
      </c>
      <c r="D2298" s="340"/>
      <c r="E2298" s="340"/>
      <c r="F2298" s="340"/>
      <c r="G2298" s="340"/>
      <c r="H2298" s="340"/>
    </row>
    <row r="2299" spans="1:8" x14ac:dyDescent="0.25">
      <c r="A2299" s="340">
        <v>1</v>
      </c>
      <c r="B2299" s="340">
        <v>1</v>
      </c>
      <c r="C2299" s="340">
        <v>380</v>
      </c>
      <c r="D2299" s="340">
        <v>0</v>
      </c>
      <c r="E2299" s="340">
        <v>60</v>
      </c>
      <c r="F2299" s="340">
        <v>60</v>
      </c>
      <c r="G2299" s="340">
        <v>55</v>
      </c>
      <c r="H2299" s="340">
        <v>27</v>
      </c>
    </row>
    <row r="2300" spans="1:8" x14ac:dyDescent="0.25">
      <c r="A2300" s="340">
        <v>0</v>
      </c>
      <c r="B2300" s="340">
        <v>0</v>
      </c>
      <c r="C2300" s="340" t="s">
        <v>743</v>
      </c>
      <c r="D2300" s="340">
        <v>0</v>
      </c>
      <c r="E2300" s="340"/>
      <c r="F2300" s="340"/>
      <c r="G2300" s="340"/>
      <c r="H2300" s="340"/>
    </row>
    <row r="2301" spans="1:8" x14ac:dyDescent="0.25">
      <c r="A2301" s="340">
        <v>103</v>
      </c>
      <c r="B2301" s="340">
        <v>176</v>
      </c>
      <c r="C2301" s="340">
        <v>55.2</v>
      </c>
      <c r="D2301" s="340">
        <v>2.44</v>
      </c>
      <c r="E2301" s="340">
        <v>1.78</v>
      </c>
      <c r="F2301" s="340">
        <v>0.36</v>
      </c>
      <c r="G2301" s="340">
        <v>0.42</v>
      </c>
      <c r="H2301" s="340"/>
    </row>
    <row r="2302" spans="1:8" x14ac:dyDescent="0.25">
      <c r="A2302" s="340">
        <v>842</v>
      </c>
      <c r="B2302" s="340">
        <v>2</v>
      </c>
      <c r="C2302" s="340" t="s">
        <v>958</v>
      </c>
      <c r="D2302" s="340"/>
      <c r="E2302" s="340"/>
      <c r="F2302" s="340"/>
      <c r="G2302" s="340"/>
      <c r="H2302" s="340"/>
    </row>
    <row r="2303" spans="1:8" x14ac:dyDescent="0.25">
      <c r="A2303" s="340">
        <v>1</v>
      </c>
      <c r="B2303" s="340">
        <v>1</v>
      </c>
      <c r="C2303" s="340">
        <v>221.1</v>
      </c>
      <c r="D2303" s="340">
        <v>0</v>
      </c>
      <c r="E2303" s="340">
        <v>60</v>
      </c>
      <c r="F2303" s="340">
        <v>60</v>
      </c>
      <c r="G2303" s="340">
        <v>55</v>
      </c>
      <c r="H2303" s="340">
        <v>15</v>
      </c>
    </row>
    <row r="2304" spans="1:8" x14ac:dyDescent="0.25">
      <c r="A2304" s="340">
        <v>0</v>
      </c>
      <c r="B2304" s="340">
        <v>0</v>
      </c>
      <c r="C2304" s="340">
        <v>1000</v>
      </c>
      <c r="D2304" s="340">
        <v>1</v>
      </c>
      <c r="E2304" s="340"/>
      <c r="F2304" s="340"/>
      <c r="G2304" s="340"/>
      <c r="H2304" s="340"/>
    </row>
    <row r="2305" spans="1:8" x14ac:dyDescent="0.25">
      <c r="A2305" s="340">
        <v>50</v>
      </c>
      <c r="B2305" s="340">
        <v>100</v>
      </c>
      <c r="C2305" s="340">
        <v>40</v>
      </c>
      <c r="D2305" s="340">
        <v>3.55</v>
      </c>
      <c r="E2305" s="340">
        <v>3.38</v>
      </c>
      <c r="F2305" s="340">
        <v>0</v>
      </c>
      <c r="G2305" s="340">
        <v>0</v>
      </c>
      <c r="H2305" s="340"/>
    </row>
    <row r="2306" spans="1:8" x14ac:dyDescent="0.25">
      <c r="A2306" s="340">
        <v>852</v>
      </c>
      <c r="B2306" s="340">
        <v>2</v>
      </c>
      <c r="C2306" s="340" t="s">
        <v>959</v>
      </c>
      <c r="D2306" s="340"/>
      <c r="E2306" s="340"/>
      <c r="F2306" s="340"/>
      <c r="G2306" s="340"/>
      <c r="H2306" s="340"/>
    </row>
    <row r="2307" spans="1:8" x14ac:dyDescent="0.25">
      <c r="A2307" s="340">
        <v>1</v>
      </c>
      <c r="B2307" s="340">
        <v>1</v>
      </c>
      <c r="C2307" s="340">
        <v>221.1</v>
      </c>
      <c r="D2307" s="340">
        <v>0</v>
      </c>
      <c r="E2307" s="340">
        <v>60</v>
      </c>
      <c r="F2307" s="340">
        <v>60</v>
      </c>
      <c r="G2307" s="340">
        <v>55</v>
      </c>
      <c r="H2307" s="340">
        <v>15</v>
      </c>
    </row>
    <row r="2308" spans="1:8" x14ac:dyDescent="0.25">
      <c r="A2308" s="340">
        <v>0</v>
      </c>
      <c r="B2308" s="340">
        <v>0</v>
      </c>
      <c r="C2308" s="340">
        <v>1000</v>
      </c>
      <c r="D2308" s="340">
        <v>1</v>
      </c>
      <c r="E2308" s="340"/>
      <c r="F2308" s="340"/>
      <c r="G2308" s="340"/>
      <c r="H2308" s="340"/>
    </row>
    <row r="2309" spans="1:8" x14ac:dyDescent="0.25">
      <c r="A2309" s="340">
        <v>50</v>
      </c>
      <c r="B2309" s="340">
        <v>100</v>
      </c>
      <c r="C2309" s="340">
        <v>40</v>
      </c>
      <c r="D2309" s="340">
        <v>3.55</v>
      </c>
      <c r="E2309" s="340">
        <v>3.38</v>
      </c>
      <c r="F2309" s="340">
        <v>0</v>
      </c>
      <c r="G2309" s="340">
        <v>0</v>
      </c>
      <c r="H2309" s="340"/>
    </row>
    <row r="2310" spans="1:8" x14ac:dyDescent="0.25">
      <c r="A2310" s="340">
        <v>843</v>
      </c>
      <c r="B2310" s="340">
        <v>2</v>
      </c>
      <c r="C2310" s="340" t="s">
        <v>960</v>
      </c>
      <c r="D2310" s="340"/>
      <c r="E2310" s="340"/>
      <c r="F2310" s="340"/>
      <c r="G2310" s="340"/>
      <c r="H2310" s="340"/>
    </row>
    <row r="2311" spans="1:8" x14ac:dyDescent="0.25">
      <c r="A2311" s="340">
        <v>1</v>
      </c>
      <c r="B2311" s="340">
        <v>1</v>
      </c>
      <c r="C2311" s="340">
        <v>380</v>
      </c>
      <c r="D2311" s="340">
        <v>0</v>
      </c>
      <c r="E2311" s="340">
        <v>60</v>
      </c>
      <c r="F2311" s="340">
        <v>60</v>
      </c>
      <c r="G2311" s="340">
        <v>55</v>
      </c>
      <c r="H2311" s="340">
        <v>27</v>
      </c>
    </row>
    <row r="2312" spans="1:8" x14ac:dyDescent="0.25">
      <c r="A2312" s="340">
        <v>0</v>
      </c>
      <c r="B2312" s="340">
        <v>0</v>
      </c>
      <c r="C2312" s="340" t="s">
        <v>743</v>
      </c>
      <c r="D2312" s="340">
        <v>0</v>
      </c>
      <c r="E2312" s="340"/>
      <c r="F2312" s="340"/>
      <c r="G2312" s="340"/>
      <c r="H2312" s="340"/>
    </row>
    <row r="2313" spans="1:8" x14ac:dyDescent="0.25">
      <c r="A2313" s="340">
        <v>150</v>
      </c>
      <c r="B2313" s="340">
        <v>184</v>
      </c>
      <c r="C2313" s="340">
        <v>56.8</v>
      </c>
      <c r="D2313" s="340">
        <v>2.12</v>
      </c>
      <c r="E2313" s="340">
        <v>1.66</v>
      </c>
      <c r="F2313" s="340">
        <v>0.35</v>
      </c>
      <c r="G2313" s="340">
        <v>0.4</v>
      </c>
      <c r="H2313" s="340"/>
    </row>
    <row r="2314" spans="1:8" x14ac:dyDescent="0.25">
      <c r="A2314" s="340">
        <v>847</v>
      </c>
      <c r="B2314" s="340">
        <v>1</v>
      </c>
      <c r="C2314" s="340" t="s">
        <v>961</v>
      </c>
      <c r="D2314" s="340"/>
      <c r="E2314" s="340"/>
      <c r="F2314" s="340"/>
      <c r="G2314" s="340"/>
      <c r="H2314" s="340"/>
    </row>
    <row r="2315" spans="1:8" x14ac:dyDescent="0.25">
      <c r="A2315" s="340">
        <v>1</v>
      </c>
      <c r="B2315" s="340">
        <v>1</v>
      </c>
      <c r="C2315" s="340">
        <v>250</v>
      </c>
      <c r="D2315" s="340">
        <v>0</v>
      </c>
      <c r="E2315" s="340">
        <v>60</v>
      </c>
      <c r="F2315" s="340">
        <v>60</v>
      </c>
      <c r="G2315" s="340">
        <v>55</v>
      </c>
      <c r="H2315" s="340">
        <v>0</v>
      </c>
    </row>
    <row r="2316" spans="1:8" x14ac:dyDescent="0.25">
      <c r="A2316" s="340">
        <v>0</v>
      </c>
      <c r="B2316" s="340">
        <v>0</v>
      </c>
      <c r="C2316" s="340" t="s">
        <v>743</v>
      </c>
      <c r="D2316" s="340">
        <v>0</v>
      </c>
      <c r="E2316" s="340"/>
      <c r="F2316" s="340"/>
      <c r="G2316" s="340"/>
      <c r="H2316" s="340"/>
    </row>
    <row r="2317" spans="1:8" x14ac:dyDescent="0.25">
      <c r="A2317" s="340">
        <v>50</v>
      </c>
      <c r="B2317" s="340">
        <v>250</v>
      </c>
      <c r="C2317" s="340">
        <v>90</v>
      </c>
      <c r="D2317" s="340">
        <v>0</v>
      </c>
      <c r="E2317" s="340">
        <v>0</v>
      </c>
      <c r="F2317" s="340">
        <v>0</v>
      </c>
      <c r="G2317" s="340">
        <v>0</v>
      </c>
      <c r="H2317" s="340"/>
    </row>
    <row r="2318" spans="1:8" x14ac:dyDescent="0.25">
      <c r="A2318" s="340">
        <v>848</v>
      </c>
      <c r="B2318" s="340">
        <v>1</v>
      </c>
      <c r="C2318" s="340" t="s">
        <v>962</v>
      </c>
      <c r="D2318" s="340"/>
      <c r="E2318" s="340"/>
      <c r="F2318" s="340"/>
      <c r="G2318" s="340"/>
      <c r="H2318" s="340"/>
    </row>
    <row r="2319" spans="1:8" x14ac:dyDescent="0.25">
      <c r="A2319" s="340">
        <v>1</v>
      </c>
      <c r="B2319" s="340">
        <v>1</v>
      </c>
      <c r="C2319" s="340">
        <v>250</v>
      </c>
      <c r="D2319" s="340">
        <v>0</v>
      </c>
      <c r="E2319" s="340">
        <v>60</v>
      </c>
      <c r="F2319" s="340">
        <v>60</v>
      </c>
      <c r="G2319" s="340">
        <v>55</v>
      </c>
      <c r="H2319" s="340">
        <v>0</v>
      </c>
    </row>
    <row r="2320" spans="1:8" x14ac:dyDescent="0.25">
      <c r="A2320" s="340">
        <v>0</v>
      </c>
      <c r="B2320" s="340">
        <v>0</v>
      </c>
      <c r="C2320" s="340" t="s">
        <v>743</v>
      </c>
      <c r="D2320" s="340">
        <v>0</v>
      </c>
      <c r="E2320" s="340"/>
      <c r="F2320" s="340"/>
      <c r="G2320" s="340"/>
      <c r="H2320" s="340"/>
    </row>
    <row r="2321" spans="1:8" x14ac:dyDescent="0.25">
      <c r="A2321" s="340">
        <v>50</v>
      </c>
      <c r="B2321" s="340">
        <v>25</v>
      </c>
      <c r="C2321" s="340">
        <v>20</v>
      </c>
      <c r="D2321" s="340">
        <v>300</v>
      </c>
      <c r="E2321" s="340">
        <v>300</v>
      </c>
      <c r="F2321" s="340">
        <v>300</v>
      </c>
      <c r="G2321" s="340">
        <v>300</v>
      </c>
      <c r="H2321" s="340"/>
    </row>
    <row r="2322" spans="1:8" x14ac:dyDescent="0.25">
      <c r="A2322" s="340">
        <v>849</v>
      </c>
      <c r="B2322" s="340">
        <v>1</v>
      </c>
      <c r="C2322" s="340" t="s">
        <v>963</v>
      </c>
      <c r="D2322" s="340"/>
      <c r="E2322" s="340"/>
      <c r="F2322" s="340"/>
      <c r="G2322" s="340"/>
      <c r="H2322" s="340"/>
    </row>
    <row r="2323" spans="1:8" x14ac:dyDescent="0.25">
      <c r="A2323" s="340">
        <v>1</v>
      </c>
      <c r="B2323" s="340">
        <v>1</v>
      </c>
      <c r="C2323" s="340">
        <v>250</v>
      </c>
      <c r="D2323" s="340">
        <v>0</v>
      </c>
      <c r="E2323" s="340">
        <v>60</v>
      </c>
      <c r="F2323" s="340">
        <v>60</v>
      </c>
      <c r="G2323" s="340">
        <v>55</v>
      </c>
      <c r="H2323" s="340">
        <v>96</v>
      </c>
    </row>
    <row r="2324" spans="1:8" x14ac:dyDescent="0.25">
      <c r="A2324" s="340">
        <v>0</v>
      </c>
      <c r="B2324" s="340">
        <v>9999</v>
      </c>
      <c r="C2324" s="340">
        <v>9999</v>
      </c>
      <c r="D2324" s="340">
        <v>-1</v>
      </c>
      <c r="E2324" s="340"/>
      <c r="F2324" s="340"/>
      <c r="G2324" s="340"/>
      <c r="H2324" s="340"/>
    </row>
    <row r="2325" spans="1:8" x14ac:dyDescent="0.25">
      <c r="A2325" s="340">
        <v>200.28</v>
      </c>
      <c r="B2325" s="340">
        <v>500</v>
      </c>
      <c r="C2325" s="340">
        <v>90</v>
      </c>
      <c r="D2325" s="340">
        <v>64.2</v>
      </c>
      <c r="E2325" s="340">
        <v>64.2</v>
      </c>
      <c r="F2325" s="340">
        <v>0</v>
      </c>
      <c r="G2325" s="340">
        <v>0</v>
      </c>
      <c r="H2325" s="340"/>
    </row>
    <row r="2326" spans="1:8" x14ac:dyDescent="0.25">
      <c r="A2326" s="340">
        <v>854</v>
      </c>
      <c r="B2326" s="340">
        <v>1</v>
      </c>
      <c r="C2326" s="340" t="s">
        <v>964</v>
      </c>
      <c r="D2326" s="340"/>
      <c r="E2326" s="340"/>
      <c r="F2326" s="340"/>
      <c r="G2326" s="340"/>
      <c r="H2326" s="340"/>
    </row>
    <row r="2327" spans="1:8" x14ac:dyDescent="0.25">
      <c r="A2327" s="340">
        <v>1</v>
      </c>
      <c r="B2327" s="340">
        <v>1</v>
      </c>
      <c r="C2327" s="340">
        <v>300</v>
      </c>
      <c r="D2327" s="340">
        <v>0</v>
      </c>
      <c r="E2327" s="340">
        <v>60</v>
      </c>
      <c r="F2327" s="340">
        <v>60</v>
      </c>
      <c r="G2327" s="340">
        <v>55</v>
      </c>
      <c r="H2327" s="340">
        <v>0</v>
      </c>
    </row>
    <row r="2328" spans="1:8" x14ac:dyDescent="0.25">
      <c r="A2328" s="340">
        <v>0</v>
      </c>
      <c r="B2328" s="340">
        <v>0</v>
      </c>
      <c r="C2328" s="340" t="s">
        <v>743</v>
      </c>
      <c r="D2328" s="340">
        <v>0</v>
      </c>
      <c r="E2328" s="340"/>
      <c r="F2328" s="340"/>
      <c r="G2328" s="340"/>
      <c r="H2328" s="340"/>
    </row>
    <row r="2329" spans="1:8" x14ac:dyDescent="0.25">
      <c r="A2329" s="340">
        <v>50</v>
      </c>
      <c r="B2329" s="340">
        <v>300</v>
      </c>
      <c r="C2329" s="340">
        <v>90</v>
      </c>
      <c r="D2329" s="340">
        <v>0</v>
      </c>
      <c r="E2329" s="340">
        <v>0</v>
      </c>
      <c r="F2329" s="340">
        <v>0</v>
      </c>
      <c r="G2329" s="340">
        <v>0</v>
      </c>
      <c r="H2329" s="340"/>
    </row>
    <row r="2330" spans="1:8" x14ac:dyDescent="0.25">
      <c r="A2330" s="340">
        <v>855</v>
      </c>
      <c r="B2330" s="340">
        <v>1</v>
      </c>
      <c r="C2330" s="340" t="s">
        <v>965</v>
      </c>
      <c r="D2330" s="340"/>
      <c r="E2330" s="340"/>
      <c r="F2330" s="340"/>
      <c r="G2330" s="340"/>
      <c r="H2330" s="340"/>
    </row>
    <row r="2331" spans="1:8" x14ac:dyDescent="0.25">
      <c r="A2331" s="340">
        <v>1</v>
      </c>
      <c r="B2331" s="340">
        <v>1</v>
      </c>
      <c r="C2331" s="340">
        <v>300</v>
      </c>
      <c r="D2331" s="340">
        <v>0</v>
      </c>
      <c r="E2331" s="340">
        <v>60</v>
      </c>
      <c r="F2331" s="340">
        <v>60</v>
      </c>
      <c r="G2331" s="340">
        <v>55</v>
      </c>
      <c r="H2331" s="340">
        <v>0</v>
      </c>
    </row>
    <row r="2332" spans="1:8" x14ac:dyDescent="0.25">
      <c r="A2332" s="340">
        <v>0</v>
      </c>
      <c r="B2332" s="340">
        <v>0</v>
      </c>
      <c r="C2332" s="340" t="s">
        <v>743</v>
      </c>
      <c r="D2332" s="340">
        <v>0</v>
      </c>
      <c r="E2332" s="340"/>
      <c r="F2332" s="340"/>
      <c r="G2332" s="340"/>
      <c r="H2332" s="340"/>
    </row>
    <row r="2333" spans="1:8" x14ac:dyDescent="0.25">
      <c r="A2333" s="340">
        <v>50</v>
      </c>
      <c r="B2333" s="340">
        <v>25</v>
      </c>
      <c r="C2333" s="340">
        <v>20</v>
      </c>
      <c r="D2333" s="340">
        <v>300</v>
      </c>
      <c r="E2333" s="340">
        <v>300</v>
      </c>
      <c r="F2333" s="340">
        <v>300</v>
      </c>
      <c r="G2333" s="340">
        <v>300</v>
      </c>
      <c r="H2333" s="340"/>
    </row>
    <row r="2334" spans="1:8" x14ac:dyDescent="0.25">
      <c r="A2334" s="340">
        <v>856</v>
      </c>
      <c r="B2334" s="340">
        <v>1</v>
      </c>
      <c r="C2334" s="340" t="s">
        <v>966</v>
      </c>
      <c r="D2334" s="340"/>
      <c r="E2334" s="340"/>
      <c r="F2334" s="340"/>
      <c r="G2334" s="340"/>
      <c r="H2334" s="340"/>
    </row>
    <row r="2335" spans="1:8" x14ac:dyDescent="0.25">
      <c r="A2335" s="340">
        <v>1</v>
      </c>
      <c r="B2335" s="340">
        <v>1</v>
      </c>
      <c r="C2335" s="340">
        <v>765</v>
      </c>
      <c r="D2335" s="340">
        <v>0</v>
      </c>
      <c r="E2335" s="340">
        <v>60</v>
      </c>
      <c r="F2335" s="340">
        <v>60</v>
      </c>
      <c r="G2335" s="340">
        <v>55</v>
      </c>
      <c r="H2335" s="340">
        <v>115</v>
      </c>
    </row>
    <row r="2336" spans="1:8" x14ac:dyDescent="0.25">
      <c r="A2336" s="340">
        <v>0</v>
      </c>
      <c r="B2336" s="340">
        <v>9999</v>
      </c>
      <c r="C2336" s="340">
        <v>9999</v>
      </c>
      <c r="D2336" s="340">
        <v>-1</v>
      </c>
      <c r="E2336" s="340"/>
      <c r="F2336" s="340"/>
      <c r="G2336" s="340"/>
      <c r="H2336" s="340"/>
    </row>
    <row r="2337" spans="1:8" x14ac:dyDescent="0.25">
      <c r="A2337" s="340">
        <v>264.39</v>
      </c>
      <c r="B2337" s="340">
        <v>765</v>
      </c>
      <c r="C2337" s="340">
        <v>111</v>
      </c>
      <c r="D2337" s="340">
        <v>64.2</v>
      </c>
      <c r="E2337" s="340">
        <v>64.2</v>
      </c>
      <c r="F2337" s="340">
        <v>0</v>
      </c>
      <c r="G2337" s="340">
        <v>0</v>
      </c>
      <c r="H2337" s="340"/>
    </row>
    <row r="2338" spans="1:8" x14ac:dyDescent="0.25">
      <c r="A2338" s="340">
        <v>860</v>
      </c>
      <c r="B2338" s="340">
        <v>2</v>
      </c>
      <c r="C2338" s="340" t="s">
        <v>957</v>
      </c>
      <c r="D2338" s="340"/>
      <c r="E2338" s="340"/>
      <c r="F2338" s="340"/>
      <c r="G2338" s="340"/>
      <c r="H2338" s="340"/>
    </row>
    <row r="2339" spans="1:8" x14ac:dyDescent="0.25">
      <c r="A2339" s="340">
        <v>1</v>
      </c>
      <c r="B2339" s="340">
        <v>1</v>
      </c>
      <c r="C2339" s="340">
        <v>360</v>
      </c>
      <c r="D2339" s="340">
        <v>0</v>
      </c>
      <c r="E2339" s="340">
        <v>60</v>
      </c>
      <c r="F2339" s="340">
        <v>60</v>
      </c>
      <c r="G2339" s="340">
        <v>55</v>
      </c>
      <c r="H2339" s="340">
        <v>0</v>
      </c>
    </row>
    <row r="2340" spans="1:8" x14ac:dyDescent="0.25">
      <c r="A2340" s="340">
        <v>0</v>
      </c>
      <c r="B2340" s="340">
        <v>0</v>
      </c>
      <c r="C2340" s="340">
        <v>1000</v>
      </c>
      <c r="D2340" s="340">
        <v>1</v>
      </c>
      <c r="E2340" s="340"/>
      <c r="F2340" s="340"/>
      <c r="G2340" s="340"/>
      <c r="H2340" s="340"/>
    </row>
    <row r="2341" spans="1:8" x14ac:dyDescent="0.25">
      <c r="A2341" s="340">
        <v>73.25</v>
      </c>
      <c r="B2341" s="340">
        <v>495.3</v>
      </c>
      <c r="C2341" s="340">
        <v>89.8</v>
      </c>
      <c r="D2341" s="340">
        <v>0</v>
      </c>
      <c r="E2341" s="340">
        <v>0</v>
      </c>
      <c r="F2341" s="340">
        <v>0</v>
      </c>
      <c r="G2341" s="340">
        <v>0</v>
      </c>
      <c r="H2341" s="340"/>
    </row>
    <row r="2342" spans="1:8" x14ac:dyDescent="0.25">
      <c r="A2342" s="340">
        <v>850</v>
      </c>
      <c r="B2342" s="340">
        <v>2</v>
      </c>
      <c r="C2342" s="340" t="s">
        <v>960</v>
      </c>
      <c r="D2342" s="340"/>
      <c r="E2342" s="340"/>
      <c r="F2342" s="340"/>
      <c r="G2342" s="340"/>
      <c r="H2342" s="340"/>
    </row>
    <row r="2343" spans="1:8" x14ac:dyDescent="0.25">
      <c r="A2343" s="340">
        <v>1</v>
      </c>
      <c r="B2343" s="340">
        <v>1</v>
      </c>
      <c r="C2343" s="340">
        <v>360</v>
      </c>
      <c r="D2343" s="340">
        <v>0</v>
      </c>
      <c r="E2343" s="340">
        <v>60</v>
      </c>
      <c r="F2343" s="340">
        <v>60</v>
      </c>
      <c r="G2343" s="340">
        <v>55</v>
      </c>
      <c r="H2343" s="340">
        <v>0</v>
      </c>
    </row>
    <row r="2344" spans="1:8" x14ac:dyDescent="0.25">
      <c r="A2344" s="340">
        <v>0</v>
      </c>
      <c r="B2344" s="340">
        <v>0</v>
      </c>
      <c r="C2344" s="340">
        <v>1000</v>
      </c>
      <c r="D2344" s="340">
        <v>1</v>
      </c>
      <c r="E2344" s="340"/>
      <c r="F2344" s="340"/>
      <c r="G2344" s="340"/>
      <c r="H2344" s="340"/>
    </row>
    <row r="2345" spans="1:8" x14ac:dyDescent="0.25">
      <c r="A2345" s="340">
        <v>73.25</v>
      </c>
      <c r="B2345" s="340">
        <v>495.3</v>
      </c>
      <c r="C2345" s="340">
        <v>89.8</v>
      </c>
      <c r="D2345" s="340">
        <v>0</v>
      </c>
      <c r="E2345" s="340">
        <v>0</v>
      </c>
      <c r="F2345" s="340">
        <v>0</v>
      </c>
      <c r="G2345" s="340">
        <v>0</v>
      </c>
      <c r="H2345" s="340"/>
    </row>
    <row r="2346" spans="1:8" x14ac:dyDescent="0.25">
      <c r="A2346" s="340">
        <v>870</v>
      </c>
      <c r="B2346" s="340">
        <v>1</v>
      </c>
      <c r="C2346" s="340" t="s">
        <v>967</v>
      </c>
      <c r="D2346" s="340"/>
      <c r="E2346" s="340"/>
      <c r="F2346" s="340"/>
      <c r="G2346" s="340"/>
      <c r="H2346" s="340"/>
    </row>
    <row r="2347" spans="1:8" x14ac:dyDescent="0.25">
      <c r="A2347" s="340">
        <v>1</v>
      </c>
      <c r="B2347" s="340">
        <v>1</v>
      </c>
      <c r="C2347" s="340">
        <v>200</v>
      </c>
      <c r="D2347" s="340">
        <v>0</v>
      </c>
      <c r="E2347" s="340">
        <v>60</v>
      </c>
      <c r="F2347" s="340">
        <v>60</v>
      </c>
      <c r="G2347" s="340">
        <v>55</v>
      </c>
      <c r="H2347" s="340">
        <v>96</v>
      </c>
    </row>
    <row r="2348" spans="1:8" x14ac:dyDescent="0.25">
      <c r="A2348" s="340">
        <v>0</v>
      </c>
      <c r="B2348" s="340">
        <v>0</v>
      </c>
      <c r="C2348" s="340">
        <v>1000</v>
      </c>
      <c r="D2348" s="340">
        <v>1</v>
      </c>
      <c r="E2348" s="340"/>
      <c r="F2348" s="340"/>
      <c r="G2348" s="340"/>
      <c r="H2348" s="340"/>
    </row>
    <row r="2349" spans="1:8" x14ac:dyDescent="0.25">
      <c r="A2349" s="340">
        <v>100</v>
      </c>
      <c r="B2349" s="340">
        <v>25</v>
      </c>
      <c r="C2349" s="340">
        <v>57</v>
      </c>
      <c r="D2349" s="340">
        <v>300</v>
      </c>
      <c r="E2349" s="340">
        <v>300</v>
      </c>
      <c r="F2349" s="340">
        <v>300</v>
      </c>
      <c r="G2349" s="340">
        <v>300</v>
      </c>
      <c r="H2349" s="340"/>
    </row>
    <row r="2350" spans="1:8" x14ac:dyDescent="0.25">
      <c r="A2350" s="340">
        <v>872</v>
      </c>
      <c r="B2350" s="340">
        <v>1</v>
      </c>
      <c r="C2350" s="340" t="s">
        <v>967</v>
      </c>
      <c r="D2350" s="340"/>
      <c r="E2350" s="340"/>
      <c r="F2350" s="340"/>
      <c r="G2350" s="340"/>
      <c r="H2350" s="340"/>
    </row>
    <row r="2351" spans="1:8" x14ac:dyDescent="0.25">
      <c r="A2351" s="340">
        <v>1</v>
      </c>
      <c r="B2351" s="340">
        <v>1</v>
      </c>
      <c r="C2351" s="340">
        <v>200</v>
      </c>
      <c r="D2351" s="340">
        <v>0</v>
      </c>
      <c r="E2351" s="340">
        <v>60</v>
      </c>
      <c r="F2351" s="340">
        <v>60</v>
      </c>
      <c r="G2351" s="340">
        <v>55</v>
      </c>
      <c r="H2351" s="340">
        <v>115</v>
      </c>
    </row>
    <row r="2352" spans="1:8" x14ac:dyDescent="0.25">
      <c r="A2352" s="340">
        <v>0</v>
      </c>
      <c r="B2352" s="340">
        <v>0</v>
      </c>
      <c r="C2352" s="340">
        <v>1000</v>
      </c>
      <c r="D2352" s="340">
        <v>1</v>
      </c>
      <c r="E2352" s="340"/>
      <c r="F2352" s="340"/>
      <c r="G2352" s="340"/>
      <c r="H2352" s="340"/>
    </row>
    <row r="2353" spans="1:8" x14ac:dyDescent="0.25">
      <c r="A2353" s="340">
        <v>115</v>
      </c>
      <c r="B2353" s="340">
        <v>25</v>
      </c>
      <c r="C2353" s="340">
        <v>57</v>
      </c>
      <c r="D2353" s="340">
        <v>300</v>
      </c>
      <c r="E2353" s="340">
        <v>300</v>
      </c>
      <c r="F2353" s="340">
        <v>300</v>
      </c>
      <c r="G2353" s="340">
        <v>300</v>
      </c>
      <c r="H2353" s="340"/>
    </row>
    <row r="2354" spans="1:8" x14ac:dyDescent="0.25">
      <c r="A2354" s="340">
        <v>960</v>
      </c>
      <c r="B2354" s="340">
        <v>1</v>
      </c>
      <c r="C2354" s="340" t="s">
        <v>968</v>
      </c>
      <c r="D2354" s="340"/>
      <c r="E2354" s="340"/>
      <c r="F2354" s="340"/>
      <c r="G2354" s="340"/>
      <c r="H2354" s="340"/>
    </row>
    <row r="2355" spans="1:8" x14ac:dyDescent="0.25">
      <c r="A2355" s="340">
        <v>1</v>
      </c>
      <c r="B2355" s="340">
        <v>1</v>
      </c>
      <c r="C2355" s="340">
        <v>200</v>
      </c>
      <c r="D2355" s="340">
        <v>28</v>
      </c>
      <c r="E2355" s="340">
        <v>60</v>
      </c>
      <c r="F2355" s="340">
        <v>60</v>
      </c>
      <c r="G2355" s="340">
        <v>55</v>
      </c>
      <c r="H2355" s="340">
        <v>0</v>
      </c>
    </row>
    <row r="2356" spans="1:8" x14ac:dyDescent="0.25">
      <c r="A2356" s="340">
        <v>0</v>
      </c>
      <c r="B2356" s="340"/>
      <c r="C2356" s="340"/>
      <c r="D2356" s="340"/>
      <c r="E2356" s="340"/>
      <c r="F2356" s="340"/>
      <c r="G2356" s="340"/>
      <c r="H2356" s="340"/>
    </row>
    <row r="2357" spans="1:8" x14ac:dyDescent="0.25">
      <c r="A2357" s="340">
        <v>200</v>
      </c>
      <c r="B2357" s="340">
        <v>3</v>
      </c>
      <c r="C2357" s="340">
        <v>7</v>
      </c>
      <c r="D2357" s="340">
        <v>999</v>
      </c>
      <c r="E2357" s="340">
        <v>999</v>
      </c>
      <c r="F2357" s="340">
        <v>999</v>
      </c>
      <c r="G2357" s="340">
        <v>999</v>
      </c>
      <c r="H2357" s="340"/>
    </row>
    <row r="2358" spans="1:8" x14ac:dyDescent="0.25">
      <c r="A2358" s="340">
        <v>962</v>
      </c>
      <c r="B2358" s="340">
        <v>1</v>
      </c>
      <c r="C2358" s="340" t="s">
        <v>969</v>
      </c>
      <c r="D2358" s="340"/>
      <c r="E2358" s="340"/>
      <c r="F2358" s="340"/>
      <c r="G2358" s="340"/>
      <c r="H2358" s="340"/>
    </row>
    <row r="2359" spans="1:8" x14ac:dyDescent="0.25">
      <c r="A2359" s="340">
        <v>1</v>
      </c>
      <c r="B2359" s="340">
        <v>1</v>
      </c>
      <c r="C2359" s="340">
        <v>200</v>
      </c>
      <c r="D2359" s="340">
        <v>0</v>
      </c>
      <c r="E2359" s="340">
        <v>60</v>
      </c>
      <c r="F2359" s="340">
        <v>60</v>
      </c>
      <c r="G2359" s="340">
        <v>55</v>
      </c>
      <c r="H2359" s="340">
        <v>0</v>
      </c>
    </row>
    <row r="2360" spans="1:8" x14ac:dyDescent="0.25">
      <c r="A2360" s="340">
        <v>0</v>
      </c>
      <c r="B2360" s="340"/>
      <c r="C2360" s="340"/>
      <c r="D2360" s="340"/>
      <c r="E2360" s="340"/>
      <c r="F2360" s="340"/>
      <c r="G2360" s="340"/>
      <c r="H2360" s="340"/>
    </row>
    <row r="2361" spans="1:8" x14ac:dyDescent="0.25">
      <c r="A2361" s="340">
        <v>50</v>
      </c>
      <c r="B2361" s="340">
        <v>3</v>
      </c>
      <c r="C2361" s="340">
        <v>7</v>
      </c>
      <c r="D2361" s="340">
        <v>999</v>
      </c>
      <c r="E2361" s="340">
        <v>999</v>
      </c>
      <c r="F2361" s="340">
        <v>999</v>
      </c>
      <c r="G2361" s="340">
        <v>999</v>
      </c>
      <c r="H2361" s="340"/>
    </row>
    <row r="2362" spans="1:8" x14ac:dyDescent="0.25">
      <c r="A2362" s="340">
        <v>964</v>
      </c>
      <c r="B2362" s="340">
        <v>1</v>
      </c>
      <c r="C2362" s="340" t="s">
        <v>970</v>
      </c>
      <c r="D2362" s="340"/>
      <c r="E2362" s="340"/>
      <c r="F2362" s="340"/>
      <c r="G2362" s="340"/>
      <c r="H2362" s="340"/>
    </row>
    <row r="2363" spans="1:8" x14ac:dyDescent="0.25">
      <c r="A2363" s="340">
        <v>1</v>
      </c>
      <c r="B2363" s="340">
        <v>1</v>
      </c>
      <c r="C2363" s="340">
        <v>200</v>
      </c>
      <c r="D2363" s="340">
        <v>0</v>
      </c>
      <c r="E2363" s="340">
        <v>60</v>
      </c>
      <c r="F2363" s="340">
        <v>60</v>
      </c>
      <c r="G2363" s="340">
        <v>55</v>
      </c>
      <c r="H2363" s="340">
        <v>0</v>
      </c>
    </row>
    <row r="2364" spans="1:8" x14ac:dyDescent="0.25">
      <c r="A2364" s="340">
        <v>0</v>
      </c>
      <c r="B2364" s="340"/>
      <c r="C2364" s="340"/>
      <c r="D2364" s="340"/>
      <c r="E2364" s="340"/>
      <c r="F2364" s="340"/>
      <c r="G2364" s="340"/>
      <c r="H2364" s="340"/>
    </row>
    <row r="2365" spans="1:8" x14ac:dyDescent="0.25">
      <c r="A2365" s="340">
        <v>200</v>
      </c>
      <c r="B2365" s="340">
        <v>3</v>
      </c>
      <c r="C2365" s="340">
        <v>7</v>
      </c>
      <c r="D2365" s="340">
        <v>999</v>
      </c>
      <c r="E2365" s="340">
        <v>999</v>
      </c>
      <c r="F2365" s="340">
        <v>999</v>
      </c>
      <c r="G2365" s="340">
        <v>999</v>
      </c>
      <c r="H2365" s="340"/>
    </row>
    <row r="2366" spans="1:8" x14ac:dyDescent="0.25">
      <c r="A2366" s="340">
        <v>966</v>
      </c>
      <c r="B2366" s="340">
        <v>1</v>
      </c>
      <c r="C2366" s="340" t="s">
        <v>971</v>
      </c>
      <c r="D2366" s="340"/>
      <c r="E2366" s="340"/>
      <c r="F2366" s="340"/>
      <c r="G2366" s="340"/>
      <c r="H2366" s="340"/>
    </row>
    <row r="2367" spans="1:8" x14ac:dyDescent="0.25">
      <c r="A2367" s="340">
        <v>1</v>
      </c>
      <c r="B2367" s="340">
        <v>1</v>
      </c>
      <c r="C2367" s="340">
        <v>200</v>
      </c>
      <c r="D2367" s="340">
        <v>0</v>
      </c>
      <c r="E2367" s="340">
        <v>60</v>
      </c>
      <c r="F2367" s="340">
        <v>60</v>
      </c>
      <c r="G2367" s="340">
        <v>55</v>
      </c>
      <c r="H2367" s="340">
        <v>0</v>
      </c>
    </row>
    <row r="2368" spans="1:8" x14ac:dyDescent="0.25">
      <c r="A2368" s="340">
        <v>0</v>
      </c>
      <c r="B2368" s="340"/>
      <c r="C2368" s="340"/>
      <c r="D2368" s="340"/>
      <c r="E2368" s="340"/>
      <c r="F2368" s="340"/>
      <c r="G2368" s="340"/>
      <c r="H2368" s="340"/>
    </row>
    <row r="2369" spans="1:8" x14ac:dyDescent="0.25">
      <c r="A2369" s="340">
        <v>200</v>
      </c>
      <c r="B2369" s="340">
        <v>3</v>
      </c>
      <c r="C2369" s="340">
        <v>7</v>
      </c>
      <c r="D2369" s="340">
        <v>999</v>
      </c>
      <c r="E2369" s="340">
        <v>999</v>
      </c>
      <c r="F2369" s="340">
        <v>999</v>
      </c>
      <c r="G2369" s="340">
        <v>999</v>
      </c>
      <c r="H2369" s="340"/>
    </row>
    <row r="2370" spans="1:8" x14ac:dyDescent="0.25">
      <c r="A2370" s="340">
        <v>968</v>
      </c>
      <c r="B2370" s="340">
        <v>1</v>
      </c>
      <c r="C2370" s="340" t="s">
        <v>972</v>
      </c>
      <c r="D2370" s="340"/>
      <c r="E2370" s="340"/>
      <c r="F2370" s="340"/>
      <c r="G2370" s="340"/>
      <c r="H2370" s="340"/>
    </row>
    <row r="2371" spans="1:8" x14ac:dyDescent="0.25">
      <c r="A2371" s="340">
        <v>1</v>
      </c>
      <c r="B2371" s="340">
        <v>1</v>
      </c>
      <c r="C2371" s="340">
        <v>200</v>
      </c>
      <c r="D2371" s="340">
        <v>0</v>
      </c>
      <c r="E2371" s="340">
        <v>60</v>
      </c>
      <c r="F2371" s="340">
        <v>60</v>
      </c>
      <c r="G2371" s="340" t="s">
        <v>973</v>
      </c>
      <c r="H2371" s="340">
        <v>0</v>
      </c>
    </row>
    <row r="2372" spans="1:8" x14ac:dyDescent="0.25">
      <c r="A2372" s="340">
        <v>0</v>
      </c>
      <c r="B2372" s="340"/>
      <c r="C2372" s="340"/>
      <c r="D2372" s="340"/>
      <c r="E2372" s="340"/>
      <c r="F2372" s="340"/>
      <c r="G2372" s="340"/>
      <c r="H2372" s="340"/>
    </row>
    <row r="2373" spans="1:8" x14ac:dyDescent="0.25">
      <c r="A2373" s="340">
        <v>200</v>
      </c>
      <c r="B2373" s="340">
        <v>3</v>
      </c>
      <c r="C2373" s="340">
        <v>7</v>
      </c>
      <c r="D2373" s="340">
        <v>999</v>
      </c>
      <c r="E2373" s="340">
        <v>999</v>
      </c>
      <c r="F2373" s="340">
        <v>999</v>
      </c>
      <c r="G2373" s="340">
        <v>999</v>
      </c>
      <c r="H2373" s="340"/>
    </row>
    <row r="2374" spans="1:8" x14ac:dyDescent="0.25">
      <c r="A2374" s="340">
        <v>970</v>
      </c>
      <c r="B2374" s="340">
        <v>1</v>
      </c>
      <c r="C2374" s="340" t="s">
        <v>974</v>
      </c>
      <c r="D2374" s="340"/>
      <c r="E2374" s="340"/>
      <c r="F2374" s="340"/>
      <c r="G2374" s="340"/>
      <c r="H2374" s="340"/>
    </row>
    <row r="2375" spans="1:8" x14ac:dyDescent="0.25">
      <c r="A2375" s="340">
        <v>1</v>
      </c>
      <c r="B2375" s="340">
        <v>1</v>
      </c>
      <c r="C2375" s="340">
        <v>200</v>
      </c>
      <c r="D2375" s="340">
        <v>0</v>
      </c>
      <c r="E2375" s="340">
        <v>60</v>
      </c>
      <c r="F2375" s="340">
        <v>60</v>
      </c>
      <c r="G2375" s="340">
        <v>55</v>
      </c>
      <c r="H2375" s="340">
        <v>0</v>
      </c>
    </row>
    <row r="2376" spans="1:8" x14ac:dyDescent="0.25">
      <c r="A2376" s="340">
        <v>0</v>
      </c>
      <c r="B2376" s="340"/>
      <c r="C2376" s="340"/>
      <c r="D2376" s="340"/>
      <c r="E2376" s="340"/>
      <c r="F2376" s="340"/>
      <c r="G2376" s="340"/>
      <c r="H2376" s="340"/>
    </row>
    <row r="2377" spans="1:8" x14ac:dyDescent="0.25">
      <c r="A2377" s="340">
        <v>200</v>
      </c>
      <c r="B2377" s="340">
        <v>3</v>
      </c>
      <c r="C2377" s="340">
        <v>7</v>
      </c>
      <c r="D2377" s="340">
        <v>999</v>
      </c>
      <c r="E2377" s="340">
        <v>999</v>
      </c>
      <c r="F2377" s="340">
        <v>999</v>
      </c>
      <c r="G2377" s="340">
        <v>999</v>
      </c>
      <c r="H2377" s="340"/>
    </row>
    <row r="2378" spans="1:8" x14ac:dyDescent="0.25">
      <c r="A2378" s="340">
        <v>972</v>
      </c>
      <c r="B2378" s="340">
        <v>1</v>
      </c>
      <c r="C2378" s="340" t="s">
        <v>975</v>
      </c>
      <c r="D2378" s="340"/>
      <c r="E2378" s="340"/>
      <c r="F2378" s="340"/>
      <c r="G2378" s="340"/>
      <c r="H2378" s="340"/>
    </row>
    <row r="2379" spans="1:8" x14ac:dyDescent="0.25">
      <c r="A2379" s="340">
        <v>1</v>
      </c>
      <c r="B2379" s="340">
        <v>1</v>
      </c>
      <c r="C2379" s="340">
        <v>200</v>
      </c>
      <c r="D2379" s="340">
        <v>0</v>
      </c>
      <c r="E2379" s="340">
        <v>60</v>
      </c>
      <c r="F2379" s="340">
        <v>60</v>
      </c>
      <c r="G2379" s="340">
        <v>55</v>
      </c>
      <c r="H2379" s="340">
        <v>0</v>
      </c>
    </row>
    <row r="2380" spans="1:8" x14ac:dyDescent="0.25">
      <c r="A2380" s="340">
        <v>0</v>
      </c>
      <c r="B2380" s="340"/>
      <c r="C2380" s="340"/>
      <c r="D2380" s="340"/>
      <c r="E2380" s="340"/>
      <c r="F2380" s="340"/>
      <c r="G2380" s="340"/>
      <c r="H2380" s="340"/>
    </row>
    <row r="2381" spans="1:8" x14ac:dyDescent="0.25">
      <c r="A2381" s="340">
        <v>200</v>
      </c>
      <c r="B2381" s="340">
        <v>3</v>
      </c>
      <c r="C2381" s="340">
        <v>7</v>
      </c>
      <c r="D2381" s="340">
        <v>999</v>
      </c>
      <c r="E2381" s="340">
        <v>999</v>
      </c>
      <c r="F2381" s="340">
        <v>999</v>
      </c>
      <c r="G2381" s="340">
        <v>999</v>
      </c>
      <c r="H2381" s="340"/>
    </row>
    <row r="2382" spans="1:8" x14ac:dyDescent="0.25">
      <c r="A2382" s="340">
        <v>974</v>
      </c>
      <c r="B2382" s="340">
        <v>1</v>
      </c>
      <c r="C2382" s="340" t="s">
        <v>976</v>
      </c>
      <c r="D2382" s="340"/>
      <c r="E2382" s="340"/>
      <c r="F2382" s="340"/>
      <c r="G2382" s="340"/>
      <c r="H2382" s="340"/>
    </row>
    <row r="2383" spans="1:8" x14ac:dyDescent="0.25">
      <c r="A2383" s="340">
        <v>1</v>
      </c>
      <c r="B2383" s="340">
        <v>1</v>
      </c>
      <c r="C2383" s="340">
        <v>200</v>
      </c>
      <c r="D2383" s="340">
        <v>0</v>
      </c>
      <c r="E2383" s="340">
        <v>60</v>
      </c>
      <c r="F2383" s="340">
        <v>60</v>
      </c>
      <c r="G2383" s="340">
        <v>55</v>
      </c>
      <c r="H2383" s="340">
        <v>0</v>
      </c>
    </row>
    <row r="2384" spans="1:8" x14ac:dyDescent="0.25">
      <c r="A2384" s="340">
        <v>0</v>
      </c>
      <c r="B2384" s="340"/>
      <c r="C2384" s="340"/>
      <c r="D2384" s="340"/>
      <c r="E2384" s="340"/>
      <c r="F2384" s="340"/>
      <c r="G2384" s="340"/>
      <c r="H2384" s="340"/>
    </row>
    <row r="2385" spans="1:8" x14ac:dyDescent="0.25">
      <c r="A2385" s="340">
        <v>200</v>
      </c>
      <c r="B2385" s="340">
        <v>3</v>
      </c>
      <c r="C2385" s="340">
        <v>7</v>
      </c>
      <c r="D2385" s="340">
        <v>999</v>
      </c>
      <c r="E2385" s="340">
        <v>999</v>
      </c>
      <c r="F2385" s="340">
        <v>999</v>
      </c>
      <c r="G2385" s="340">
        <v>999</v>
      </c>
      <c r="H2385" s="340"/>
    </row>
    <row r="2386" spans="1:8" x14ac:dyDescent="0.25">
      <c r="A2386" s="340">
        <v>976</v>
      </c>
      <c r="B2386" s="340">
        <v>1</v>
      </c>
      <c r="C2386" s="340" t="s">
        <v>977</v>
      </c>
      <c r="D2386" s="340"/>
      <c r="E2386" s="340"/>
      <c r="F2386" s="340"/>
      <c r="G2386" s="340"/>
      <c r="H2386" s="340"/>
    </row>
    <row r="2387" spans="1:8" x14ac:dyDescent="0.25">
      <c r="A2387" s="340">
        <v>1</v>
      </c>
      <c r="B2387" s="340">
        <v>1</v>
      </c>
      <c r="C2387" s="340">
        <v>200</v>
      </c>
      <c r="D2387" s="340">
        <v>0</v>
      </c>
      <c r="E2387" s="340">
        <v>60</v>
      </c>
      <c r="F2387" s="340">
        <v>60</v>
      </c>
      <c r="G2387" s="340">
        <v>55</v>
      </c>
      <c r="H2387" s="340">
        <v>0</v>
      </c>
    </row>
    <row r="2388" spans="1:8" x14ac:dyDescent="0.25">
      <c r="A2388" s="340">
        <v>0</v>
      </c>
      <c r="B2388" s="340"/>
      <c r="C2388" s="340"/>
      <c r="D2388" s="340"/>
      <c r="E2388" s="340"/>
      <c r="F2388" s="340"/>
      <c r="G2388" s="340"/>
      <c r="H2388" s="340"/>
    </row>
    <row r="2389" spans="1:8" x14ac:dyDescent="0.25">
      <c r="A2389" s="340">
        <v>200</v>
      </c>
      <c r="B2389" s="340">
        <v>3</v>
      </c>
      <c r="C2389" s="340">
        <v>7</v>
      </c>
      <c r="D2389" s="340">
        <v>999</v>
      </c>
      <c r="E2389" s="340">
        <v>999</v>
      </c>
      <c r="F2389" s="340">
        <v>999</v>
      </c>
      <c r="G2389" s="340">
        <v>999</v>
      </c>
      <c r="H2389" s="340"/>
    </row>
    <row r="2390" spans="1:8" x14ac:dyDescent="0.25">
      <c r="A2390" s="340">
        <v>978</v>
      </c>
      <c r="B2390" s="340">
        <v>1</v>
      </c>
      <c r="C2390" s="340" t="s">
        <v>978</v>
      </c>
      <c r="D2390" s="340"/>
      <c r="E2390" s="340"/>
      <c r="F2390" s="340"/>
      <c r="G2390" s="340"/>
      <c r="H2390" s="340"/>
    </row>
    <row r="2391" spans="1:8" x14ac:dyDescent="0.25">
      <c r="A2391" s="340">
        <v>1</v>
      </c>
      <c r="B2391" s="340">
        <v>1</v>
      </c>
      <c r="C2391" s="340">
        <v>200</v>
      </c>
      <c r="D2391" s="340">
        <v>0</v>
      </c>
      <c r="E2391" s="340">
        <v>60</v>
      </c>
      <c r="F2391" s="340">
        <v>60</v>
      </c>
      <c r="G2391" s="340">
        <v>55</v>
      </c>
      <c r="H2391" s="340">
        <v>0</v>
      </c>
    </row>
    <row r="2392" spans="1:8" x14ac:dyDescent="0.25">
      <c r="A2392" s="340">
        <v>0</v>
      </c>
      <c r="B2392" s="340"/>
      <c r="C2392" s="340"/>
      <c r="D2392" s="340"/>
      <c r="E2392" s="340"/>
      <c r="F2392" s="340"/>
      <c r="G2392" s="340"/>
      <c r="H2392" s="340"/>
    </row>
    <row r="2393" spans="1:8" x14ac:dyDescent="0.25">
      <c r="A2393" s="340">
        <v>200</v>
      </c>
      <c r="B2393" s="340">
        <v>3</v>
      </c>
      <c r="C2393" s="340">
        <v>7</v>
      </c>
      <c r="D2393" s="340">
        <v>999</v>
      </c>
      <c r="E2393" s="340">
        <v>999</v>
      </c>
      <c r="F2393" s="340">
        <v>999</v>
      </c>
      <c r="G2393" s="340">
        <v>999</v>
      </c>
      <c r="H2393" s="340"/>
    </row>
    <row r="2394" spans="1:8" x14ac:dyDescent="0.25">
      <c r="A2394" s="340">
        <v>980</v>
      </c>
      <c r="B2394" s="340">
        <v>1</v>
      </c>
      <c r="C2394" s="340" t="s">
        <v>979</v>
      </c>
      <c r="D2394" s="340"/>
      <c r="E2394" s="340"/>
      <c r="F2394" s="340"/>
      <c r="G2394" s="340"/>
      <c r="H2394" s="340"/>
    </row>
    <row r="2395" spans="1:8" x14ac:dyDescent="0.25">
      <c r="A2395" s="340">
        <v>1</v>
      </c>
      <c r="B2395" s="340">
        <v>1</v>
      </c>
      <c r="C2395" s="340">
        <v>200</v>
      </c>
      <c r="D2395" s="340">
        <v>0</v>
      </c>
      <c r="E2395" s="340">
        <v>60</v>
      </c>
      <c r="F2395" s="340">
        <v>60</v>
      </c>
      <c r="G2395" s="340">
        <v>55</v>
      </c>
      <c r="H2395" s="340">
        <v>0</v>
      </c>
    </row>
    <row r="2396" spans="1:8" x14ac:dyDescent="0.25">
      <c r="A2396" s="340">
        <v>0</v>
      </c>
      <c r="B2396" s="340"/>
      <c r="C2396" s="340"/>
      <c r="D2396" s="340"/>
      <c r="E2396" s="340"/>
      <c r="F2396" s="340"/>
      <c r="G2396" s="340"/>
      <c r="H2396" s="340"/>
    </row>
    <row r="2397" spans="1:8" x14ac:dyDescent="0.25">
      <c r="A2397" s="340">
        <v>200</v>
      </c>
      <c r="B2397" s="340">
        <v>3</v>
      </c>
      <c r="C2397" s="340">
        <v>7</v>
      </c>
      <c r="D2397" s="340">
        <v>999</v>
      </c>
      <c r="E2397" s="340">
        <v>999</v>
      </c>
      <c r="F2397" s="340">
        <v>999</v>
      </c>
      <c r="G2397" s="340">
        <v>999</v>
      </c>
      <c r="H2397" s="340"/>
    </row>
    <row r="2398" spans="1:8" x14ac:dyDescent="0.25">
      <c r="A2398" s="340">
        <v>982</v>
      </c>
      <c r="B2398" s="340">
        <v>1</v>
      </c>
      <c r="C2398" s="340" t="s">
        <v>980</v>
      </c>
      <c r="D2398" s="340"/>
      <c r="E2398" s="340"/>
      <c r="F2398" s="340"/>
      <c r="G2398" s="340"/>
      <c r="H2398" s="340"/>
    </row>
    <row r="2399" spans="1:8" x14ac:dyDescent="0.25">
      <c r="A2399" s="340">
        <v>1</v>
      </c>
      <c r="B2399" s="340">
        <v>1</v>
      </c>
      <c r="C2399" s="340">
        <v>200</v>
      </c>
      <c r="D2399" s="340">
        <v>0</v>
      </c>
      <c r="E2399" s="340">
        <v>60</v>
      </c>
      <c r="F2399" s="340">
        <v>60</v>
      </c>
      <c r="G2399" s="340">
        <v>55</v>
      </c>
      <c r="H2399" s="340">
        <v>0</v>
      </c>
    </row>
    <row r="2400" spans="1:8" x14ac:dyDescent="0.25">
      <c r="A2400" s="340">
        <v>0</v>
      </c>
      <c r="B2400" s="340"/>
      <c r="C2400" s="340"/>
      <c r="D2400" s="340"/>
      <c r="E2400" s="340"/>
      <c r="F2400" s="340"/>
      <c r="G2400" s="340"/>
      <c r="H2400" s="340"/>
    </row>
    <row r="2401" spans="1:8" x14ac:dyDescent="0.25">
      <c r="A2401" s="340">
        <v>200</v>
      </c>
      <c r="B2401" s="340">
        <v>3</v>
      </c>
      <c r="C2401" s="340">
        <v>7</v>
      </c>
      <c r="D2401" s="340">
        <v>999</v>
      </c>
      <c r="E2401" s="340">
        <v>999</v>
      </c>
      <c r="F2401" s="340">
        <v>999</v>
      </c>
      <c r="G2401" s="340">
        <v>999</v>
      </c>
      <c r="H2401" s="340"/>
    </row>
    <row r="2402" spans="1:8" x14ac:dyDescent="0.25">
      <c r="A2402" s="340">
        <v>984</v>
      </c>
      <c r="B2402" s="340">
        <v>1</v>
      </c>
      <c r="C2402" s="340" t="s">
        <v>981</v>
      </c>
      <c r="D2402" s="340"/>
      <c r="E2402" s="340"/>
      <c r="F2402" s="340"/>
      <c r="G2402" s="340"/>
      <c r="H2402" s="340"/>
    </row>
    <row r="2403" spans="1:8" x14ac:dyDescent="0.25">
      <c r="A2403" s="340">
        <v>1</v>
      </c>
      <c r="B2403" s="340">
        <v>1</v>
      </c>
      <c r="C2403" s="340">
        <v>200</v>
      </c>
      <c r="D2403" s="340">
        <v>0</v>
      </c>
      <c r="E2403" s="340">
        <v>60</v>
      </c>
      <c r="F2403" s="340">
        <v>60</v>
      </c>
      <c r="G2403" s="340">
        <v>55</v>
      </c>
      <c r="H2403" s="340">
        <v>0</v>
      </c>
    </row>
    <row r="2404" spans="1:8" x14ac:dyDescent="0.25">
      <c r="A2404" s="340">
        <v>0</v>
      </c>
      <c r="B2404" s="340"/>
      <c r="C2404" s="340"/>
      <c r="D2404" s="340"/>
      <c r="E2404" s="340"/>
      <c r="F2404" s="340"/>
      <c r="G2404" s="340"/>
      <c r="H2404" s="340"/>
    </row>
    <row r="2405" spans="1:8" x14ac:dyDescent="0.25">
      <c r="A2405" s="340">
        <v>200</v>
      </c>
      <c r="B2405" s="340">
        <v>3</v>
      </c>
      <c r="C2405" s="340">
        <v>7</v>
      </c>
      <c r="D2405" s="340">
        <v>999</v>
      </c>
      <c r="E2405" s="340">
        <v>999</v>
      </c>
      <c r="F2405" s="340">
        <v>999</v>
      </c>
      <c r="G2405" s="340">
        <v>999</v>
      </c>
      <c r="H2405" s="340"/>
    </row>
    <row r="2406" spans="1:8" x14ac:dyDescent="0.25">
      <c r="A2406" s="340">
        <v>986</v>
      </c>
      <c r="B2406" s="340">
        <v>1</v>
      </c>
      <c r="C2406" s="340" t="s">
        <v>982</v>
      </c>
      <c r="D2406" s="340"/>
      <c r="E2406" s="340"/>
      <c r="F2406" s="340"/>
      <c r="G2406" s="340"/>
      <c r="H2406" s="340"/>
    </row>
    <row r="2407" spans="1:8" x14ac:dyDescent="0.25">
      <c r="A2407" s="340">
        <v>1</v>
      </c>
      <c r="B2407" s="340">
        <v>1</v>
      </c>
      <c r="C2407" s="340">
        <v>200</v>
      </c>
      <c r="D2407" s="340">
        <v>0</v>
      </c>
      <c r="E2407" s="340">
        <v>60</v>
      </c>
      <c r="F2407" s="340">
        <v>60</v>
      </c>
      <c r="G2407" s="340">
        <v>55</v>
      </c>
      <c r="H2407" s="340">
        <v>0</v>
      </c>
    </row>
    <row r="2408" spans="1:8" x14ac:dyDescent="0.25">
      <c r="A2408" s="340">
        <v>0</v>
      </c>
      <c r="B2408" s="340"/>
      <c r="C2408" s="340"/>
      <c r="D2408" s="340"/>
      <c r="E2408" s="340"/>
      <c r="F2408" s="340"/>
      <c r="G2408" s="340"/>
      <c r="H2408" s="340"/>
    </row>
    <row r="2409" spans="1:8" x14ac:dyDescent="0.25">
      <c r="A2409" s="340">
        <v>200</v>
      </c>
      <c r="B2409" s="340">
        <v>3</v>
      </c>
      <c r="C2409" s="340">
        <v>7</v>
      </c>
      <c r="D2409" s="340">
        <v>999</v>
      </c>
      <c r="E2409" s="340">
        <v>999</v>
      </c>
      <c r="F2409" s="340">
        <v>999</v>
      </c>
      <c r="G2409" s="340">
        <v>999</v>
      </c>
      <c r="H2409" s="340"/>
    </row>
    <row r="2410" spans="1:8" x14ac:dyDescent="0.25">
      <c r="A2410" s="340">
        <v>988</v>
      </c>
      <c r="B2410" s="340">
        <v>1</v>
      </c>
      <c r="C2410" s="340" t="s">
        <v>983</v>
      </c>
      <c r="D2410" s="340"/>
      <c r="E2410" s="340"/>
      <c r="F2410" s="340"/>
      <c r="G2410" s="340"/>
      <c r="H2410" s="340"/>
    </row>
    <row r="2411" spans="1:8" x14ac:dyDescent="0.25">
      <c r="A2411" s="340">
        <v>1</v>
      </c>
      <c r="B2411" s="340">
        <v>1</v>
      </c>
      <c r="C2411" s="340">
        <v>200</v>
      </c>
      <c r="D2411" s="340">
        <v>0</v>
      </c>
      <c r="E2411" s="340">
        <v>60</v>
      </c>
      <c r="F2411" s="340">
        <v>60</v>
      </c>
      <c r="G2411" s="340">
        <v>55</v>
      </c>
      <c r="H2411" s="340">
        <v>0</v>
      </c>
    </row>
    <row r="2412" spans="1:8" x14ac:dyDescent="0.25">
      <c r="A2412" s="340">
        <v>0</v>
      </c>
      <c r="B2412" s="340"/>
      <c r="C2412" s="340"/>
      <c r="D2412" s="340"/>
      <c r="E2412" s="340"/>
      <c r="F2412" s="340"/>
      <c r="G2412" s="340"/>
      <c r="H2412" s="340"/>
    </row>
    <row r="2413" spans="1:8" x14ac:dyDescent="0.25">
      <c r="A2413" s="340">
        <v>200</v>
      </c>
      <c r="B2413" s="340">
        <v>3</v>
      </c>
      <c r="C2413" s="340">
        <v>7</v>
      </c>
      <c r="D2413" s="340">
        <v>999</v>
      </c>
      <c r="E2413" s="340">
        <v>999</v>
      </c>
      <c r="F2413" s="340">
        <v>999</v>
      </c>
      <c r="G2413" s="340">
        <v>999</v>
      </c>
      <c r="H2413" s="340"/>
    </row>
    <row r="2414" spans="1:8" x14ac:dyDescent="0.25">
      <c r="A2414" s="340">
        <v>990</v>
      </c>
      <c r="B2414" s="340">
        <v>1</v>
      </c>
      <c r="C2414" s="340" t="s">
        <v>984</v>
      </c>
      <c r="D2414" s="340"/>
      <c r="E2414" s="340"/>
      <c r="F2414" s="340"/>
      <c r="G2414" s="340"/>
      <c r="H2414" s="340"/>
    </row>
    <row r="2415" spans="1:8" x14ac:dyDescent="0.25">
      <c r="A2415" s="340">
        <v>1</v>
      </c>
      <c r="B2415" s="340">
        <v>1</v>
      </c>
      <c r="C2415" s="340">
        <v>200</v>
      </c>
      <c r="D2415" s="340">
        <v>0</v>
      </c>
      <c r="E2415" s="340">
        <v>60</v>
      </c>
      <c r="F2415" s="340">
        <v>60</v>
      </c>
      <c r="G2415" s="340">
        <v>55</v>
      </c>
      <c r="H2415" s="340">
        <v>0</v>
      </c>
    </row>
    <row r="2416" spans="1:8" x14ac:dyDescent="0.25">
      <c r="A2416" s="340">
        <v>0</v>
      </c>
      <c r="B2416" s="340"/>
      <c r="C2416" s="340"/>
      <c r="D2416" s="340"/>
      <c r="E2416" s="340"/>
      <c r="F2416" s="340"/>
      <c r="G2416" s="340"/>
      <c r="H2416" s="340"/>
    </row>
    <row r="2417" spans="1:8" x14ac:dyDescent="0.25">
      <c r="A2417" s="340">
        <v>200</v>
      </c>
      <c r="B2417" s="340">
        <v>3</v>
      </c>
      <c r="C2417" s="340">
        <v>7</v>
      </c>
      <c r="D2417" s="340">
        <v>999</v>
      </c>
      <c r="E2417" s="340">
        <v>999</v>
      </c>
      <c r="F2417" s="340">
        <v>999</v>
      </c>
      <c r="G2417" s="340">
        <v>999</v>
      </c>
      <c r="H2417" s="340"/>
    </row>
    <row r="2418" spans="1:8" x14ac:dyDescent="0.25">
      <c r="A2418" s="340">
        <v>950</v>
      </c>
      <c r="B2418" s="340">
        <v>1</v>
      </c>
      <c r="C2418" s="340" t="s">
        <v>985</v>
      </c>
      <c r="D2418" s="340"/>
      <c r="E2418" s="340"/>
      <c r="F2418" s="340"/>
      <c r="G2418" s="340"/>
      <c r="H2418" s="340"/>
    </row>
    <row r="2419" spans="1:8" x14ac:dyDescent="0.25">
      <c r="A2419" s="340">
        <v>1</v>
      </c>
      <c r="B2419" s="340">
        <v>1</v>
      </c>
      <c r="C2419" s="340">
        <v>200</v>
      </c>
      <c r="D2419" s="340">
        <v>0</v>
      </c>
      <c r="E2419" s="340">
        <v>60</v>
      </c>
      <c r="F2419" s="340">
        <v>60</v>
      </c>
      <c r="G2419" s="340">
        <v>55</v>
      </c>
      <c r="H2419" s="340">
        <v>0</v>
      </c>
    </row>
    <row r="2420" spans="1:8" x14ac:dyDescent="0.25">
      <c r="A2420" s="340">
        <v>0</v>
      </c>
      <c r="B2420" s="340"/>
      <c r="C2420" s="340"/>
      <c r="D2420" s="340"/>
      <c r="E2420" s="340"/>
      <c r="F2420" s="340"/>
      <c r="G2420" s="340"/>
      <c r="H2420" s="340"/>
    </row>
    <row r="2421" spans="1:8" x14ac:dyDescent="0.25">
      <c r="A2421" s="340">
        <v>200</v>
      </c>
      <c r="B2421" s="340">
        <v>3</v>
      </c>
      <c r="C2421" s="340">
        <v>7</v>
      </c>
      <c r="D2421" s="340">
        <v>600</v>
      </c>
      <c r="E2421" s="340">
        <v>600</v>
      </c>
      <c r="F2421" s="340">
        <v>600</v>
      </c>
      <c r="G2421" s="340">
        <v>600</v>
      </c>
      <c r="H2421" s="340"/>
    </row>
    <row r="2422" spans="1:8" x14ac:dyDescent="0.25">
      <c r="A2422" s="340">
        <v>952</v>
      </c>
      <c r="B2422" s="340">
        <v>1</v>
      </c>
      <c r="C2422" s="340" t="s">
        <v>986</v>
      </c>
      <c r="D2422" s="340"/>
      <c r="E2422" s="340"/>
      <c r="F2422" s="340"/>
      <c r="G2422" s="340"/>
      <c r="H2422" s="340"/>
    </row>
    <row r="2423" spans="1:8" x14ac:dyDescent="0.25">
      <c r="A2423" s="340">
        <v>1</v>
      </c>
      <c r="B2423" s="340">
        <v>1</v>
      </c>
      <c r="C2423" s="340">
        <v>200</v>
      </c>
      <c r="D2423" s="340">
        <v>0</v>
      </c>
      <c r="E2423" s="340">
        <v>60</v>
      </c>
      <c r="F2423" s="340">
        <v>60</v>
      </c>
      <c r="G2423" s="340">
        <v>55</v>
      </c>
      <c r="H2423" s="340">
        <v>0</v>
      </c>
    </row>
    <row r="2424" spans="1:8" x14ac:dyDescent="0.25">
      <c r="A2424" s="340">
        <v>0</v>
      </c>
      <c r="B2424" s="340"/>
      <c r="C2424" s="340"/>
      <c r="D2424" s="340"/>
      <c r="E2424" s="340"/>
      <c r="F2424" s="340"/>
      <c r="G2424" s="340"/>
      <c r="H2424" s="340"/>
    </row>
    <row r="2425" spans="1:8" x14ac:dyDescent="0.25">
      <c r="A2425" s="340">
        <v>200</v>
      </c>
      <c r="B2425" s="340">
        <v>3</v>
      </c>
      <c r="C2425" s="340">
        <v>7</v>
      </c>
      <c r="D2425" s="340">
        <v>600</v>
      </c>
      <c r="E2425" s="340">
        <v>600</v>
      </c>
      <c r="F2425" s="340">
        <v>600</v>
      </c>
      <c r="G2425" s="340">
        <v>600</v>
      </c>
      <c r="H2425" s="340"/>
    </row>
    <row r="2426" spans="1:8" x14ac:dyDescent="0.25">
      <c r="A2426" s="340">
        <v>954</v>
      </c>
      <c r="B2426" s="340">
        <v>1</v>
      </c>
      <c r="C2426" s="340" t="s">
        <v>987</v>
      </c>
      <c r="D2426" s="340"/>
      <c r="E2426" s="340"/>
      <c r="F2426" s="340"/>
      <c r="G2426" s="340"/>
      <c r="H2426" s="340"/>
    </row>
    <row r="2427" spans="1:8" x14ac:dyDescent="0.25">
      <c r="A2427" s="340">
        <v>1</v>
      </c>
      <c r="B2427" s="340">
        <v>1</v>
      </c>
      <c r="C2427" s="340">
        <v>200</v>
      </c>
      <c r="D2427" s="340">
        <v>0</v>
      </c>
      <c r="E2427" s="340">
        <v>60</v>
      </c>
      <c r="F2427" s="340">
        <v>60</v>
      </c>
      <c r="G2427" s="340">
        <v>55</v>
      </c>
      <c r="H2427" s="340">
        <v>0</v>
      </c>
    </row>
    <row r="2428" spans="1:8" x14ac:dyDescent="0.25">
      <c r="A2428" s="340">
        <v>0</v>
      </c>
      <c r="B2428" s="340"/>
      <c r="C2428" s="340"/>
      <c r="D2428" s="340"/>
      <c r="E2428" s="340"/>
      <c r="F2428" s="340"/>
      <c r="G2428" s="340"/>
      <c r="H2428" s="340"/>
    </row>
    <row r="2429" spans="1:8" x14ac:dyDescent="0.25">
      <c r="A2429" s="340">
        <v>200</v>
      </c>
      <c r="B2429" s="340">
        <v>3</v>
      </c>
      <c r="C2429" s="340">
        <v>7</v>
      </c>
      <c r="D2429" s="340">
        <v>600</v>
      </c>
      <c r="E2429" s="340">
        <v>600</v>
      </c>
      <c r="F2429" s="340">
        <v>600</v>
      </c>
      <c r="G2429" s="340">
        <v>600</v>
      </c>
      <c r="H2429" s="340"/>
    </row>
    <row r="2430" spans="1:8" x14ac:dyDescent="0.25">
      <c r="A2430" s="340">
        <v>956</v>
      </c>
      <c r="B2430" s="340">
        <v>1</v>
      </c>
      <c r="C2430" s="340" t="s">
        <v>988</v>
      </c>
      <c r="D2430" s="340"/>
      <c r="E2430" s="340"/>
      <c r="F2430" s="340"/>
      <c r="G2430" s="340"/>
      <c r="H2430" s="340"/>
    </row>
    <row r="2431" spans="1:8" x14ac:dyDescent="0.25">
      <c r="A2431" s="340">
        <v>1</v>
      </c>
      <c r="B2431" s="340">
        <v>1</v>
      </c>
      <c r="C2431" s="340">
        <v>200</v>
      </c>
      <c r="D2431" s="340">
        <v>0</v>
      </c>
      <c r="E2431" s="340">
        <v>60</v>
      </c>
      <c r="F2431" s="340">
        <v>60</v>
      </c>
      <c r="G2431" s="340">
        <v>55</v>
      </c>
      <c r="H2431" s="340">
        <v>0</v>
      </c>
    </row>
    <row r="2432" spans="1:8" x14ac:dyDescent="0.25">
      <c r="A2432" s="340">
        <v>0</v>
      </c>
      <c r="B2432" s="340"/>
      <c r="C2432" s="340"/>
      <c r="D2432" s="340"/>
      <c r="E2432" s="340"/>
      <c r="F2432" s="340"/>
      <c r="G2432" s="340"/>
      <c r="H2432" s="340"/>
    </row>
    <row r="2433" spans="1:8" x14ac:dyDescent="0.25">
      <c r="A2433" s="340">
        <v>200</v>
      </c>
      <c r="B2433" s="340">
        <v>3</v>
      </c>
      <c r="C2433" s="340">
        <v>7</v>
      </c>
      <c r="D2433" s="340">
        <v>600</v>
      </c>
      <c r="E2433" s="340">
        <v>600</v>
      </c>
      <c r="F2433" s="340">
        <v>600</v>
      </c>
      <c r="G2433" s="340">
        <v>600</v>
      </c>
      <c r="H2433" s="340"/>
    </row>
    <row r="2434" spans="1:8" x14ac:dyDescent="0.25">
      <c r="A2434" s="340">
        <v>920</v>
      </c>
      <c r="B2434" s="340">
        <v>1</v>
      </c>
      <c r="C2434" s="340" t="s">
        <v>989</v>
      </c>
      <c r="D2434" s="340"/>
      <c r="E2434" s="340"/>
      <c r="F2434" s="340"/>
      <c r="G2434" s="340"/>
      <c r="H2434" s="340"/>
    </row>
    <row r="2435" spans="1:8" x14ac:dyDescent="0.25">
      <c r="A2435" s="340">
        <v>1</v>
      </c>
      <c r="B2435" s="340">
        <v>1</v>
      </c>
      <c r="C2435" s="340">
        <v>200</v>
      </c>
      <c r="D2435" s="340">
        <v>0</v>
      </c>
      <c r="E2435" s="340">
        <v>60</v>
      </c>
      <c r="F2435" s="340">
        <v>60</v>
      </c>
      <c r="G2435" s="340">
        <v>55</v>
      </c>
      <c r="H2435" s="340">
        <v>0</v>
      </c>
    </row>
    <row r="2436" spans="1:8" x14ac:dyDescent="0.25">
      <c r="A2436" s="340">
        <v>0</v>
      </c>
      <c r="B2436" s="340" t="s">
        <v>743</v>
      </c>
      <c r="C2436" s="340" t="s">
        <v>743</v>
      </c>
      <c r="D2436" s="340" t="s">
        <v>743</v>
      </c>
      <c r="E2436" s="340"/>
      <c r="F2436" s="340"/>
      <c r="G2436" s="340"/>
      <c r="H2436" s="340"/>
    </row>
    <row r="2437" spans="1:8" x14ac:dyDescent="0.25">
      <c r="A2437" s="340">
        <v>200</v>
      </c>
      <c r="B2437" s="340">
        <v>3</v>
      </c>
      <c r="C2437" s="340">
        <v>7</v>
      </c>
      <c r="D2437" s="340">
        <v>999</v>
      </c>
      <c r="E2437" s="340">
        <v>999</v>
      </c>
      <c r="F2437" s="340">
        <v>999</v>
      </c>
      <c r="G2437" s="340">
        <v>999</v>
      </c>
      <c r="H2437" s="340"/>
    </row>
    <row r="2438" spans="1:8" x14ac:dyDescent="0.25">
      <c r="A2438" s="340">
        <v>921</v>
      </c>
      <c r="B2438" s="340">
        <v>1</v>
      </c>
      <c r="C2438" s="340" t="s">
        <v>990</v>
      </c>
      <c r="D2438" s="340"/>
      <c r="E2438" s="340"/>
      <c r="F2438" s="340"/>
      <c r="G2438" s="340"/>
      <c r="H2438" s="340"/>
    </row>
    <row r="2439" spans="1:8" x14ac:dyDescent="0.25">
      <c r="A2439" s="340">
        <v>1</v>
      </c>
      <c r="B2439" s="340">
        <v>1</v>
      </c>
      <c r="C2439" s="340">
        <v>200</v>
      </c>
      <c r="D2439" s="340">
        <v>0</v>
      </c>
      <c r="E2439" s="340">
        <v>60</v>
      </c>
      <c r="F2439" s="340">
        <v>60</v>
      </c>
      <c r="G2439" s="340">
        <v>55</v>
      </c>
      <c r="H2439" s="340">
        <v>0</v>
      </c>
    </row>
    <row r="2440" spans="1:8" x14ac:dyDescent="0.25">
      <c r="A2440" s="340">
        <v>0</v>
      </c>
      <c r="B2440" s="340" t="s">
        <v>743</v>
      </c>
      <c r="C2440" s="340" t="s">
        <v>743</v>
      </c>
      <c r="D2440" s="340" t="s">
        <v>743</v>
      </c>
      <c r="E2440" s="340"/>
      <c r="F2440" s="340"/>
      <c r="G2440" s="340"/>
      <c r="H2440" s="340"/>
    </row>
    <row r="2441" spans="1:8" x14ac:dyDescent="0.25">
      <c r="A2441" s="340">
        <v>200</v>
      </c>
      <c r="B2441" s="340">
        <v>3</v>
      </c>
      <c r="C2441" s="340">
        <v>7</v>
      </c>
      <c r="D2441" s="340">
        <v>999</v>
      </c>
      <c r="E2441" s="340">
        <v>999</v>
      </c>
      <c r="F2441" s="340">
        <v>999</v>
      </c>
      <c r="G2441" s="340">
        <v>999</v>
      </c>
      <c r="H2441" s="340"/>
    </row>
    <row r="2442" spans="1:8" x14ac:dyDescent="0.25">
      <c r="A2442" s="340">
        <v>922</v>
      </c>
      <c r="B2442" s="340">
        <v>1</v>
      </c>
      <c r="C2442" s="340" t="s">
        <v>991</v>
      </c>
      <c r="D2442" s="340"/>
      <c r="E2442" s="340"/>
      <c r="F2442" s="340"/>
      <c r="G2442" s="340"/>
      <c r="H2442" s="340"/>
    </row>
    <row r="2443" spans="1:8" x14ac:dyDescent="0.25">
      <c r="A2443" s="340">
        <v>1</v>
      </c>
      <c r="B2443" s="340">
        <v>1</v>
      </c>
      <c r="C2443" s="340">
        <v>200</v>
      </c>
      <c r="D2443" s="340">
        <v>0</v>
      </c>
      <c r="E2443" s="340">
        <v>60</v>
      </c>
      <c r="F2443" s="340">
        <v>60</v>
      </c>
      <c r="G2443" s="340">
        <v>55</v>
      </c>
      <c r="H2443" s="340">
        <v>0</v>
      </c>
    </row>
    <row r="2444" spans="1:8" x14ac:dyDescent="0.25">
      <c r="A2444" s="340">
        <v>0</v>
      </c>
      <c r="B2444" s="340" t="s">
        <v>743</v>
      </c>
      <c r="C2444" s="340" t="s">
        <v>743</v>
      </c>
      <c r="D2444" s="340" t="s">
        <v>743</v>
      </c>
      <c r="E2444" s="340"/>
      <c r="F2444" s="340"/>
      <c r="G2444" s="340"/>
      <c r="H2444" s="340"/>
    </row>
    <row r="2445" spans="1:8" x14ac:dyDescent="0.25">
      <c r="A2445" s="340">
        <v>200</v>
      </c>
      <c r="B2445" s="340">
        <v>3</v>
      </c>
      <c r="C2445" s="340">
        <v>7</v>
      </c>
      <c r="D2445" s="340">
        <v>999</v>
      </c>
      <c r="E2445" s="340">
        <v>999</v>
      </c>
      <c r="F2445" s="340">
        <v>999</v>
      </c>
      <c r="G2445" s="340">
        <v>999</v>
      </c>
      <c r="H2445" s="340"/>
    </row>
    <row r="2446" spans="1:8" x14ac:dyDescent="0.25">
      <c r="A2446" s="340">
        <v>923</v>
      </c>
      <c r="B2446" s="340">
        <v>1</v>
      </c>
      <c r="C2446" s="340" t="s">
        <v>992</v>
      </c>
      <c r="D2446" s="340"/>
      <c r="E2446" s="340"/>
      <c r="F2446" s="340"/>
      <c r="G2446" s="340"/>
      <c r="H2446" s="340"/>
    </row>
    <row r="2447" spans="1:8" x14ac:dyDescent="0.25">
      <c r="A2447" s="340">
        <v>1</v>
      </c>
      <c r="B2447" s="340">
        <v>1</v>
      </c>
      <c r="C2447" s="340">
        <v>200</v>
      </c>
      <c r="D2447" s="340">
        <v>0</v>
      </c>
      <c r="E2447" s="340">
        <v>60</v>
      </c>
      <c r="F2447" s="340">
        <v>60</v>
      </c>
      <c r="G2447" s="340">
        <v>55</v>
      </c>
      <c r="H2447" s="340">
        <v>0</v>
      </c>
    </row>
    <row r="2448" spans="1:8" x14ac:dyDescent="0.25">
      <c r="A2448" s="340">
        <v>0</v>
      </c>
      <c r="B2448" s="340" t="s">
        <v>743</v>
      </c>
      <c r="C2448" s="340" t="s">
        <v>743</v>
      </c>
      <c r="D2448" s="340" t="s">
        <v>743</v>
      </c>
      <c r="E2448" s="340"/>
      <c r="F2448" s="340"/>
      <c r="G2448" s="340"/>
      <c r="H2448" s="340"/>
    </row>
    <row r="2449" spans="1:8" x14ac:dyDescent="0.25">
      <c r="A2449" s="340">
        <v>200</v>
      </c>
      <c r="B2449" s="340">
        <v>3</v>
      </c>
      <c r="C2449" s="340">
        <v>7</v>
      </c>
      <c r="D2449" s="340">
        <v>999</v>
      </c>
      <c r="E2449" s="340">
        <v>999</v>
      </c>
      <c r="F2449" s="340">
        <v>999</v>
      </c>
      <c r="G2449" s="340">
        <v>999</v>
      </c>
      <c r="H2449" s="340"/>
    </row>
    <row r="2450" spans="1:8" x14ac:dyDescent="0.25">
      <c r="A2450" s="340">
        <v>924</v>
      </c>
      <c r="B2450" s="340">
        <v>1</v>
      </c>
      <c r="C2450" s="340" t="s">
        <v>993</v>
      </c>
      <c r="D2450" s="340"/>
      <c r="E2450" s="340"/>
      <c r="F2450" s="340"/>
      <c r="G2450" s="340"/>
      <c r="H2450" s="340"/>
    </row>
    <row r="2451" spans="1:8" x14ac:dyDescent="0.25">
      <c r="A2451" s="340">
        <v>1</v>
      </c>
      <c r="B2451" s="340">
        <v>1</v>
      </c>
      <c r="C2451" s="340">
        <v>200</v>
      </c>
      <c r="D2451" s="340">
        <v>0</v>
      </c>
      <c r="E2451" s="340">
        <v>60</v>
      </c>
      <c r="F2451" s="340">
        <v>60</v>
      </c>
      <c r="G2451" s="340">
        <v>55</v>
      </c>
      <c r="H2451" s="340">
        <v>0</v>
      </c>
    </row>
    <row r="2452" spans="1:8" x14ac:dyDescent="0.25">
      <c r="A2452" s="340">
        <v>0</v>
      </c>
      <c r="B2452" s="340" t="s">
        <v>743</v>
      </c>
      <c r="C2452" s="340" t="s">
        <v>743</v>
      </c>
      <c r="D2452" s="340" t="s">
        <v>743</v>
      </c>
      <c r="E2452" s="340"/>
      <c r="F2452" s="340"/>
      <c r="G2452" s="340"/>
      <c r="H2452" s="340"/>
    </row>
    <row r="2453" spans="1:8" x14ac:dyDescent="0.25">
      <c r="A2453" s="340">
        <v>200</v>
      </c>
      <c r="B2453" s="340">
        <v>3</v>
      </c>
      <c r="C2453" s="340">
        <v>7</v>
      </c>
      <c r="D2453" s="340">
        <v>999</v>
      </c>
      <c r="E2453" s="340">
        <v>999</v>
      </c>
      <c r="F2453" s="340">
        <v>999</v>
      </c>
      <c r="G2453" s="340">
        <v>999</v>
      </c>
      <c r="H2453" s="340"/>
    </row>
    <row r="2454" spans="1:8" x14ac:dyDescent="0.25">
      <c r="A2454" s="340">
        <v>70</v>
      </c>
      <c r="B2454" s="340">
        <v>0</v>
      </c>
      <c r="C2454" s="340">
        <v>3</v>
      </c>
      <c r="D2454" s="340"/>
      <c r="E2454" s="340"/>
      <c r="F2454" s="340"/>
      <c r="G2454" s="340"/>
      <c r="H2454" s="340"/>
    </row>
    <row r="2455" spans="1:8" x14ac:dyDescent="0.25">
      <c r="A2455" s="340">
        <v>0</v>
      </c>
      <c r="B2455" s="340">
        <v>0</v>
      </c>
      <c r="C2455" s="340"/>
      <c r="D2455" s="340"/>
      <c r="E2455" s="340"/>
      <c r="F2455" s="340"/>
      <c r="G2455" s="340"/>
      <c r="H2455" s="340"/>
    </row>
    <row r="2456" spans="1:8" x14ac:dyDescent="0.25">
      <c r="A2456" s="340">
        <v>71</v>
      </c>
      <c r="B2456" s="340">
        <v>2</v>
      </c>
      <c r="C2456" s="340">
        <v>1</v>
      </c>
      <c r="D2456" s="340"/>
      <c r="E2456" s="340"/>
      <c r="F2456" s="340"/>
      <c r="G2456" s="340"/>
      <c r="H2456" s="340"/>
    </row>
    <row r="2457" spans="1:8" x14ac:dyDescent="0.25">
      <c r="A2457" s="340">
        <v>71</v>
      </c>
      <c r="B2457" s="340">
        <v>70</v>
      </c>
      <c r="C2457" s="340">
        <v>74</v>
      </c>
      <c r="D2457" s="340"/>
      <c r="E2457" s="340"/>
      <c r="F2457" s="340"/>
      <c r="G2457" s="340"/>
      <c r="H2457" s="340"/>
    </row>
    <row r="2458" spans="1:8" x14ac:dyDescent="0.25">
      <c r="A2458" s="340">
        <v>72</v>
      </c>
      <c r="B2458" s="340">
        <v>0</v>
      </c>
      <c r="C2458" s="340">
        <v>1</v>
      </c>
      <c r="D2458" s="340"/>
      <c r="E2458" s="340"/>
      <c r="F2458" s="340"/>
      <c r="G2458" s="340"/>
      <c r="H2458" s="340"/>
    </row>
    <row r="2459" spans="1:8" x14ac:dyDescent="0.25">
      <c r="A2459" s="340">
        <v>75</v>
      </c>
      <c r="B2459" s="340">
        <v>0</v>
      </c>
      <c r="C2459" s="340">
        <v>1</v>
      </c>
      <c r="D2459" s="340"/>
      <c r="E2459" s="340"/>
      <c r="F2459" s="340"/>
      <c r="G2459" s="340"/>
      <c r="H2459" s="340"/>
    </row>
    <row r="2460" spans="1:8" x14ac:dyDescent="0.25">
      <c r="A2460" s="340">
        <v>100</v>
      </c>
      <c r="B2460" s="340">
        <v>7</v>
      </c>
      <c r="C2460" s="340">
        <v>1</v>
      </c>
      <c r="D2460" s="340"/>
      <c r="E2460" s="340"/>
      <c r="F2460" s="340"/>
      <c r="G2460" s="340"/>
      <c r="H2460" s="340"/>
    </row>
    <row r="2461" spans="1:8" x14ac:dyDescent="0.25">
      <c r="A2461" s="340">
        <v>101</v>
      </c>
      <c r="B2461" s="340">
        <v>0</v>
      </c>
      <c r="C2461" s="340">
        <v>1</v>
      </c>
      <c r="D2461" s="340"/>
      <c r="E2461" s="340"/>
      <c r="F2461" s="340"/>
      <c r="G2461" s="340"/>
      <c r="H2461" s="340"/>
    </row>
    <row r="2462" spans="1:8" x14ac:dyDescent="0.25">
      <c r="A2462" s="340">
        <v>102</v>
      </c>
      <c r="B2462" s="340">
        <v>7</v>
      </c>
      <c r="C2462" s="340">
        <v>1</v>
      </c>
      <c r="D2462" s="340"/>
      <c r="E2462" s="340"/>
      <c r="F2462" s="340"/>
      <c r="G2462" s="340"/>
      <c r="H2462" s="340"/>
    </row>
    <row r="2463" spans="1:8" x14ac:dyDescent="0.25">
      <c r="A2463" s="340">
        <v>103</v>
      </c>
      <c r="B2463" s="340">
        <v>0</v>
      </c>
      <c r="C2463" s="340">
        <v>1</v>
      </c>
      <c r="D2463" s="340"/>
      <c r="E2463" s="340"/>
      <c r="F2463" s="340"/>
      <c r="G2463" s="340"/>
      <c r="H2463" s="340"/>
    </row>
    <row r="2464" spans="1:8" x14ac:dyDescent="0.25">
      <c r="A2464" s="340">
        <v>104</v>
      </c>
      <c r="B2464" s="340">
        <v>2</v>
      </c>
      <c r="C2464" s="340">
        <v>1</v>
      </c>
      <c r="D2464" s="340"/>
      <c r="E2464" s="340"/>
      <c r="F2464" s="340"/>
      <c r="G2464" s="340"/>
      <c r="H2464" s="340"/>
    </row>
    <row r="2465" spans="1:8" x14ac:dyDescent="0.25">
      <c r="A2465" s="340">
        <v>103</v>
      </c>
      <c r="B2465" s="340">
        <v>105</v>
      </c>
      <c r="C2465" s="340">
        <v>104</v>
      </c>
      <c r="D2465" s="340"/>
      <c r="E2465" s="340"/>
      <c r="F2465" s="340"/>
      <c r="G2465" s="340"/>
      <c r="H2465" s="340"/>
    </row>
    <row r="2466" spans="1:8" x14ac:dyDescent="0.25">
      <c r="A2466" s="340">
        <v>106</v>
      </c>
      <c r="B2466" s="340">
        <v>3</v>
      </c>
      <c r="C2466" s="340">
        <v>1</v>
      </c>
      <c r="D2466" s="340"/>
      <c r="E2466" s="340"/>
      <c r="F2466" s="340"/>
      <c r="G2466" s="340"/>
      <c r="H2466" s="340"/>
    </row>
    <row r="2467" spans="1:8" x14ac:dyDescent="0.25">
      <c r="A2467" s="340">
        <v>105</v>
      </c>
      <c r="B2467" s="340">
        <v>107</v>
      </c>
      <c r="C2467" s="340">
        <v>153</v>
      </c>
      <c r="D2467" s="340">
        <v>1</v>
      </c>
      <c r="E2467" s="340"/>
      <c r="F2467" s="340"/>
      <c r="G2467" s="340"/>
      <c r="H2467" s="340"/>
    </row>
    <row r="2468" spans="1:8" x14ac:dyDescent="0.25">
      <c r="A2468" s="340">
        <v>108</v>
      </c>
      <c r="B2468" s="340">
        <v>7</v>
      </c>
      <c r="C2468" s="340">
        <v>1</v>
      </c>
      <c r="D2468" s="340"/>
      <c r="E2468" s="340"/>
      <c r="F2468" s="340"/>
      <c r="G2468" s="340"/>
      <c r="H2468" s="340"/>
    </row>
    <row r="2469" spans="1:8" x14ac:dyDescent="0.25">
      <c r="A2469" s="340">
        <v>109</v>
      </c>
      <c r="B2469" s="340">
        <v>7</v>
      </c>
      <c r="C2469" s="340">
        <v>1</v>
      </c>
      <c r="D2469" s="340"/>
      <c r="E2469" s="340"/>
      <c r="F2469" s="340"/>
      <c r="G2469" s="340"/>
      <c r="H2469" s="340"/>
    </row>
    <row r="2470" spans="1:8" x14ac:dyDescent="0.25">
      <c r="A2470" s="340">
        <v>110</v>
      </c>
      <c r="B2470" s="340">
        <v>7</v>
      </c>
      <c r="C2470" s="340">
        <v>1</v>
      </c>
      <c r="D2470" s="340"/>
      <c r="E2470" s="340"/>
      <c r="F2470" s="340"/>
      <c r="G2470" s="340"/>
      <c r="H2470" s="340"/>
    </row>
    <row r="2471" spans="1:8" x14ac:dyDescent="0.25">
      <c r="A2471" s="340">
        <v>111</v>
      </c>
      <c r="B2471" s="340">
        <v>7</v>
      </c>
      <c r="C2471" s="340">
        <v>1</v>
      </c>
      <c r="D2471" s="340"/>
      <c r="E2471" s="340"/>
      <c r="F2471" s="340"/>
      <c r="G2471" s="340"/>
      <c r="H2471" s="340"/>
    </row>
    <row r="2472" spans="1:8" x14ac:dyDescent="0.25">
      <c r="A2472" s="340">
        <v>112</v>
      </c>
      <c r="B2472" s="340">
        <v>7</v>
      </c>
      <c r="C2472" s="340">
        <v>1</v>
      </c>
      <c r="D2472" s="340"/>
      <c r="E2472" s="340"/>
      <c r="F2472" s="340"/>
      <c r="G2472" s="340"/>
      <c r="H2472" s="340"/>
    </row>
    <row r="2473" spans="1:8" x14ac:dyDescent="0.25">
      <c r="A2473" s="340">
        <v>113</v>
      </c>
      <c r="B2473" s="340">
        <v>7</v>
      </c>
      <c r="C2473" s="340">
        <v>1</v>
      </c>
      <c r="D2473" s="340"/>
      <c r="E2473" s="340"/>
      <c r="F2473" s="340"/>
      <c r="G2473" s="340"/>
      <c r="H2473" s="340"/>
    </row>
    <row r="2474" spans="1:8" x14ac:dyDescent="0.25">
      <c r="A2474" s="340">
        <v>114</v>
      </c>
      <c r="B2474" s="340">
        <v>3</v>
      </c>
      <c r="C2474" s="340">
        <v>1</v>
      </c>
      <c r="D2474" s="340"/>
      <c r="E2474" s="340"/>
      <c r="F2474" s="340"/>
      <c r="G2474" s="340"/>
      <c r="H2474" s="340"/>
    </row>
    <row r="2475" spans="1:8" x14ac:dyDescent="0.25">
      <c r="A2475" s="340">
        <v>114</v>
      </c>
      <c r="B2475" s="340">
        <v>117</v>
      </c>
      <c r="C2475" s="340">
        <v>162</v>
      </c>
      <c r="D2475" s="340">
        <v>1</v>
      </c>
      <c r="E2475" s="340"/>
      <c r="F2475" s="340"/>
      <c r="G2475" s="340"/>
      <c r="H2475" s="340"/>
    </row>
    <row r="2476" spans="1:8" x14ac:dyDescent="0.25">
      <c r="A2476" s="340">
        <v>117</v>
      </c>
      <c r="B2476" s="340">
        <v>2</v>
      </c>
      <c r="C2476" s="340">
        <v>1</v>
      </c>
      <c r="D2476" s="340"/>
      <c r="E2476" s="340"/>
      <c r="F2476" s="340"/>
      <c r="G2476" s="340"/>
      <c r="H2476" s="340"/>
    </row>
    <row r="2477" spans="1:8" x14ac:dyDescent="0.25">
      <c r="A2477" s="340">
        <v>200</v>
      </c>
      <c r="B2477" s="340">
        <v>117</v>
      </c>
      <c r="C2477" s="340">
        <v>204</v>
      </c>
      <c r="D2477" s="340"/>
      <c r="E2477" s="340"/>
      <c r="F2477" s="340"/>
      <c r="G2477" s="340"/>
      <c r="H2477" s="340"/>
    </row>
    <row r="2478" spans="1:8" x14ac:dyDescent="0.25">
      <c r="A2478" s="340">
        <v>118</v>
      </c>
      <c r="B2478" s="340">
        <v>0</v>
      </c>
      <c r="C2478" s="340">
        <v>1</v>
      </c>
      <c r="D2478" s="340"/>
      <c r="E2478" s="340"/>
      <c r="F2478" s="340"/>
      <c r="G2478" s="340"/>
      <c r="H2478" s="340"/>
    </row>
    <row r="2479" spans="1:8" x14ac:dyDescent="0.25">
      <c r="A2479" s="340">
        <v>119</v>
      </c>
      <c r="B2479" s="340">
        <v>7</v>
      </c>
      <c r="C2479" s="340">
        <v>1</v>
      </c>
      <c r="D2479" s="340"/>
      <c r="E2479" s="340"/>
      <c r="F2479" s="340"/>
      <c r="G2479" s="340"/>
      <c r="H2479" s="340"/>
    </row>
    <row r="2480" spans="1:8" x14ac:dyDescent="0.25">
      <c r="A2480" s="340">
        <v>120</v>
      </c>
      <c r="B2480" s="340">
        <v>0</v>
      </c>
      <c r="C2480" s="340">
        <v>1</v>
      </c>
      <c r="D2480" s="340"/>
      <c r="E2480" s="340"/>
      <c r="F2480" s="340"/>
      <c r="G2480" s="340"/>
      <c r="H2480" s="340"/>
    </row>
    <row r="2481" spans="1:8" x14ac:dyDescent="0.25">
      <c r="A2481" s="340">
        <v>122</v>
      </c>
      <c r="B2481" s="340">
        <v>0</v>
      </c>
      <c r="C2481" s="340">
        <v>1</v>
      </c>
      <c r="D2481" s="340"/>
      <c r="E2481" s="340"/>
      <c r="F2481" s="340"/>
      <c r="G2481" s="340"/>
      <c r="H2481" s="340"/>
    </row>
    <row r="2482" spans="1:8" x14ac:dyDescent="0.25">
      <c r="A2482" s="340">
        <v>123</v>
      </c>
      <c r="B2482" s="340">
        <v>7</v>
      </c>
      <c r="C2482" s="340">
        <v>1</v>
      </c>
      <c r="D2482" s="340"/>
      <c r="E2482" s="340"/>
      <c r="F2482" s="340"/>
      <c r="G2482" s="340"/>
      <c r="H2482" s="340"/>
    </row>
    <row r="2483" spans="1:8" x14ac:dyDescent="0.25">
      <c r="A2483" s="340">
        <v>125</v>
      </c>
      <c r="B2483" s="340">
        <v>0</v>
      </c>
      <c r="C2483" s="340">
        <v>1</v>
      </c>
      <c r="D2483" s="340"/>
      <c r="E2483" s="340"/>
      <c r="F2483" s="340"/>
      <c r="G2483" s="340"/>
      <c r="H2483" s="340"/>
    </row>
    <row r="2484" spans="1:8" x14ac:dyDescent="0.25">
      <c r="A2484" s="340">
        <v>128</v>
      </c>
      <c r="B2484" s="340">
        <v>7</v>
      </c>
      <c r="C2484" s="340">
        <v>1</v>
      </c>
      <c r="D2484" s="340"/>
      <c r="E2484" s="340"/>
      <c r="F2484" s="340"/>
      <c r="G2484" s="340"/>
      <c r="H2484" s="340"/>
    </row>
    <row r="2485" spans="1:8" x14ac:dyDescent="0.25">
      <c r="A2485" s="340">
        <v>129</v>
      </c>
      <c r="B2485" s="340">
        <v>7</v>
      </c>
      <c r="C2485" s="340">
        <v>1</v>
      </c>
      <c r="D2485" s="340"/>
      <c r="E2485" s="340"/>
      <c r="F2485" s="340"/>
      <c r="G2485" s="340"/>
      <c r="H2485" s="340"/>
    </row>
    <row r="2486" spans="1:8" x14ac:dyDescent="0.25">
      <c r="A2486" s="340">
        <v>145</v>
      </c>
      <c r="B2486" s="340">
        <v>0</v>
      </c>
      <c r="C2486" s="340">
        <v>3</v>
      </c>
      <c r="D2486" s="340"/>
      <c r="E2486" s="340"/>
      <c r="F2486" s="340"/>
      <c r="G2486" s="340"/>
      <c r="H2486" s="340"/>
    </row>
    <row r="2487" spans="1:8" x14ac:dyDescent="0.25">
      <c r="A2487" s="340">
        <v>0</v>
      </c>
      <c r="B2487" s="340">
        <v>0</v>
      </c>
      <c r="C2487" s="340"/>
      <c r="D2487" s="340"/>
      <c r="E2487" s="340"/>
      <c r="F2487" s="340"/>
      <c r="G2487" s="340"/>
      <c r="H2487" s="340"/>
    </row>
    <row r="2488" spans="1:8" x14ac:dyDescent="0.25">
      <c r="A2488" s="340">
        <v>155</v>
      </c>
      <c r="B2488" s="340">
        <v>0</v>
      </c>
      <c r="C2488" s="340">
        <v>3</v>
      </c>
      <c r="D2488" s="340"/>
      <c r="E2488" s="340"/>
      <c r="F2488" s="340"/>
      <c r="G2488" s="340"/>
      <c r="H2488" s="340"/>
    </row>
    <row r="2489" spans="1:8" x14ac:dyDescent="0.25">
      <c r="A2489" s="340">
        <v>0</v>
      </c>
      <c r="B2489" s="340">
        <v>0</v>
      </c>
      <c r="C2489" s="340"/>
      <c r="D2489" s="340"/>
      <c r="E2489" s="340"/>
      <c r="F2489" s="340"/>
      <c r="G2489" s="340"/>
      <c r="H2489" s="340"/>
    </row>
    <row r="2490" spans="1:8" x14ac:dyDescent="0.25">
      <c r="A2490" s="340">
        <v>165</v>
      </c>
      <c r="B2490" s="340">
        <v>0</v>
      </c>
      <c r="C2490" s="340">
        <v>3</v>
      </c>
      <c r="D2490" s="340"/>
      <c r="E2490" s="340"/>
      <c r="F2490" s="340"/>
      <c r="G2490" s="340"/>
      <c r="H2490" s="340"/>
    </row>
    <row r="2491" spans="1:8" x14ac:dyDescent="0.25">
      <c r="A2491" s="340">
        <v>0</v>
      </c>
      <c r="B2491" s="340">
        <v>0</v>
      </c>
      <c r="C2491" s="340"/>
      <c r="D2491" s="340"/>
      <c r="E2491" s="340"/>
      <c r="F2491" s="340"/>
      <c r="G2491" s="340"/>
      <c r="H2491" s="340"/>
    </row>
    <row r="2492" spans="1:8" x14ac:dyDescent="0.25">
      <c r="A2492" s="340">
        <v>175</v>
      </c>
      <c r="B2492" s="340">
        <v>0</v>
      </c>
      <c r="C2492" s="340">
        <v>3</v>
      </c>
      <c r="D2492" s="340"/>
      <c r="E2492" s="340"/>
      <c r="F2492" s="340"/>
      <c r="G2492" s="340"/>
      <c r="H2492" s="340"/>
    </row>
    <row r="2493" spans="1:8" x14ac:dyDescent="0.25">
      <c r="A2493" s="340">
        <v>0</v>
      </c>
      <c r="B2493" s="340">
        <v>0</v>
      </c>
      <c r="C2493" s="340"/>
      <c r="D2493" s="340"/>
      <c r="E2493" s="340"/>
      <c r="F2493" s="340"/>
      <c r="G2493" s="340"/>
      <c r="H2493" s="340"/>
    </row>
    <row r="2494" spans="1:8" x14ac:dyDescent="0.25">
      <c r="A2494" s="340">
        <v>196</v>
      </c>
      <c r="B2494" s="340">
        <v>0</v>
      </c>
      <c r="C2494" s="340">
        <v>3</v>
      </c>
      <c r="D2494" s="340"/>
      <c r="E2494" s="340"/>
      <c r="F2494" s="340"/>
      <c r="G2494" s="340"/>
      <c r="H2494" s="340"/>
    </row>
    <row r="2495" spans="1:8" x14ac:dyDescent="0.25">
      <c r="A2495" s="340">
        <v>0</v>
      </c>
      <c r="B2495" s="340">
        <v>0</v>
      </c>
      <c r="C2495" s="340"/>
      <c r="D2495" s="340"/>
      <c r="E2495" s="340"/>
      <c r="F2495" s="340"/>
      <c r="G2495" s="340"/>
      <c r="H2495" s="340"/>
    </row>
    <row r="2496" spans="1:8" x14ac:dyDescent="0.25">
      <c r="A2496" s="340">
        <v>197</v>
      </c>
      <c r="B2496" s="340">
        <v>0</v>
      </c>
      <c r="C2496" s="340">
        <v>3</v>
      </c>
      <c r="D2496" s="340"/>
      <c r="E2496" s="340"/>
      <c r="F2496" s="340"/>
      <c r="G2496" s="340"/>
      <c r="H2496" s="340"/>
    </row>
    <row r="2497" spans="1:8" x14ac:dyDescent="0.25">
      <c r="A2497" s="340">
        <v>0</v>
      </c>
      <c r="B2497" s="340">
        <v>0</v>
      </c>
      <c r="C2497" s="340"/>
      <c r="D2497" s="340"/>
      <c r="E2497" s="340"/>
      <c r="F2497" s="340"/>
      <c r="G2497" s="340"/>
      <c r="H2497" s="340"/>
    </row>
    <row r="2498" spans="1:8" x14ac:dyDescent="0.25">
      <c r="A2498" s="340">
        <v>198</v>
      </c>
      <c r="B2498" s="340">
        <v>0</v>
      </c>
      <c r="C2498" s="340">
        <v>3</v>
      </c>
      <c r="D2498" s="340"/>
      <c r="E2498" s="340"/>
      <c r="F2498" s="340"/>
      <c r="G2498" s="340"/>
      <c r="H2498" s="340"/>
    </row>
    <row r="2499" spans="1:8" x14ac:dyDescent="0.25">
      <c r="A2499" s="340">
        <v>0</v>
      </c>
      <c r="B2499" s="340">
        <v>0</v>
      </c>
      <c r="C2499" s="340"/>
      <c r="D2499" s="340"/>
      <c r="E2499" s="340"/>
      <c r="F2499" s="340"/>
      <c r="G2499" s="340"/>
      <c r="H2499" s="340"/>
    </row>
    <row r="2500" spans="1:8" x14ac:dyDescent="0.25">
      <c r="A2500" s="340">
        <v>199</v>
      </c>
      <c r="B2500" s="340">
        <v>0</v>
      </c>
      <c r="C2500" s="340">
        <v>3</v>
      </c>
      <c r="D2500" s="340"/>
      <c r="E2500" s="340"/>
      <c r="F2500" s="340"/>
      <c r="G2500" s="340"/>
      <c r="H2500" s="340"/>
    </row>
    <row r="2501" spans="1:8" x14ac:dyDescent="0.25">
      <c r="A2501" s="340">
        <v>0</v>
      </c>
      <c r="B2501" s="340">
        <v>0</v>
      </c>
      <c r="C2501" s="340"/>
      <c r="D2501" s="340"/>
      <c r="E2501" s="340"/>
      <c r="F2501" s="340"/>
      <c r="G2501" s="340"/>
      <c r="H2501" s="340"/>
    </row>
    <row r="2502" spans="1:8" x14ac:dyDescent="0.25">
      <c r="A2502" s="340">
        <v>200</v>
      </c>
      <c r="B2502" s="340">
        <v>0</v>
      </c>
      <c r="C2502" s="340">
        <v>1</v>
      </c>
      <c r="D2502" s="340"/>
      <c r="E2502" s="340"/>
      <c r="F2502" s="340"/>
      <c r="G2502" s="340"/>
      <c r="H2502" s="340"/>
    </row>
    <row r="2503" spans="1:8" x14ac:dyDescent="0.25">
      <c r="A2503" s="340">
        <v>201</v>
      </c>
      <c r="B2503" s="340">
        <v>7</v>
      </c>
      <c r="C2503" s="340">
        <v>1</v>
      </c>
      <c r="D2503" s="340"/>
      <c r="E2503" s="340"/>
      <c r="F2503" s="340"/>
      <c r="G2503" s="340"/>
      <c r="H2503" s="340"/>
    </row>
    <row r="2504" spans="1:8" x14ac:dyDescent="0.25">
      <c r="A2504" s="340">
        <v>202</v>
      </c>
      <c r="B2504" s="340">
        <v>7</v>
      </c>
      <c r="C2504" s="340">
        <v>1</v>
      </c>
      <c r="D2504" s="340"/>
      <c r="E2504" s="340"/>
      <c r="F2504" s="340"/>
      <c r="G2504" s="340"/>
      <c r="H2504" s="340"/>
    </row>
    <row r="2505" spans="1:8" x14ac:dyDescent="0.25">
      <c r="A2505" s="340">
        <v>203</v>
      </c>
      <c r="B2505" s="340">
        <v>0</v>
      </c>
      <c r="C2505" s="340">
        <v>1</v>
      </c>
      <c r="D2505" s="340"/>
      <c r="E2505" s="340"/>
      <c r="F2505" s="340"/>
      <c r="G2505" s="340"/>
      <c r="H2505" s="340"/>
    </row>
    <row r="2506" spans="1:8" x14ac:dyDescent="0.25">
      <c r="A2506" s="340">
        <v>204</v>
      </c>
      <c r="B2506" s="340">
        <v>0</v>
      </c>
      <c r="C2506" s="340">
        <v>1</v>
      </c>
      <c r="D2506" s="340"/>
      <c r="E2506" s="340"/>
      <c r="F2506" s="340"/>
      <c r="G2506" s="340"/>
      <c r="H2506" s="340"/>
    </row>
    <row r="2507" spans="1:8" x14ac:dyDescent="0.25">
      <c r="A2507" s="340">
        <v>205</v>
      </c>
      <c r="B2507" s="340">
        <v>7</v>
      </c>
      <c r="C2507" s="340">
        <v>1</v>
      </c>
      <c r="D2507" s="340"/>
      <c r="E2507" s="340"/>
      <c r="F2507" s="340"/>
      <c r="G2507" s="340"/>
      <c r="H2507" s="340"/>
    </row>
    <row r="2508" spans="1:8" x14ac:dyDescent="0.25">
      <c r="A2508" s="340">
        <v>206</v>
      </c>
      <c r="B2508" s="340">
        <v>7</v>
      </c>
      <c r="C2508" s="340">
        <v>1</v>
      </c>
      <c r="D2508" s="340"/>
      <c r="E2508" s="340"/>
      <c r="F2508" s="340"/>
      <c r="G2508" s="340"/>
      <c r="H2508" s="340"/>
    </row>
    <row r="2509" spans="1:8" x14ac:dyDescent="0.25">
      <c r="A2509" s="340">
        <v>207</v>
      </c>
      <c r="B2509" s="340">
        <v>0</v>
      </c>
      <c r="C2509" s="340">
        <v>1</v>
      </c>
      <c r="D2509" s="340"/>
      <c r="E2509" s="340"/>
      <c r="F2509" s="340"/>
      <c r="G2509" s="340"/>
      <c r="H2509" s="340"/>
    </row>
    <row r="2510" spans="1:8" x14ac:dyDescent="0.25">
      <c r="A2510" s="340">
        <v>209</v>
      </c>
      <c r="B2510" s="340">
        <v>2</v>
      </c>
      <c r="C2510" s="340">
        <v>1</v>
      </c>
      <c r="D2510" s="340"/>
      <c r="E2510" s="340"/>
      <c r="F2510" s="340"/>
      <c r="G2510" s="340"/>
      <c r="H2510" s="340"/>
    </row>
    <row r="2511" spans="1:8" x14ac:dyDescent="0.25">
      <c r="A2511" s="340">
        <v>208</v>
      </c>
      <c r="B2511" s="340">
        <v>210</v>
      </c>
      <c r="C2511" s="340">
        <v>209</v>
      </c>
      <c r="D2511" s="340"/>
      <c r="E2511" s="340"/>
      <c r="F2511" s="340"/>
      <c r="G2511" s="340"/>
      <c r="H2511" s="340"/>
    </row>
    <row r="2512" spans="1:8" x14ac:dyDescent="0.25">
      <c r="A2512" s="340">
        <v>210</v>
      </c>
      <c r="B2512" s="340">
        <v>3</v>
      </c>
      <c r="C2512" s="340">
        <v>1</v>
      </c>
      <c r="D2512" s="340"/>
      <c r="E2512" s="340"/>
      <c r="F2512" s="340"/>
      <c r="G2512" s="340"/>
      <c r="H2512" s="340"/>
    </row>
    <row r="2513" spans="1:8" x14ac:dyDescent="0.25">
      <c r="A2513" s="340">
        <v>210</v>
      </c>
      <c r="B2513" s="340">
        <v>211</v>
      </c>
      <c r="C2513" s="340">
        <v>255</v>
      </c>
      <c r="D2513" s="340">
        <v>1</v>
      </c>
      <c r="E2513" s="340"/>
      <c r="F2513" s="340"/>
      <c r="G2513" s="340"/>
      <c r="H2513" s="340"/>
    </row>
    <row r="2514" spans="1:8" x14ac:dyDescent="0.25">
      <c r="A2514" s="340">
        <v>212</v>
      </c>
      <c r="B2514" s="340">
        <v>7</v>
      </c>
      <c r="C2514" s="340">
        <v>1</v>
      </c>
      <c r="D2514" s="340"/>
      <c r="E2514" s="340"/>
      <c r="F2514" s="340"/>
      <c r="G2514" s="340"/>
      <c r="H2514" s="340"/>
    </row>
    <row r="2515" spans="1:8" x14ac:dyDescent="0.25">
      <c r="A2515" s="340">
        <v>213</v>
      </c>
      <c r="B2515" s="340">
        <v>3</v>
      </c>
      <c r="C2515" s="340">
        <v>1</v>
      </c>
      <c r="D2515" s="340"/>
      <c r="E2515" s="340"/>
      <c r="F2515" s="340"/>
      <c r="G2515" s="340"/>
      <c r="H2515" s="340"/>
    </row>
    <row r="2516" spans="1:8" x14ac:dyDescent="0.25">
      <c r="A2516" s="340">
        <v>215</v>
      </c>
      <c r="B2516" s="340">
        <v>212</v>
      </c>
      <c r="C2516" s="340">
        <v>257</v>
      </c>
      <c r="D2516" s="340">
        <v>1</v>
      </c>
      <c r="E2516" s="340"/>
      <c r="F2516" s="340"/>
      <c r="G2516" s="340"/>
      <c r="H2516" s="340"/>
    </row>
    <row r="2517" spans="1:8" x14ac:dyDescent="0.25">
      <c r="A2517" s="340">
        <v>214</v>
      </c>
      <c r="B2517" s="340">
        <v>7</v>
      </c>
      <c r="C2517" s="340">
        <v>1</v>
      </c>
      <c r="D2517" s="340"/>
      <c r="E2517" s="340"/>
      <c r="F2517" s="340"/>
      <c r="G2517" s="340"/>
      <c r="H2517" s="340"/>
    </row>
    <row r="2518" spans="1:8" x14ac:dyDescent="0.25">
      <c r="A2518" s="340">
        <v>215</v>
      </c>
      <c r="B2518" s="340">
        <v>3</v>
      </c>
      <c r="C2518" s="340">
        <v>1</v>
      </c>
      <c r="D2518" s="340"/>
      <c r="E2518" s="340"/>
      <c r="F2518" s="340"/>
      <c r="G2518" s="340"/>
      <c r="H2518" s="340"/>
    </row>
    <row r="2519" spans="1:8" x14ac:dyDescent="0.25">
      <c r="A2519" s="340">
        <v>239</v>
      </c>
      <c r="B2519" s="340">
        <v>216</v>
      </c>
      <c r="C2519" s="340">
        <v>259</v>
      </c>
      <c r="D2519" s="340">
        <v>1</v>
      </c>
      <c r="E2519" s="340"/>
      <c r="F2519" s="340"/>
      <c r="G2519" s="340"/>
      <c r="H2519" s="340"/>
    </row>
    <row r="2520" spans="1:8" x14ac:dyDescent="0.25">
      <c r="A2520" s="340">
        <v>216</v>
      </c>
      <c r="B2520" s="340">
        <v>7</v>
      </c>
      <c r="C2520" s="340">
        <v>1</v>
      </c>
      <c r="D2520" s="340"/>
      <c r="E2520" s="340"/>
      <c r="F2520" s="340"/>
      <c r="G2520" s="340"/>
      <c r="H2520" s="340"/>
    </row>
    <row r="2521" spans="1:8" x14ac:dyDescent="0.25">
      <c r="A2521" s="340">
        <v>217</v>
      </c>
      <c r="B2521" s="340">
        <v>7</v>
      </c>
      <c r="C2521" s="340">
        <v>1</v>
      </c>
      <c r="D2521" s="340"/>
      <c r="E2521" s="340"/>
      <c r="F2521" s="340"/>
      <c r="G2521" s="340"/>
      <c r="H2521" s="340"/>
    </row>
    <row r="2522" spans="1:8" x14ac:dyDescent="0.25">
      <c r="A2522" s="340">
        <v>218</v>
      </c>
      <c r="B2522" s="340">
        <v>3</v>
      </c>
      <c r="C2522" s="340">
        <v>1</v>
      </c>
      <c r="D2522" s="340"/>
      <c r="E2522" s="340"/>
      <c r="F2522" s="340"/>
      <c r="G2522" s="340"/>
      <c r="H2522" s="340"/>
    </row>
    <row r="2523" spans="1:8" x14ac:dyDescent="0.25">
      <c r="A2523" s="340">
        <v>218</v>
      </c>
      <c r="B2523" s="340">
        <v>219</v>
      </c>
      <c r="C2523" s="340">
        <v>266</v>
      </c>
      <c r="D2523" s="340">
        <v>1</v>
      </c>
      <c r="E2523" s="340"/>
      <c r="F2523" s="340"/>
      <c r="G2523" s="340"/>
      <c r="H2523" s="340"/>
    </row>
    <row r="2524" spans="1:8" x14ac:dyDescent="0.25">
      <c r="A2524" s="340">
        <v>219</v>
      </c>
      <c r="B2524" s="340">
        <v>2</v>
      </c>
      <c r="C2524" s="340">
        <v>1</v>
      </c>
      <c r="D2524" s="340"/>
      <c r="E2524" s="340"/>
      <c r="F2524" s="340"/>
      <c r="G2524" s="340"/>
      <c r="H2524" s="340"/>
    </row>
    <row r="2525" spans="1:8" x14ac:dyDescent="0.25">
      <c r="A2525" s="340">
        <v>219</v>
      </c>
      <c r="B2525" s="340">
        <v>220</v>
      </c>
      <c r="C2525" s="340">
        <v>221</v>
      </c>
      <c r="D2525" s="340"/>
      <c r="E2525" s="340"/>
      <c r="F2525" s="340"/>
      <c r="G2525" s="340"/>
      <c r="H2525" s="340"/>
    </row>
    <row r="2526" spans="1:8" x14ac:dyDescent="0.25">
      <c r="A2526" s="340">
        <v>220</v>
      </c>
      <c r="B2526" s="340">
        <v>7</v>
      </c>
      <c r="C2526" s="340">
        <v>1</v>
      </c>
      <c r="D2526" s="340"/>
      <c r="E2526" s="340"/>
      <c r="F2526" s="340"/>
      <c r="G2526" s="340"/>
      <c r="H2526" s="340"/>
    </row>
    <row r="2527" spans="1:8" x14ac:dyDescent="0.25">
      <c r="A2527" s="340">
        <v>221</v>
      </c>
      <c r="B2527" s="340">
        <v>7</v>
      </c>
      <c r="C2527" s="340">
        <v>1</v>
      </c>
      <c r="D2527" s="340"/>
      <c r="E2527" s="340"/>
      <c r="F2527" s="340"/>
      <c r="G2527" s="340"/>
      <c r="H2527" s="340"/>
    </row>
    <row r="2528" spans="1:8" x14ac:dyDescent="0.25">
      <c r="A2528" s="340">
        <v>224</v>
      </c>
      <c r="B2528" s="340">
        <v>7</v>
      </c>
      <c r="C2528" s="340">
        <v>1</v>
      </c>
      <c r="D2528" s="340"/>
      <c r="E2528" s="340"/>
      <c r="F2528" s="340"/>
      <c r="G2528" s="340"/>
      <c r="H2528" s="340"/>
    </row>
    <row r="2529" spans="1:8" x14ac:dyDescent="0.25">
      <c r="A2529" s="340">
        <v>225</v>
      </c>
      <c r="B2529" s="340">
        <v>7</v>
      </c>
      <c r="C2529" s="340">
        <v>1</v>
      </c>
      <c r="D2529" s="340"/>
      <c r="E2529" s="340"/>
      <c r="F2529" s="340"/>
      <c r="G2529" s="340"/>
      <c r="H2529" s="340"/>
    </row>
    <row r="2530" spans="1:8" x14ac:dyDescent="0.25">
      <c r="A2530" s="340">
        <v>238</v>
      </c>
      <c r="B2530" s="340">
        <v>3</v>
      </c>
      <c r="C2530" s="340">
        <v>1</v>
      </c>
      <c r="D2530" s="340"/>
      <c r="E2530" s="340"/>
      <c r="F2530" s="340"/>
      <c r="G2530" s="340"/>
      <c r="H2530" s="340"/>
    </row>
    <row r="2531" spans="1:8" x14ac:dyDescent="0.25">
      <c r="A2531" s="340">
        <v>215</v>
      </c>
      <c r="B2531" s="340">
        <v>238</v>
      </c>
      <c r="C2531" s="340">
        <v>296</v>
      </c>
      <c r="D2531" s="340">
        <v>1</v>
      </c>
      <c r="E2531" s="340"/>
      <c r="F2531" s="340"/>
      <c r="G2531" s="340"/>
      <c r="H2531" s="340"/>
    </row>
    <row r="2532" spans="1:8" x14ac:dyDescent="0.25">
      <c r="A2532" s="340">
        <v>239</v>
      </c>
      <c r="B2532" s="340">
        <v>3</v>
      </c>
      <c r="C2532" s="340">
        <v>1</v>
      </c>
      <c r="D2532" s="340"/>
      <c r="E2532" s="340"/>
      <c r="F2532" s="340"/>
      <c r="G2532" s="340"/>
      <c r="H2532" s="340"/>
    </row>
    <row r="2533" spans="1:8" x14ac:dyDescent="0.25">
      <c r="A2533" s="340">
        <v>238</v>
      </c>
      <c r="B2533" s="340">
        <v>239</v>
      </c>
      <c r="C2533" s="340">
        <v>297</v>
      </c>
      <c r="D2533" s="340">
        <v>1</v>
      </c>
      <c r="E2533" s="340"/>
      <c r="F2533" s="340"/>
      <c r="G2533" s="340"/>
      <c r="H2533" s="340"/>
    </row>
    <row r="2534" spans="1:8" x14ac:dyDescent="0.25">
      <c r="A2534" s="340">
        <v>228</v>
      </c>
      <c r="B2534" s="340">
        <v>7</v>
      </c>
      <c r="C2534" s="340">
        <v>1</v>
      </c>
      <c r="D2534" s="340"/>
      <c r="E2534" s="340"/>
      <c r="F2534" s="340"/>
      <c r="G2534" s="340"/>
      <c r="H2534" s="340"/>
    </row>
    <row r="2535" spans="1:8" x14ac:dyDescent="0.25">
      <c r="A2535" s="340">
        <v>229</v>
      </c>
      <c r="B2535" s="340">
        <v>7</v>
      </c>
      <c r="C2535" s="340">
        <v>1</v>
      </c>
      <c r="D2535" s="340"/>
      <c r="E2535" s="340"/>
      <c r="F2535" s="340"/>
      <c r="G2535" s="340"/>
      <c r="H2535" s="340"/>
    </row>
    <row r="2536" spans="1:8" x14ac:dyDescent="0.25">
      <c r="A2536" s="340">
        <v>230</v>
      </c>
      <c r="B2536" s="340">
        <v>7</v>
      </c>
      <c r="C2536" s="340">
        <v>1</v>
      </c>
      <c r="D2536" s="340"/>
      <c r="E2536" s="340"/>
      <c r="F2536" s="340"/>
      <c r="G2536" s="340"/>
      <c r="H2536" s="340"/>
    </row>
    <row r="2537" spans="1:8" x14ac:dyDescent="0.25">
      <c r="A2537" s="340">
        <v>231</v>
      </c>
      <c r="B2537" s="340">
        <v>7</v>
      </c>
      <c r="C2537" s="340">
        <v>1</v>
      </c>
      <c r="D2537" s="340"/>
      <c r="E2537" s="340"/>
      <c r="F2537" s="340"/>
      <c r="G2537" s="340"/>
      <c r="H2537" s="340"/>
    </row>
    <row r="2538" spans="1:8" x14ac:dyDescent="0.25">
      <c r="A2538" s="340">
        <v>233</v>
      </c>
      <c r="B2538" s="340">
        <v>7</v>
      </c>
      <c r="C2538" s="340">
        <v>1</v>
      </c>
      <c r="D2538" s="340"/>
      <c r="E2538" s="340"/>
      <c r="F2538" s="340"/>
      <c r="G2538" s="340"/>
      <c r="H2538" s="340"/>
    </row>
    <row r="2539" spans="1:8" x14ac:dyDescent="0.25">
      <c r="A2539" s="340">
        <v>279</v>
      </c>
      <c r="B2539" s="340">
        <v>7</v>
      </c>
      <c r="C2539" s="340">
        <v>1</v>
      </c>
      <c r="D2539" s="340"/>
      <c r="E2539" s="340"/>
      <c r="F2539" s="340"/>
      <c r="G2539" s="340"/>
      <c r="H2539" s="340"/>
    </row>
    <row r="2540" spans="1:8" x14ac:dyDescent="0.25">
      <c r="A2540" s="340">
        <v>277</v>
      </c>
      <c r="B2540" s="340">
        <v>7</v>
      </c>
      <c r="C2540" s="340">
        <v>1</v>
      </c>
      <c r="D2540" s="340"/>
      <c r="E2540" s="340"/>
      <c r="F2540" s="340"/>
      <c r="G2540" s="340"/>
      <c r="H2540" s="340"/>
    </row>
    <row r="2541" spans="1:8" x14ac:dyDescent="0.25">
      <c r="A2541" s="340">
        <v>257</v>
      </c>
      <c r="B2541" s="340">
        <v>7</v>
      </c>
      <c r="C2541" s="340">
        <v>1</v>
      </c>
      <c r="D2541" s="340"/>
      <c r="E2541" s="340"/>
      <c r="F2541" s="340"/>
      <c r="G2541" s="340"/>
      <c r="H2541" s="340"/>
    </row>
    <row r="2542" spans="1:8" x14ac:dyDescent="0.25">
      <c r="A2542" s="340">
        <v>234</v>
      </c>
      <c r="B2542" s="340">
        <v>0</v>
      </c>
      <c r="C2542" s="340">
        <v>3</v>
      </c>
      <c r="D2542" s="340"/>
      <c r="E2542" s="340"/>
      <c r="F2542" s="340"/>
      <c r="G2542" s="340"/>
      <c r="H2542" s="340"/>
    </row>
    <row r="2543" spans="1:8" x14ac:dyDescent="0.25">
      <c r="A2543" s="340">
        <v>0</v>
      </c>
      <c r="B2543" s="340">
        <v>0</v>
      </c>
      <c r="C2543" s="340"/>
      <c r="D2543" s="340"/>
      <c r="E2543" s="340"/>
      <c r="F2543" s="340"/>
      <c r="G2543" s="340"/>
      <c r="H2543" s="340"/>
    </row>
    <row r="2544" spans="1:8" x14ac:dyDescent="0.25">
      <c r="A2544" s="340">
        <v>245</v>
      </c>
      <c r="B2544" s="340">
        <v>0</v>
      </c>
      <c r="C2544" s="340">
        <v>3</v>
      </c>
      <c r="D2544" s="340"/>
      <c r="E2544" s="340"/>
      <c r="F2544" s="340"/>
      <c r="G2544" s="340"/>
      <c r="H2544" s="340"/>
    </row>
    <row r="2545" spans="1:8" x14ac:dyDescent="0.25">
      <c r="A2545" s="340">
        <v>0</v>
      </c>
      <c r="B2545" s="340">
        <v>0</v>
      </c>
      <c r="C2545" s="340"/>
      <c r="D2545" s="340"/>
      <c r="E2545" s="340"/>
      <c r="F2545" s="340"/>
      <c r="G2545" s="340"/>
      <c r="H2545" s="340"/>
    </row>
    <row r="2546" spans="1:8" x14ac:dyDescent="0.25">
      <c r="A2546" s="340">
        <v>255</v>
      </c>
      <c r="B2546" s="340">
        <v>0</v>
      </c>
      <c r="C2546" s="340">
        <v>3</v>
      </c>
      <c r="D2546" s="340"/>
      <c r="E2546" s="340"/>
      <c r="F2546" s="340"/>
      <c r="G2546" s="340"/>
      <c r="H2546" s="340"/>
    </row>
    <row r="2547" spans="1:8" x14ac:dyDescent="0.25">
      <c r="A2547" s="340">
        <v>0</v>
      </c>
      <c r="B2547" s="340">
        <v>0</v>
      </c>
      <c r="C2547" s="340"/>
      <c r="D2547" s="340"/>
      <c r="E2547" s="340"/>
      <c r="F2547" s="340"/>
      <c r="G2547" s="340"/>
      <c r="H2547" s="340"/>
    </row>
    <row r="2548" spans="1:8" x14ac:dyDescent="0.25">
      <c r="A2548" s="340">
        <v>265</v>
      </c>
      <c r="B2548" s="340">
        <v>0</v>
      </c>
      <c r="C2548" s="340">
        <v>3</v>
      </c>
      <c r="D2548" s="340"/>
      <c r="E2548" s="340"/>
      <c r="F2548" s="340"/>
      <c r="G2548" s="340"/>
      <c r="H2548" s="340"/>
    </row>
    <row r="2549" spans="1:8" x14ac:dyDescent="0.25">
      <c r="A2549" s="340">
        <v>0</v>
      </c>
      <c r="B2549" s="340">
        <v>0</v>
      </c>
      <c r="C2549" s="340"/>
      <c r="D2549" s="340"/>
      <c r="E2549" s="340"/>
      <c r="F2549" s="340"/>
      <c r="G2549" s="340"/>
      <c r="H2549" s="340"/>
    </row>
    <row r="2550" spans="1:8" x14ac:dyDescent="0.25">
      <c r="A2550" s="340">
        <v>275</v>
      </c>
      <c r="B2550" s="340">
        <v>0</v>
      </c>
      <c r="C2550" s="340">
        <v>3</v>
      </c>
      <c r="D2550" s="340"/>
      <c r="E2550" s="340"/>
      <c r="F2550" s="340"/>
      <c r="G2550" s="340"/>
      <c r="H2550" s="340"/>
    </row>
    <row r="2551" spans="1:8" x14ac:dyDescent="0.25">
      <c r="A2551" s="340">
        <v>0</v>
      </c>
      <c r="B2551" s="340">
        <v>0</v>
      </c>
      <c r="C2551" s="340"/>
      <c r="D2551" s="340"/>
      <c r="E2551" s="340"/>
      <c r="F2551" s="340"/>
      <c r="G2551" s="340"/>
      <c r="H2551" s="340"/>
    </row>
    <row r="2552" spans="1:8" x14ac:dyDescent="0.25">
      <c r="A2552" s="340">
        <v>296</v>
      </c>
      <c r="B2552" s="340">
        <v>0</v>
      </c>
      <c r="C2552" s="340">
        <v>3</v>
      </c>
      <c r="D2552" s="340"/>
      <c r="E2552" s="340"/>
      <c r="F2552" s="340"/>
      <c r="G2552" s="340"/>
      <c r="H2552" s="340"/>
    </row>
    <row r="2553" spans="1:8" x14ac:dyDescent="0.25">
      <c r="A2553" s="340">
        <v>0</v>
      </c>
      <c r="B2553" s="340">
        <v>0</v>
      </c>
      <c r="C2553" s="340"/>
      <c r="D2553" s="340"/>
      <c r="E2553" s="340"/>
      <c r="F2553" s="340"/>
      <c r="G2553" s="340"/>
      <c r="H2553" s="340"/>
    </row>
    <row r="2554" spans="1:8" x14ac:dyDescent="0.25">
      <c r="A2554" s="340">
        <v>297</v>
      </c>
      <c r="B2554" s="340">
        <v>0</v>
      </c>
      <c r="C2554" s="340">
        <v>3</v>
      </c>
      <c r="D2554" s="340"/>
      <c r="E2554" s="340"/>
      <c r="F2554" s="340"/>
      <c r="G2554" s="340"/>
      <c r="H2554" s="340"/>
    </row>
    <row r="2555" spans="1:8" x14ac:dyDescent="0.25">
      <c r="A2555" s="340">
        <v>0</v>
      </c>
      <c r="B2555" s="340">
        <v>0</v>
      </c>
      <c r="C2555" s="340"/>
      <c r="D2555" s="340"/>
      <c r="E2555" s="340"/>
      <c r="F2555" s="340"/>
      <c r="G2555" s="340"/>
      <c r="H2555" s="340"/>
    </row>
    <row r="2556" spans="1:8" x14ac:dyDescent="0.25">
      <c r="A2556" s="340">
        <v>298</v>
      </c>
      <c r="B2556" s="340">
        <v>0</v>
      </c>
      <c r="C2556" s="340">
        <v>3</v>
      </c>
      <c r="D2556" s="340"/>
      <c r="E2556" s="340"/>
      <c r="F2556" s="340"/>
      <c r="G2556" s="340"/>
      <c r="H2556" s="340"/>
    </row>
    <row r="2557" spans="1:8" x14ac:dyDescent="0.25">
      <c r="A2557" s="340">
        <v>0</v>
      </c>
      <c r="B2557" s="340">
        <v>0</v>
      </c>
      <c r="C2557" s="340"/>
      <c r="D2557" s="340"/>
      <c r="E2557" s="340"/>
      <c r="F2557" s="340"/>
      <c r="G2557" s="340"/>
      <c r="H2557" s="340"/>
    </row>
    <row r="2558" spans="1:8" x14ac:dyDescent="0.25">
      <c r="A2558" s="340">
        <v>299</v>
      </c>
      <c r="B2558" s="340">
        <v>0</v>
      </c>
      <c r="C2558" s="340">
        <v>3</v>
      </c>
      <c r="D2558" s="340"/>
      <c r="E2558" s="340"/>
      <c r="F2558" s="340"/>
      <c r="G2558" s="340"/>
      <c r="H2558" s="340"/>
    </row>
    <row r="2559" spans="1:8" x14ac:dyDescent="0.25">
      <c r="A2559" s="340">
        <v>0</v>
      </c>
      <c r="B2559" s="340">
        <v>0</v>
      </c>
      <c r="C2559" s="340"/>
      <c r="D2559" s="340"/>
      <c r="E2559" s="340"/>
      <c r="F2559" s="340"/>
      <c r="G2559" s="340"/>
      <c r="H2559" s="340"/>
    </row>
    <row r="2560" spans="1:8" x14ac:dyDescent="0.25">
      <c r="A2560" s="340">
        <v>300</v>
      </c>
      <c r="B2560" s="340">
        <v>0</v>
      </c>
      <c r="C2560" s="340">
        <v>1</v>
      </c>
      <c r="D2560" s="340"/>
      <c r="E2560" s="340"/>
      <c r="F2560" s="340"/>
      <c r="G2560" s="340"/>
      <c r="H2560" s="340"/>
    </row>
    <row r="2561" spans="1:8" x14ac:dyDescent="0.25">
      <c r="A2561" s="340">
        <v>301</v>
      </c>
      <c r="B2561" s="340">
        <v>0</v>
      </c>
      <c r="C2561" s="340">
        <v>1</v>
      </c>
      <c r="D2561" s="340"/>
      <c r="E2561" s="340"/>
      <c r="F2561" s="340"/>
      <c r="G2561" s="340"/>
      <c r="H2561" s="340"/>
    </row>
    <row r="2562" spans="1:8" x14ac:dyDescent="0.25">
      <c r="A2562" s="340">
        <v>302</v>
      </c>
      <c r="B2562" s="340">
        <v>2</v>
      </c>
      <c r="C2562" s="340">
        <v>1</v>
      </c>
      <c r="D2562" s="340"/>
      <c r="E2562" s="340"/>
      <c r="F2562" s="340"/>
      <c r="G2562" s="340"/>
      <c r="H2562" s="340"/>
    </row>
    <row r="2563" spans="1:8" x14ac:dyDescent="0.25">
      <c r="A2563" s="340">
        <v>300</v>
      </c>
      <c r="B2563" s="340">
        <v>301</v>
      </c>
      <c r="C2563" s="340">
        <v>302</v>
      </c>
      <c r="D2563" s="340"/>
      <c r="E2563" s="340"/>
      <c r="F2563" s="340"/>
      <c r="G2563" s="340"/>
      <c r="H2563" s="340"/>
    </row>
    <row r="2564" spans="1:8" x14ac:dyDescent="0.25">
      <c r="A2564" s="340">
        <v>303</v>
      </c>
      <c r="B2564" s="340">
        <v>3</v>
      </c>
      <c r="C2564" s="340">
        <v>1</v>
      </c>
      <c r="D2564" s="340"/>
      <c r="E2564" s="340"/>
      <c r="F2564" s="340"/>
      <c r="G2564" s="340"/>
      <c r="H2564" s="340"/>
    </row>
    <row r="2565" spans="1:8" x14ac:dyDescent="0.25">
      <c r="A2565" s="340">
        <v>302</v>
      </c>
      <c r="B2565" s="340">
        <v>303</v>
      </c>
      <c r="C2565" s="340">
        <v>350</v>
      </c>
      <c r="D2565" s="340">
        <v>1</v>
      </c>
      <c r="E2565" s="340"/>
      <c r="F2565" s="340"/>
      <c r="G2565" s="340"/>
      <c r="H2565" s="340"/>
    </row>
    <row r="2566" spans="1:8" x14ac:dyDescent="0.25">
      <c r="A2566" s="340">
        <v>304</v>
      </c>
      <c r="B2566" s="340">
        <v>3</v>
      </c>
      <c r="C2566" s="340">
        <v>1</v>
      </c>
      <c r="D2566" s="340"/>
      <c r="E2566" s="340"/>
      <c r="F2566" s="340"/>
      <c r="G2566" s="340"/>
      <c r="H2566" s="340"/>
    </row>
    <row r="2567" spans="1:8" x14ac:dyDescent="0.25">
      <c r="A2567" s="340">
        <v>303</v>
      </c>
      <c r="B2567" s="340">
        <v>304</v>
      </c>
      <c r="C2567" s="340">
        <v>355</v>
      </c>
      <c r="D2567" s="340">
        <v>1</v>
      </c>
      <c r="E2567" s="340"/>
      <c r="F2567" s="340"/>
      <c r="G2567" s="340"/>
      <c r="H2567" s="340"/>
    </row>
    <row r="2568" spans="1:8" x14ac:dyDescent="0.25">
      <c r="A2568" s="340">
        <v>306</v>
      </c>
      <c r="B2568" s="340">
        <v>7</v>
      </c>
      <c r="C2568" s="340">
        <v>1</v>
      </c>
      <c r="D2568" s="340"/>
      <c r="E2568" s="340"/>
      <c r="F2568" s="340"/>
      <c r="G2568" s="340"/>
      <c r="H2568" s="340"/>
    </row>
    <row r="2569" spans="1:8" x14ac:dyDescent="0.25">
      <c r="A2569" s="340">
        <v>307</v>
      </c>
      <c r="B2569" s="340">
        <v>7</v>
      </c>
      <c r="C2569" s="340">
        <v>1</v>
      </c>
      <c r="D2569" s="340"/>
      <c r="E2569" s="340"/>
      <c r="F2569" s="340"/>
      <c r="G2569" s="340"/>
      <c r="H2569" s="340"/>
    </row>
    <row r="2570" spans="1:8" x14ac:dyDescent="0.25">
      <c r="A2570" s="340">
        <v>308</v>
      </c>
      <c r="B2570" s="340">
        <v>7</v>
      </c>
      <c r="C2570" s="340">
        <v>1</v>
      </c>
      <c r="D2570" s="340"/>
      <c r="E2570" s="340"/>
      <c r="F2570" s="340"/>
      <c r="G2570" s="340"/>
      <c r="H2570" s="340"/>
    </row>
    <row r="2571" spans="1:8" x14ac:dyDescent="0.25">
      <c r="A2571" s="340">
        <v>309</v>
      </c>
      <c r="B2571" s="340">
        <v>7</v>
      </c>
      <c r="C2571" s="340">
        <v>1</v>
      </c>
      <c r="D2571" s="340"/>
      <c r="E2571" s="340"/>
      <c r="F2571" s="340"/>
      <c r="G2571" s="340"/>
      <c r="H2571" s="340"/>
    </row>
    <row r="2572" spans="1:8" x14ac:dyDescent="0.25">
      <c r="A2572" s="340">
        <v>310</v>
      </c>
      <c r="B2572" s="340">
        <v>7</v>
      </c>
      <c r="C2572" s="340">
        <v>1</v>
      </c>
      <c r="D2572" s="340"/>
      <c r="E2572" s="340"/>
      <c r="F2572" s="340"/>
      <c r="G2572" s="340"/>
      <c r="H2572" s="340"/>
    </row>
    <row r="2573" spans="1:8" x14ac:dyDescent="0.25">
      <c r="A2573" s="340">
        <v>311</v>
      </c>
      <c r="B2573" s="340">
        <v>7</v>
      </c>
      <c r="C2573" s="340">
        <v>1</v>
      </c>
      <c r="D2573" s="340"/>
      <c r="E2573" s="340"/>
      <c r="F2573" s="340"/>
      <c r="G2573" s="340"/>
      <c r="H2573" s="340"/>
    </row>
    <row r="2574" spans="1:8" x14ac:dyDescent="0.25">
      <c r="A2574" s="340">
        <v>312</v>
      </c>
      <c r="B2574" s="340">
        <v>7</v>
      </c>
      <c r="C2574" s="340">
        <v>1</v>
      </c>
      <c r="D2574" s="340"/>
      <c r="E2574" s="340"/>
      <c r="F2574" s="340"/>
      <c r="G2574" s="340"/>
      <c r="H2574" s="340"/>
    </row>
    <row r="2575" spans="1:8" x14ac:dyDescent="0.25">
      <c r="A2575" s="340">
        <v>313</v>
      </c>
      <c r="B2575" s="340">
        <v>0</v>
      </c>
      <c r="C2575" s="340">
        <v>1</v>
      </c>
      <c r="D2575" s="340"/>
      <c r="E2575" s="340"/>
      <c r="F2575" s="340"/>
      <c r="G2575" s="340"/>
      <c r="H2575" s="340"/>
    </row>
    <row r="2576" spans="1:8" x14ac:dyDescent="0.25">
      <c r="A2576" s="340">
        <v>353</v>
      </c>
      <c r="B2576" s="340">
        <v>7</v>
      </c>
      <c r="C2576" s="340">
        <v>1</v>
      </c>
      <c r="D2576" s="340"/>
      <c r="E2576" s="340"/>
      <c r="F2576" s="340"/>
      <c r="G2576" s="340"/>
      <c r="H2576" s="340"/>
    </row>
    <row r="2577" spans="1:8" x14ac:dyDescent="0.25">
      <c r="A2577" s="340">
        <v>305</v>
      </c>
      <c r="B2577" s="340">
        <v>0</v>
      </c>
      <c r="C2577" s="340">
        <v>3</v>
      </c>
      <c r="D2577" s="340"/>
      <c r="E2577" s="340"/>
      <c r="F2577" s="340"/>
      <c r="G2577" s="340"/>
      <c r="H2577" s="340"/>
    </row>
    <row r="2578" spans="1:8" x14ac:dyDescent="0.25">
      <c r="A2578" s="340">
        <v>0</v>
      </c>
      <c r="B2578" s="340">
        <v>0</v>
      </c>
      <c r="C2578" s="340"/>
      <c r="D2578" s="340"/>
      <c r="E2578" s="340"/>
      <c r="F2578" s="340"/>
      <c r="G2578" s="340"/>
      <c r="H2578" s="340"/>
    </row>
    <row r="2579" spans="1:8" x14ac:dyDescent="0.25">
      <c r="A2579" s="340">
        <v>355</v>
      </c>
      <c r="B2579" s="340">
        <v>0</v>
      </c>
      <c r="C2579" s="340">
        <v>3</v>
      </c>
      <c r="D2579" s="340"/>
      <c r="E2579" s="340"/>
      <c r="F2579" s="340"/>
      <c r="G2579" s="340"/>
      <c r="H2579" s="340"/>
    </row>
    <row r="2580" spans="1:8" x14ac:dyDescent="0.25">
      <c r="A2580" s="340">
        <v>0</v>
      </c>
      <c r="B2580" s="340">
        <v>0</v>
      </c>
      <c r="C2580" s="340"/>
      <c r="D2580" s="340"/>
      <c r="E2580" s="340"/>
      <c r="F2580" s="340"/>
      <c r="G2580" s="340"/>
      <c r="H2580" s="340"/>
    </row>
    <row r="2581" spans="1:8" x14ac:dyDescent="0.25">
      <c r="A2581" s="340">
        <v>365</v>
      </c>
      <c r="B2581" s="340">
        <v>0</v>
      </c>
      <c r="C2581" s="340">
        <v>3</v>
      </c>
      <c r="D2581" s="340"/>
      <c r="E2581" s="340"/>
      <c r="F2581" s="340"/>
      <c r="G2581" s="340"/>
      <c r="H2581" s="340"/>
    </row>
    <row r="2582" spans="1:8" x14ac:dyDescent="0.25">
      <c r="A2582" s="340">
        <v>0</v>
      </c>
      <c r="B2582" s="340">
        <v>0</v>
      </c>
      <c r="C2582" s="340"/>
      <c r="D2582" s="340"/>
      <c r="E2582" s="340"/>
      <c r="F2582" s="340"/>
      <c r="G2582" s="340"/>
      <c r="H2582" s="340"/>
    </row>
    <row r="2583" spans="1:8" x14ac:dyDescent="0.25">
      <c r="A2583" s="340">
        <v>375</v>
      </c>
      <c r="B2583" s="340">
        <v>0</v>
      </c>
      <c r="C2583" s="340">
        <v>3</v>
      </c>
      <c r="D2583" s="340"/>
      <c r="E2583" s="340"/>
      <c r="F2583" s="340"/>
      <c r="G2583" s="340"/>
      <c r="H2583" s="340"/>
    </row>
    <row r="2584" spans="1:8" x14ac:dyDescent="0.25">
      <c r="A2584" s="340">
        <v>0</v>
      </c>
      <c r="B2584" s="340">
        <v>0</v>
      </c>
      <c r="C2584" s="340"/>
      <c r="D2584" s="340"/>
      <c r="E2584" s="340"/>
      <c r="F2584" s="340"/>
      <c r="G2584" s="340"/>
      <c r="H2584" s="340"/>
    </row>
    <row r="2585" spans="1:8" x14ac:dyDescent="0.25">
      <c r="A2585" s="340">
        <v>354</v>
      </c>
      <c r="B2585" s="340">
        <v>0</v>
      </c>
      <c r="C2585" s="340">
        <v>3</v>
      </c>
      <c r="D2585" s="340"/>
      <c r="E2585" s="340"/>
      <c r="F2585" s="340"/>
      <c r="G2585" s="340"/>
      <c r="H2585" s="340"/>
    </row>
    <row r="2586" spans="1:8" x14ac:dyDescent="0.25">
      <c r="A2586" s="340">
        <v>0</v>
      </c>
      <c r="B2586" s="340">
        <v>0</v>
      </c>
      <c r="C2586" s="340"/>
      <c r="D2586" s="340"/>
      <c r="E2586" s="340"/>
      <c r="F2586" s="340"/>
      <c r="G2586" s="340"/>
      <c r="H2586" s="340"/>
    </row>
    <row r="2587" spans="1:8" x14ac:dyDescent="0.25">
      <c r="A2587" s="340">
        <v>356</v>
      </c>
      <c r="B2587" s="340">
        <v>0</v>
      </c>
      <c r="C2587" s="340">
        <v>3</v>
      </c>
      <c r="D2587" s="340"/>
      <c r="E2587" s="340"/>
      <c r="F2587" s="340"/>
      <c r="G2587" s="340"/>
      <c r="H2587" s="340"/>
    </row>
    <row r="2588" spans="1:8" x14ac:dyDescent="0.25">
      <c r="A2588" s="340">
        <v>0</v>
      </c>
      <c r="B2588" s="340">
        <v>0</v>
      </c>
      <c r="C2588" s="340" t="s">
        <v>744</v>
      </c>
      <c r="D2588" s="340"/>
      <c r="E2588" s="340"/>
      <c r="F2588" s="340"/>
      <c r="G2588" s="340"/>
      <c r="H2588" s="340"/>
    </row>
    <row r="2589" spans="1:8" x14ac:dyDescent="0.25">
      <c r="A2589" s="340">
        <v>340</v>
      </c>
      <c r="B2589" s="340">
        <v>0</v>
      </c>
      <c r="C2589" s="340">
        <v>3</v>
      </c>
      <c r="D2589" s="340"/>
      <c r="E2589" s="340"/>
      <c r="F2589" s="340"/>
      <c r="G2589" s="340"/>
      <c r="H2589" s="340"/>
    </row>
    <row r="2590" spans="1:8" x14ac:dyDescent="0.25">
      <c r="A2590" s="340">
        <v>0</v>
      </c>
      <c r="B2590" s="340">
        <v>0</v>
      </c>
      <c r="C2590" s="340"/>
      <c r="D2590" s="340"/>
      <c r="E2590" s="340"/>
      <c r="F2590" s="340"/>
      <c r="G2590" s="340"/>
      <c r="H2590" s="340"/>
    </row>
    <row r="2591" spans="1:8" x14ac:dyDescent="0.25">
      <c r="A2591" s="340">
        <v>385</v>
      </c>
      <c r="B2591" s="340">
        <v>0</v>
      </c>
      <c r="C2591" s="340">
        <v>3</v>
      </c>
      <c r="D2591" s="340"/>
      <c r="E2591" s="340"/>
      <c r="F2591" s="340"/>
      <c r="G2591" s="340"/>
      <c r="H2591" s="340"/>
    </row>
    <row r="2592" spans="1:8" x14ac:dyDescent="0.25">
      <c r="A2592" s="340">
        <v>0</v>
      </c>
      <c r="B2592" s="340">
        <v>0</v>
      </c>
      <c r="C2592" s="340"/>
      <c r="D2592" s="340"/>
      <c r="E2592" s="340"/>
      <c r="F2592" s="340"/>
      <c r="G2592" s="340"/>
      <c r="H2592" s="340"/>
    </row>
    <row r="2593" spans="1:8" x14ac:dyDescent="0.25">
      <c r="A2593" s="340">
        <v>360</v>
      </c>
      <c r="B2593" s="340">
        <v>0</v>
      </c>
      <c r="C2593" s="340">
        <v>3</v>
      </c>
      <c r="D2593" s="340"/>
      <c r="E2593" s="340"/>
      <c r="F2593" s="340"/>
      <c r="G2593" s="340"/>
      <c r="H2593" s="340"/>
    </row>
    <row r="2594" spans="1:8" x14ac:dyDescent="0.25">
      <c r="A2594" s="340">
        <v>0</v>
      </c>
      <c r="B2594" s="340">
        <v>0</v>
      </c>
      <c r="C2594" s="340"/>
      <c r="D2594" s="340"/>
      <c r="E2594" s="340"/>
      <c r="F2594" s="340"/>
      <c r="G2594" s="340"/>
      <c r="H2594" s="340"/>
    </row>
    <row r="2595" spans="1:8" x14ac:dyDescent="0.25">
      <c r="A2595" s="340">
        <v>405</v>
      </c>
      <c r="B2595" s="340">
        <v>0</v>
      </c>
      <c r="C2595" s="340">
        <v>1</v>
      </c>
      <c r="D2595" s="340"/>
      <c r="E2595" s="340"/>
      <c r="F2595" s="340"/>
      <c r="G2595" s="340"/>
      <c r="H2595" s="340"/>
    </row>
    <row r="2596" spans="1:8" x14ac:dyDescent="0.25">
      <c r="A2596" s="340">
        <v>408</v>
      </c>
      <c r="B2596" s="340">
        <v>7</v>
      </c>
      <c r="C2596" s="340">
        <v>1</v>
      </c>
      <c r="D2596" s="340"/>
      <c r="E2596" s="340"/>
      <c r="F2596" s="340"/>
      <c r="G2596" s="340"/>
      <c r="H2596" s="340"/>
    </row>
    <row r="2597" spans="1:8" x14ac:dyDescent="0.25">
      <c r="A2597" s="340">
        <v>409</v>
      </c>
      <c r="B2597" s="340">
        <v>0</v>
      </c>
      <c r="C2597" s="340">
        <v>3</v>
      </c>
      <c r="D2597" s="340"/>
      <c r="E2597" s="340"/>
      <c r="F2597" s="340"/>
      <c r="G2597" s="340"/>
      <c r="H2597" s="340"/>
    </row>
    <row r="2598" spans="1:8" x14ac:dyDescent="0.25">
      <c r="A2598" s="340">
        <v>0</v>
      </c>
      <c r="B2598" s="340">
        <v>0</v>
      </c>
      <c r="C2598" s="340"/>
      <c r="D2598" s="340"/>
      <c r="E2598" s="340"/>
      <c r="F2598" s="340"/>
      <c r="G2598" s="340"/>
      <c r="H2598" s="340"/>
    </row>
    <row r="2599" spans="1:8" x14ac:dyDescent="0.25">
      <c r="A2599" s="340">
        <v>415</v>
      </c>
      <c r="B2599" s="340">
        <v>7</v>
      </c>
      <c r="C2599" s="340">
        <v>1</v>
      </c>
      <c r="D2599" s="340"/>
      <c r="E2599" s="340"/>
      <c r="F2599" s="340"/>
      <c r="G2599" s="340"/>
      <c r="H2599" s="340"/>
    </row>
    <row r="2600" spans="1:8" x14ac:dyDescent="0.25">
      <c r="A2600" s="340">
        <v>420</v>
      </c>
      <c r="B2600" s="340">
        <v>3</v>
      </c>
      <c r="C2600" s="340">
        <v>1</v>
      </c>
      <c r="D2600" s="340"/>
      <c r="E2600" s="340"/>
      <c r="F2600" s="340"/>
      <c r="G2600" s="340"/>
      <c r="H2600" s="340"/>
    </row>
    <row r="2601" spans="1:8" x14ac:dyDescent="0.25">
      <c r="A2601" s="340">
        <v>415</v>
      </c>
      <c r="B2601" s="340">
        <v>428</v>
      </c>
      <c r="C2601" s="340">
        <v>424</v>
      </c>
      <c r="D2601" s="340">
        <v>1</v>
      </c>
      <c r="E2601" s="340"/>
      <c r="F2601" s="340"/>
      <c r="G2601" s="340"/>
      <c r="H2601" s="340"/>
    </row>
    <row r="2602" spans="1:8" x14ac:dyDescent="0.25">
      <c r="A2602" s="340">
        <v>422</v>
      </c>
      <c r="B2602" s="340">
        <v>3</v>
      </c>
      <c r="C2602" s="340">
        <v>1</v>
      </c>
      <c r="D2602" s="340"/>
      <c r="E2602" s="340"/>
      <c r="F2602" s="340"/>
      <c r="G2602" s="340"/>
      <c r="H2602" s="340"/>
    </row>
    <row r="2603" spans="1:8" x14ac:dyDescent="0.25">
      <c r="A2603" s="340">
        <v>416</v>
      </c>
      <c r="B2603" s="340">
        <v>437</v>
      </c>
      <c r="C2603" s="340">
        <v>425</v>
      </c>
      <c r="D2603" s="340">
        <v>1</v>
      </c>
      <c r="E2603" s="340"/>
      <c r="F2603" s="340"/>
      <c r="G2603" s="340"/>
      <c r="H2603" s="340"/>
    </row>
    <row r="2604" spans="1:8" x14ac:dyDescent="0.25">
      <c r="A2604" s="340">
        <v>426</v>
      </c>
      <c r="B2604" s="340">
        <v>3</v>
      </c>
      <c r="C2604" s="340">
        <v>1</v>
      </c>
      <c r="D2604" s="340"/>
      <c r="E2604" s="340"/>
      <c r="F2604" s="340"/>
      <c r="G2604" s="340"/>
      <c r="H2604" s="340"/>
    </row>
    <row r="2605" spans="1:8" x14ac:dyDescent="0.25">
      <c r="A2605" s="340">
        <v>424</v>
      </c>
      <c r="B2605" s="340">
        <v>425</v>
      </c>
      <c r="C2605" s="340">
        <v>426</v>
      </c>
      <c r="D2605" s="340">
        <v>1</v>
      </c>
      <c r="E2605" s="340"/>
      <c r="F2605" s="340"/>
      <c r="G2605" s="340"/>
      <c r="H2605" s="340"/>
    </row>
    <row r="2606" spans="1:8" x14ac:dyDescent="0.25">
      <c r="A2606" s="340">
        <v>427</v>
      </c>
      <c r="B2606" s="340">
        <v>0</v>
      </c>
      <c r="C2606" s="340">
        <v>3</v>
      </c>
      <c r="D2606" s="340"/>
      <c r="E2606" s="340"/>
      <c r="F2606" s="340"/>
      <c r="G2606" s="340"/>
      <c r="H2606" s="340"/>
    </row>
    <row r="2607" spans="1:8" x14ac:dyDescent="0.25">
      <c r="A2607" s="340">
        <v>0</v>
      </c>
      <c r="B2607" s="340">
        <v>0</v>
      </c>
      <c r="C2607" s="340"/>
      <c r="D2607" s="340"/>
      <c r="E2607" s="340"/>
      <c r="F2607" s="340"/>
      <c r="G2607" s="340"/>
      <c r="H2607" s="340"/>
    </row>
    <row r="2608" spans="1:8" x14ac:dyDescent="0.25">
      <c r="A2608" s="340">
        <v>430</v>
      </c>
      <c r="B2608" s="340">
        <v>3</v>
      </c>
      <c r="C2608" s="340">
        <v>1</v>
      </c>
      <c r="D2608" s="340"/>
      <c r="E2608" s="340"/>
      <c r="F2608" s="340"/>
      <c r="G2608" s="340"/>
      <c r="H2608" s="340"/>
    </row>
    <row r="2609" spans="1:8" x14ac:dyDescent="0.25">
      <c r="A2609" s="340">
        <v>428</v>
      </c>
      <c r="B2609" s="340">
        <v>430</v>
      </c>
      <c r="C2609" s="340">
        <v>920</v>
      </c>
      <c r="D2609" s="340">
        <v>1</v>
      </c>
      <c r="E2609" s="340"/>
      <c r="F2609" s="340"/>
      <c r="G2609" s="340"/>
      <c r="H2609" s="340"/>
    </row>
    <row r="2610" spans="1:8" x14ac:dyDescent="0.25">
      <c r="A2610" s="340">
        <v>431</v>
      </c>
      <c r="B2610" s="340">
        <v>3</v>
      </c>
      <c r="C2610" s="340">
        <v>1</v>
      </c>
      <c r="D2610" s="340"/>
      <c r="E2610" s="340"/>
      <c r="F2610" s="340"/>
      <c r="G2610" s="340"/>
      <c r="H2610" s="340"/>
    </row>
    <row r="2611" spans="1:8" x14ac:dyDescent="0.25">
      <c r="A2611" s="340">
        <v>430</v>
      </c>
      <c r="B2611" s="340">
        <v>431</v>
      </c>
      <c r="C2611" s="340">
        <v>921</v>
      </c>
      <c r="D2611" s="340">
        <v>1</v>
      </c>
      <c r="E2611" s="340"/>
      <c r="F2611" s="340"/>
      <c r="G2611" s="340"/>
      <c r="H2611" s="340"/>
    </row>
    <row r="2612" spans="1:8" x14ac:dyDescent="0.25">
      <c r="A2612" s="340">
        <v>432</v>
      </c>
      <c r="B2612" s="340">
        <v>3</v>
      </c>
      <c r="C2612" s="340">
        <v>1</v>
      </c>
      <c r="D2612" s="340"/>
      <c r="E2612" s="340"/>
      <c r="F2612" s="340"/>
      <c r="G2612" s="340"/>
      <c r="H2612" s="340"/>
    </row>
    <row r="2613" spans="1:8" x14ac:dyDescent="0.25">
      <c r="A2613" s="340">
        <v>431</v>
      </c>
      <c r="B2613" s="340">
        <v>432</v>
      </c>
      <c r="C2613" s="340">
        <v>922</v>
      </c>
      <c r="D2613" s="340">
        <v>1</v>
      </c>
      <c r="E2613" s="340"/>
      <c r="F2613" s="340"/>
      <c r="G2613" s="340"/>
      <c r="H2613" s="340"/>
    </row>
    <row r="2614" spans="1:8" x14ac:dyDescent="0.25">
      <c r="A2614" s="340">
        <v>433</v>
      </c>
      <c r="B2614" s="340">
        <v>3</v>
      </c>
      <c r="C2614" s="340">
        <v>1</v>
      </c>
      <c r="D2614" s="340"/>
      <c r="E2614" s="340"/>
      <c r="F2614" s="340"/>
      <c r="G2614" s="340"/>
      <c r="H2614" s="340"/>
    </row>
    <row r="2615" spans="1:8" x14ac:dyDescent="0.25">
      <c r="A2615" s="340">
        <v>432</v>
      </c>
      <c r="B2615" s="340">
        <v>433</v>
      </c>
      <c r="C2615" s="340">
        <v>923</v>
      </c>
      <c r="D2615" s="340">
        <v>1</v>
      </c>
      <c r="E2615" s="340"/>
      <c r="F2615" s="340"/>
      <c r="G2615" s="340"/>
      <c r="H2615" s="340"/>
    </row>
    <row r="2616" spans="1:8" x14ac:dyDescent="0.25">
      <c r="A2616" s="340">
        <v>434</v>
      </c>
      <c r="B2616" s="340">
        <v>3</v>
      </c>
      <c r="C2616" s="340">
        <v>1</v>
      </c>
      <c r="D2616" s="340"/>
      <c r="E2616" s="340"/>
      <c r="F2616" s="340"/>
      <c r="G2616" s="340"/>
      <c r="H2616" s="340"/>
    </row>
    <row r="2617" spans="1:8" x14ac:dyDescent="0.25">
      <c r="A2617" s="340">
        <v>433</v>
      </c>
      <c r="B2617" s="340">
        <v>434</v>
      </c>
      <c r="C2617" s="340">
        <v>924</v>
      </c>
      <c r="D2617" s="340">
        <v>1</v>
      </c>
      <c r="E2617" s="340"/>
      <c r="F2617" s="340"/>
      <c r="G2617" s="340"/>
      <c r="H2617" s="340"/>
    </row>
    <row r="2618" spans="1:8" x14ac:dyDescent="0.25">
      <c r="A2618" s="340">
        <v>439</v>
      </c>
      <c r="B2618" s="340">
        <v>3</v>
      </c>
      <c r="C2618" s="340">
        <v>1</v>
      </c>
      <c r="D2618" s="340"/>
      <c r="E2618" s="340"/>
      <c r="F2618" s="340"/>
      <c r="G2618" s="340"/>
      <c r="H2618" s="340"/>
    </row>
    <row r="2619" spans="1:8" x14ac:dyDescent="0.25">
      <c r="A2619" s="340">
        <v>437</v>
      </c>
      <c r="B2619" s="340">
        <v>439</v>
      </c>
      <c r="C2619" s="340">
        <v>920</v>
      </c>
      <c r="D2619" s="340">
        <v>1</v>
      </c>
      <c r="E2619" s="340"/>
      <c r="F2619" s="340"/>
      <c r="G2619" s="340"/>
      <c r="H2619" s="340"/>
    </row>
    <row r="2620" spans="1:8" x14ac:dyDescent="0.25">
      <c r="A2620" s="340">
        <v>440</v>
      </c>
      <c r="B2620" s="340">
        <v>3</v>
      </c>
      <c r="C2620" s="340">
        <v>1</v>
      </c>
      <c r="D2620" s="340"/>
      <c r="E2620" s="340"/>
      <c r="F2620" s="340"/>
      <c r="G2620" s="340"/>
      <c r="H2620" s="340"/>
    </row>
    <row r="2621" spans="1:8" x14ac:dyDescent="0.25">
      <c r="A2621" s="340">
        <v>439</v>
      </c>
      <c r="B2621" s="340">
        <v>440</v>
      </c>
      <c r="C2621" s="340">
        <v>921</v>
      </c>
      <c r="D2621" s="340">
        <v>1</v>
      </c>
      <c r="E2621" s="340"/>
      <c r="F2621" s="340"/>
      <c r="G2621" s="340"/>
      <c r="H2621" s="340"/>
    </row>
    <row r="2622" spans="1:8" x14ac:dyDescent="0.25">
      <c r="A2622" s="340">
        <v>441</v>
      </c>
      <c r="B2622" s="340">
        <v>3</v>
      </c>
      <c r="C2622" s="340">
        <v>1</v>
      </c>
      <c r="D2622" s="340"/>
      <c r="E2622" s="340"/>
      <c r="F2622" s="340"/>
      <c r="G2622" s="340"/>
      <c r="H2622" s="340"/>
    </row>
    <row r="2623" spans="1:8" x14ac:dyDescent="0.25">
      <c r="A2623" s="340">
        <v>440</v>
      </c>
      <c r="B2623" s="340">
        <v>441</v>
      </c>
      <c r="C2623" s="340">
        <v>922</v>
      </c>
      <c r="D2623" s="340">
        <v>1</v>
      </c>
      <c r="E2623" s="340"/>
      <c r="F2623" s="340"/>
      <c r="G2623" s="340"/>
      <c r="H2623" s="340"/>
    </row>
    <row r="2624" spans="1:8" x14ac:dyDescent="0.25">
      <c r="A2624" s="340">
        <v>442</v>
      </c>
      <c r="B2624" s="340">
        <v>3</v>
      </c>
      <c r="C2624" s="340">
        <v>1</v>
      </c>
      <c r="D2624" s="340"/>
      <c r="E2624" s="340"/>
      <c r="F2624" s="340"/>
      <c r="G2624" s="340"/>
      <c r="H2624" s="340"/>
    </row>
    <row r="2625" spans="1:8" x14ac:dyDescent="0.25">
      <c r="A2625" s="340">
        <v>441</v>
      </c>
      <c r="B2625" s="340">
        <v>442</v>
      </c>
      <c r="C2625" s="340">
        <v>923</v>
      </c>
      <c r="D2625" s="340">
        <v>1</v>
      </c>
      <c r="E2625" s="340"/>
      <c r="F2625" s="340"/>
      <c r="G2625" s="340"/>
      <c r="H2625" s="340"/>
    </row>
    <row r="2626" spans="1:8" x14ac:dyDescent="0.25">
      <c r="A2626" s="340">
        <v>443</v>
      </c>
      <c r="B2626" s="340">
        <v>3</v>
      </c>
      <c r="C2626" s="340">
        <v>1</v>
      </c>
      <c r="D2626" s="340"/>
      <c r="E2626" s="340"/>
      <c r="F2626" s="340"/>
      <c r="G2626" s="340"/>
      <c r="H2626" s="340"/>
    </row>
    <row r="2627" spans="1:8" x14ac:dyDescent="0.25">
      <c r="A2627" s="340">
        <v>442</v>
      </c>
      <c r="B2627" s="340">
        <v>443</v>
      </c>
      <c r="C2627" s="340">
        <v>924</v>
      </c>
      <c r="D2627" s="340">
        <v>1</v>
      </c>
      <c r="E2627" s="340"/>
      <c r="F2627" s="340"/>
      <c r="G2627" s="340"/>
      <c r="H2627" s="340"/>
    </row>
    <row r="2628" spans="1:8" x14ac:dyDescent="0.25">
      <c r="A2628" s="340">
        <v>504</v>
      </c>
      <c r="B2628" s="340">
        <v>3</v>
      </c>
      <c r="C2628" s="340">
        <v>1</v>
      </c>
      <c r="D2628" s="340"/>
      <c r="E2628" s="340"/>
      <c r="F2628" s="340"/>
      <c r="G2628" s="340"/>
      <c r="H2628" s="340"/>
    </row>
    <row r="2629" spans="1:8" x14ac:dyDescent="0.25">
      <c r="A2629" s="340">
        <v>504</v>
      </c>
      <c r="B2629" s="340">
        <v>434</v>
      </c>
      <c r="C2629" s="340">
        <v>513</v>
      </c>
      <c r="D2629" s="340">
        <v>1</v>
      </c>
      <c r="E2629" s="340"/>
      <c r="F2629" s="340"/>
      <c r="G2629" s="340"/>
      <c r="H2629" s="340"/>
    </row>
    <row r="2630" spans="1:8" x14ac:dyDescent="0.25">
      <c r="A2630" s="340">
        <v>510</v>
      </c>
      <c r="B2630" s="340">
        <v>3</v>
      </c>
      <c r="C2630" s="340">
        <v>1</v>
      </c>
      <c r="D2630" s="340"/>
      <c r="E2630" s="340"/>
      <c r="F2630" s="340"/>
      <c r="G2630" s="340"/>
      <c r="H2630" s="340"/>
    </row>
    <row r="2631" spans="1:8" x14ac:dyDescent="0.25">
      <c r="A2631" s="340">
        <v>510</v>
      </c>
      <c r="B2631" s="340">
        <v>443</v>
      </c>
      <c r="C2631" s="340">
        <v>514</v>
      </c>
      <c r="D2631" s="340">
        <v>1</v>
      </c>
      <c r="E2631" s="340"/>
      <c r="F2631" s="340"/>
      <c r="G2631" s="340"/>
      <c r="H2631" s="340"/>
    </row>
    <row r="2632" spans="1:8" x14ac:dyDescent="0.25">
      <c r="A2632" s="340">
        <v>515</v>
      </c>
      <c r="B2632" s="340">
        <v>3</v>
      </c>
      <c r="C2632" s="340">
        <v>1</v>
      </c>
      <c r="D2632" s="340"/>
      <c r="E2632" s="340"/>
      <c r="F2632" s="340"/>
      <c r="G2632" s="340"/>
      <c r="H2632" s="340"/>
    </row>
    <row r="2633" spans="1:8" x14ac:dyDescent="0.25">
      <c r="A2633" s="340">
        <v>513</v>
      </c>
      <c r="B2633" s="340">
        <v>514</v>
      </c>
      <c r="C2633" s="340">
        <v>515</v>
      </c>
      <c r="D2633" s="340">
        <v>1</v>
      </c>
      <c r="E2633" s="340"/>
      <c r="F2633" s="340"/>
      <c r="G2633" s="340"/>
      <c r="H2633" s="340"/>
    </row>
    <row r="2634" spans="1:8" x14ac:dyDescent="0.25">
      <c r="A2634" s="340">
        <v>516</v>
      </c>
      <c r="B2634" s="340">
        <v>0</v>
      </c>
      <c r="C2634" s="340">
        <v>3</v>
      </c>
      <c r="D2634" s="340"/>
      <c r="E2634" s="340"/>
      <c r="F2634" s="340"/>
      <c r="G2634" s="340"/>
      <c r="H2634" s="340"/>
    </row>
    <row r="2635" spans="1:8" x14ac:dyDescent="0.25">
      <c r="A2635" s="340">
        <v>0</v>
      </c>
      <c r="B2635" s="340">
        <v>0</v>
      </c>
      <c r="C2635" s="340"/>
      <c r="D2635" s="340"/>
      <c r="E2635" s="340"/>
      <c r="F2635" s="340"/>
      <c r="G2635" s="340"/>
      <c r="H2635" s="340"/>
    </row>
    <row r="2636" spans="1:8" x14ac:dyDescent="0.25">
      <c r="A2636" s="340">
        <v>525</v>
      </c>
      <c r="B2636" s="340">
        <v>2</v>
      </c>
      <c r="C2636" s="340">
        <v>1</v>
      </c>
      <c r="D2636" s="340"/>
      <c r="E2636" s="340"/>
      <c r="F2636" s="340"/>
      <c r="G2636" s="340"/>
      <c r="H2636" s="340"/>
    </row>
    <row r="2637" spans="1:8" x14ac:dyDescent="0.25">
      <c r="A2637" s="340">
        <v>504</v>
      </c>
      <c r="B2637" s="340">
        <v>524</v>
      </c>
      <c r="C2637" s="340">
        <v>510</v>
      </c>
      <c r="D2637" s="340"/>
      <c r="E2637" s="340"/>
      <c r="F2637" s="340"/>
      <c r="G2637" s="340"/>
      <c r="H2637" s="340"/>
    </row>
    <row r="2638" spans="1:8" x14ac:dyDescent="0.25">
      <c r="A2638" s="340">
        <v>524</v>
      </c>
      <c r="B2638" s="340">
        <v>3</v>
      </c>
      <c r="C2638" s="340">
        <v>1</v>
      </c>
      <c r="D2638" s="340"/>
      <c r="E2638" s="340"/>
      <c r="F2638" s="340"/>
      <c r="G2638" s="340"/>
      <c r="H2638" s="340"/>
    </row>
    <row r="2639" spans="1:8" x14ac:dyDescent="0.25">
      <c r="A2639" s="340">
        <v>525</v>
      </c>
      <c r="B2639" s="340">
        <v>524</v>
      </c>
      <c r="C2639" s="340">
        <v>950</v>
      </c>
      <c r="D2639" s="340">
        <v>1</v>
      </c>
      <c r="E2639" s="340"/>
      <c r="F2639" s="340"/>
      <c r="G2639" s="340"/>
      <c r="H2639" s="340"/>
    </row>
    <row r="2640" spans="1:8" x14ac:dyDescent="0.25">
      <c r="A2640" s="340">
        <v>526</v>
      </c>
      <c r="B2640" s="340">
        <v>2</v>
      </c>
      <c r="C2640" s="340">
        <v>1</v>
      </c>
      <c r="D2640" s="340"/>
      <c r="E2640" s="340"/>
      <c r="F2640" s="340"/>
      <c r="G2640" s="340"/>
      <c r="H2640" s="340"/>
    </row>
    <row r="2641" spans="1:8" x14ac:dyDescent="0.25">
      <c r="A2641" s="340">
        <v>525</v>
      </c>
      <c r="B2641" s="340">
        <v>526</v>
      </c>
      <c r="C2641" s="340">
        <v>528</v>
      </c>
      <c r="D2641" s="340"/>
      <c r="E2641" s="340"/>
      <c r="F2641" s="340"/>
      <c r="G2641" s="340"/>
      <c r="H2641" s="340"/>
    </row>
    <row r="2642" spans="1:8" x14ac:dyDescent="0.25">
      <c r="A2642" s="340">
        <v>527</v>
      </c>
      <c r="B2642" s="340">
        <v>2</v>
      </c>
      <c r="C2642" s="340">
        <v>1</v>
      </c>
      <c r="D2642" s="340"/>
      <c r="E2642" s="340"/>
      <c r="F2642" s="340"/>
      <c r="G2642" s="340"/>
      <c r="H2642" s="340"/>
    </row>
    <row r="2643" spans="1:8" x14ac:dyDescent="0.25">
      <c r="A2643" s="340">
        <v>527</v>
      </c>
      <c r="B2643" s="340">
        <v>526</v>
      </c>
      <c r="C2643" s="340">
        <v>529</v>
      </c>
      <c r="D2643" s="340"/>
      <c r="E2643" s="340"/>
      <c r="F2643" s="340"/>
      <c r="G2643" s="340"/>
      <c r="H2643" s="340"/>
    </row>
    <row r="2644" spans="1:8" x14ac:dyDescent="0.25">
      <c r="A2644" s="340">
        <v>533</v>
      </c>
      <c r="B2644" s="340">
        <v>3</v>
      </c>
      <c r="C2644" s="340">
        <v>1</v>
      </c>
      <c r="D2644" s="340"/>
      <c r="E2644" s="340"/>
      <c r="F2644" s="340"/>
      <c r="G2644" s="340"/>
      <c r="H2644" s="340"/>
    </row>
    <row r="2645" spans="1:8" x14ac:dyDescent="0.25">
      <c r="A2645" s="340">
        <v>527</v>
      </c>
      <c r="B2645" s="340">
        <v>533</v>
      </c>
      <c r="C2645" s="340">
        <v>952</v>
      </c>
      <c r="D2645" s="340">
        <v>1</v>
      </c>
      <c r="E2645" s="340"/>
      <c r="F2645" s="340"/>
      <c r="G2645" s="340"/>
      <c r="H2645" s="340"/>
    </row>
    <row r="2646" spans="1:8" x14ac:dyDescent="0.25">
      <c r="A2646" s="340">
        <v>530</v>
      </c>
      <c r="B2646" s="340">
        <v>0</v>
      </c>
      <c r="C2646" s="340">
        <v>1</v>
      </c>
      <c r="D2646" s="340"/>
      <c r="E2646" s="340"/>
      <c r="F2646" s="340"/>
      <c r="G2646" s="340"/>
      <c r="H2646" s="340"/>
    </row>
    <row r="2647" spans="1:8" x14ac:dyDescent="0.25">
      <c r="A2647" s="340">
        <v>540</v>
      </c>
      <c r="B2647" s="340">
        <v>0</v>
      </c>
      <c r="C2647" s="340">
        <v>1</v>
      </c>
      <c r="D2647" s="340"/>
      <c r="E2647" s="340"/>
      <c r="F2647" s="340"/>
      <c r="G2647" s="340"/>
      <c r="H2647" s="340"/>
    </row>
    <row r="2648" spans="1:8" x14ac:dyDescent="0.25">
      <c r="A2648" s="340">
        <v>541</v>
      </c>
      <c r="B2648" s="340">
        <v>0</v>
      </c>
      <c r="C2648" s="340">
        <v>3</v>
      </c>
      <c r="D2648" s="340"/>
      <c r="E2648" s="340"/>
      <c r="F2648" s="340"/>
      <c r="G2648" s="340"/>
      <c r="H2648" s="340"/>
    </row>
    <row r="2649" spans="1:8" x14ac:dyDescent="0.25">
      <c r="A2649" s="340">
        <v>0</v>
      </c>
      <c r="B2649" s="340">
        <v>0</v>
      </c>
      <c r="C2649" s="340"/>
      <c r="D2649" s="340"/>
      <c r="E2649" s="340"/>
      <c r="F2649" s="340"/>
      <c r="G2649" s="340"/>
      <c r="H2649" s="340"/>
    </row>
    <row r="2650" spans="1:8" x14ac:dyDescent="0.25">
      <c r="A2650" s="340">
        <v>550</v>
      </c>
      <c r="B2650" s="340">
        <v>2</v>
      </c>
      <c r="C2650" s="340">
        <v>1</v>
      </c>
      <c r="D2650" s="340"/>
      <c r="E2650" s="340"/>
      <c r="F2650" s="340"/>
      <c r="G2650" s="340"/>
      <c r="H2650" s="340"/>
    </row>
    <row r="2651" spans="1:8" x14ac:dyDescent="0.25">
      <c r="A2651" s="340">
        <v>550</v>
      </c>
      <c r="B2651" s="340">
        <v>533</v>
      </c>
      <c r="C2651" s="340">
        <v>552</v>
      </c>
      <c r="D2651" s="340"/>
      <c r="E2651" s="340"/>
      <c r="F2651" s="340"/>
      <c r="G2651" s="340"/>
      <c r="H2651" s="340"/>
    </row>
    <row r="2652" spans="1:8" x14ac:dyDescent="0.25">
      <c r="A2652" s="340">
        <v>551</v>
      </c>
      <c r="B2652" s="340">
        <v>3</v>
      </c>
      <c r="C2652" s="340">
        <v>1</v>
      </c>
      <c r="D2652" s="340"/>
      <c r="E2652" s="340"/>
      <c r="F2652" s="340"/>
      <c r="G2652" s="340"/>
      <c r="H2652" s="340"/>
    </row>
    <row r="2653" spans="1:8" x14ac:dyDescent="0.25">
      <c r="A2653" s="340">
        <v>550</v>
      </c>
      <c r="B2653" s="340">
        <v>600</v>
      </c>
      <c r="C2653" s="340">
        <v>554</v>
      </c>
      <c r="D2653" s="340">
        <v>1</v>
      </c>
      <c r="E2653" s="340"/>
      <c r="F2653" s="340"/>
      <c r="G2653" s="340"/>
      <c r="H2653" s="340"/>
    </row>
    <row r="2654" spans="1:8" x14ac:dyDescent="0.25">
      <c r="A2654" s="340">
        <v>553</v>
      </c>
      <c r="B2654" s="340">
        <v>3</v>
      </c>
      <c r="C2654" s="340">
        <v>1</v>
      </c>
      <c r="D2654" s="340"/>
      <c r="E2654" s="340"/>
      <c r="F2654" s="340"/>
      <c r="G2654" s="340"/>
      <c r="H2654" s="340"/>
    </row>
    <row r="2655" spans="1:8" x14ac:dyDescent="0.25">
      <c r="A2655" s="340">
        <v>552</v>
      </c>
      <c r="B2655" s="340">
        <v>620</v>
      </c>
      <c r="C2655" s="340">
        <v>555</v>
      </c>
      <c r="D2655" s="340">
        <v>1</v>
      </c>
      <c r="E2655" s="340"/>
      <c r="F2655" s="340"/>
      <c r="G2655" s="340"/>
      <c r="H2655" s="340"/>
    </row>
    <row r="2656" spans="1:8" x14ac:dyDescent="0.25">
      <c r="A2656" s="340">
        <v>556</v>
      </c>
      <c r="B2656" s="340">
        <v>3</v>
      </c>
      <c r="C2656" s="340">
        <v>1</v>
      </c>
      <c r="D2656" s="340"/>
      <c r="E2656" s="340"/>
      <c r="F2656" s="340"/>
      <c r="G2656" s="340"/>
      <c r="H2656" s="340"/>
    </row>
    <row r="2657" spans="1:8" x14ac:dyDescent="0.25">
      <c r="A2657" s="340">
        <v>554</v>
      </c>
      <c r="B2657" s="340">
        <v>555</v>
      </c>
      <c r="C2657" s="340">
        <v>556</v>
      </c>
      <c r="D2657" s="340">
        <v>1</v>
      </c>
      <c r="E2657" s="340"/>
      <c r="F2657" s="340"/>
      <c r="G2657" s="340"/>
      <c r="H2657" s="340"/>
    </row>
    <row r="2658" spans="1:8" x14ac:dyDescent="0.25">
      <c r="A2658" s="340">
        <v>557</v>
      </c>
      <c r="B2658" s="340">
        <v>0</v>
      </c>
      <c r="C2658" s="340">
        <v>3</v>
      </c>
      <c r="D2658" s="340"/>
      <c r="E2658" s="340"/>
      <c r="F2658" s="340"/>
      <c r="G2658" s="340"/>
      <c r="H2658" s="340"/>
    </row>
    <row r="2659" spans="1:8" x14ac:dyDescent="0.25">
      <c r="A2659" s="340">
        <v>0</v>
      </c>
      <c r="B2659" s="340">
        <v>0</v>
      </c>
      <c r="C2659" s="340"/>
      <c r="D2659" s="340"/>
      <c r="E2659" s="340"/>
      <c r="F2659" s="340"/>
      <c r="G2659" s="340"/>
      <c r="H2659" s="340"/>
    </row>
    <row r="2660" spans="1:8" x14ac:dyDescent="0.25">
      <c r="A2660" s="340">
        <v>610</v>
      </c>
      <c r="B2660" s="340">
        <v>3</v>
      </c>
      <c r="C2660" s="340">
        <v>1</v>
      </c>
      <c r="D2660" s="340"/>
      <c r="E2660" s="340"/>
      <c r="F2660" s="340"/>
      <c r="G2660" s="340"/>
      <c r="H2660" s="340"/>
    </row>
    <row r="2661" spans="1:8" x14ac:dyDescent="0.25">
      <c r="A2661" s="340">
        <v>610</v>
      </c>
      <c r="B2661" s="340">
        <v>590</v>
      </c>
      <c r="C2661" s="340">
        <v>650</v>
      </c>
      <c r="D2661" s="340">
        <v>1</v>
      </c>
      <c r="E2661" s="340"/>
      <c r="F2661" s="340"/>
      <c r="G2661" s="340"/>
      <c r="H2661" s="340"/>
    </row>
    <row r="2662" spans="1:8" x14ac:dyDescent="0.25">
      <c r="A2662" s="340">
        <v>613</v>
      </c>
      <c r="B2662" s="340">
        <v>3</v>
      </c>
      <c r="C2662" s="340">
        <v>1</v>
      </c>
      <c r="D2662" s="340"/>
      <c r="E2662" s="340"/>
      <c r="F2662" s="340"/>
      <c r="G2662" s="340"/>
      <c r="H2662" s="340"/>
    </row>
    <row r="2663" spans="1:8" x14ac:dyDescent="0.25">
      <c r="A2663" s="340">
        <v>610</v>
      </c>
      <c r="B2663" s="340">
        <v>613</v>
      </c>
      <c r="C2663" s="340">
        <v>654</v>
      </c>
      <c r="D2663" s="340">
        <v>1</v>
      </c>
      <c r="E2663" s="340"/>
      <c r="F2663" s="340"/>
      <c r="G2663" s="340"/>
      <c r="H2663" s="340"/>
    </row>
    <row r="2664" spans="1:8" x14ac:dyDescent="0.25">
      <c r="A2664" s="340">
        <v>614</v>
      </c>
      <c r="B2664" s="340">
        <v>2</v>
      </c>
      <c r="C2664" s="340">
        <v>1</v>
      </c>
      <c r="D2664" s="340"/>
      <c r="E2664" s="340"/>
      <c r="F2664" s="340"/>
      <c r="G2664" s="340"/>
      <c r="H2664" s="340"/>
    </row>
    <row r="2665" spans="1:8" x14ac:dyDescent="0.25">
      <c r="A2665" s="340">
        <v>613</v>
      </c>
      <c r="B2665" s="340">
        <v>614</v>
      </c>
      <c r="C2665" s="340">
        <v>633</v>
      </c>
      <c r="D2665" s="340"/>
      <c r="E2665" s="340"/>
      <c r="F2665" s="340"/>
      <c r="G2665" s="340"/>
      <c r="H2665" s="340"/>
    </row>
    <row r="2666" spans="1:8" x14ac:dyDescent="0.25">
      <c r="A2666" s="340">
        <v>616</v>
      </c>
      <c r="B2666" s="340">
        <v>2</v>
      </c>
      <c r="C2666" s="340">
        <v>1</v>
      </c>
      <c r="D2666" s="340"/>
      <c r="E2666" s="340"/>
      <c r="F2666" s="340"/>
      <c r="G2666" s="340"/>
      <c r="H2666" s="340"/>
    </row>
    <row r="2667" spans="1:8" x14ac:dyDescent="0.25">
      <c r="A2667" s="340">
        <v>616</v>
      </c>
      <c r="B2667" s="340">
        <v>614</v>
      </c>
      <c r="C2667" s="340">
        <v>635</v>
      </c>
      <c r="D2667" s="340"/>
      <c r="E2667" s="340"/>
      <c r="F2667" s="340"/>
      <c r="G2667" s="340"/>
      <c r="H2667" s="340"/>
    </row>
    <row r="2668" spans="1:8" x14ac:dyDescent="0.25">
      <c r="A2668" s="340">
        <v>618</v>
      </c>
      <c r="B2668" s="340">
        <v>0</v>
      </c>
      <c r="C2668" s="340">
        <v>1</v>
      </c>
      <c r="D2668" s="340"/>
      <c r="E2668" s="340"/>
      <c r="F2668" s="340"/>
      <c r="G2668" s="340"/>
      <c r="H2668" s="340"/>
    </row>
    <row r="2669" spans="1:8" x14ac:dyDescent="0.25">
      <c r="A2669" s="340">
        <v>630</v>
      </c>
      <c r="B2669" s="340">
        <v>3</v>
      </c>
      <c r="C2669" s="340">
        <v>1</v>
      </c>
      <c r="D2669" s="340"/>
      <c r="E2669" s="340"/>
      <c r="F2669" s="340"/>
      <c r="G2669" s="340"/>
      <c r="H2669" s="340"/>
    </row>
    <row r="2670" spans="1:8" x14ac:dyDescent="0.25">
      <c r="A2670" s="340">
        <v>630</v>
      </c>
      <c r="B2670" s="340">
        <v>490</v>
      </c>
      <c r="C2670" s="340">
        <v>651</v>
      </c>
      <c r="D2670" s="340">
        <v>1</v>
      </c>
      <c r="E2670" s="340"/>
      <c r="F2670" s="340"/>
      <c r="G2670" s="340"/>
      <c r="H2670" s="340"/>
    </row>
    <row r="2671" spans="1:8" x14ac:dyDescent="0.25">
      <c r="A2671" s="340">
        <v>633</v>
      </c>
      <c r="B2671" s="340">
        <v>3</v>
      </c>
      <c r="C2671" s="340">
        <v>1</v>
      </c>
      <c r="D2671" s="340"/>
      <c r="E2671" s="340"/>
      <c r="F2671" s="340"/>
      <c r="G2671" s="340"/>
      <c r="H2671" s="340"/>
    </row>
    <row r="2672" spans="1:8" x14ac:dyDescent="0.25">
      <c r="A2672" s="340">
        <v>630</v>
      </c>
      <c r="B2672" s="340">
        <v>633</v>
      </c>
      <c r="C2672" s="340">
        <v>655</v>
      </c>
      <c r="D2672" s="340">
        <v>1</v>
      </c>
      <c r="E2672" s="340"/>
      <c r="F2672" s="340"/>
      <c r="G2672" s="340"/>
      <c r="H2672" s="340"/>
    </row>
    <row r="2673" spans="1:8" x14ac:dyDescent="0.25">
      <c r="A2673" s="340">
        <v>637</v>
      </c>
      <c r="B2673" s="340">
        <v>0</v>
      </c>
      <c r="C2673" s="340">
        <v>1</v>
      </c>
      <c r="D2673" s="340"/>
      <c r="E2673" s="340"/>
      <c r="F2673" s="340"/>
      <c r="G2673" s="340"/>
      <c r="H2673" s="340"/>
    </row>
    <row r="2674" spans="1:8" x14ac:dyDescent="0.25">
      <c r="A2674" s="340">
        <v>652</v>
      </c>
      <c r="B2674" s="340">
        <v>3</v>
      </c>
      <c r="C2674" s="340">
        <v>1</v>
      </c>
      <c r="D2674" s="340"/>
      <c r="E2674" s="340"/>
      <c r="F2674" s="340"/>
      <c r="G2674" s="340"/>
      <c r="H2674" s="340"/>
    </row>
    <row r="2675" spans="1:8" x14ac:dyDescent="0.25">
      <c r="A2675" s="340">
        <v>650</v>
      </c>
      <c r="B2675" s="340">
        <v>651</v>
      </c>
      <c r="C2675" s="340">
        <v>652</v>
      </c>
      <c r="D2675" s="340">
        <v>1</v>
      </c>
      <c r="E2675" s="340"/>
      <c r="F2675" s="340"/>
      <c r="G2675" s="340"/>
      <c r="H2675" s="340"/>
    </row>
    <row r="2676" spans="1:8" x14ac:dyDescent="0.25">
      <c r="A2676" s="340">
        <v>653</v>
      </c>
      <c r="B2676" s="340">
        <v>0</v>
      </c>
      <c r="C2676" s="340">
        <v>3</v>
      </c>
      <c r="D2676" s="340"/>
      <c r="E2676" s="340"/>
      <c r="F2676" s="340"/>
      <c r="G2676" s="340"/>
      <c r="H2676" s="340"/>
    </row>
    <row r="2677" spans="1:8" x14ac:dyDescent="0.25">
      <c r="A2677" s="340">
        <v>0</v>
      </c>
      <c r="B2677" s="340">
        <v>0</v>
      </c>
      <c r="C2677" s="340"/>
      <c r="D2677" s="340"/>
      <c r="E2677" s="340"/>
      <c r="F2677" s="340"/>
      <c r="G2677" s="340"/>
      <c r="H2677" s="340"/>
    </row>
    <row r="2678" spans="1:8" x14ac:dyDescent="0.25">
      <c r="A2678" s="340">
        <v>656</v>
      </c>
      <c r="B2678" s="340">
        <v>3</v>
      </c>
      <c r="C2678" s="340">
        <v>1</v>
      </c>
      <c r="D2678" s="340"/>
      <c r="E2678" s="340"/>
      <c r="F2678" s="340"/>
      <c r="G2678" s="340"/>
      <c r="H2678" s="340"/>
    </row>
    <row r="2679" spans="1:8" x14ac:dyDescent="0.25">
      <c r="A2679" s="340">
        <v>654</v>
      </c>
      <c r="B2679" s="340">
        <v>655</v>
      </c>
      <c r="C2679" s="340">
        <v>656</v>
      </c>
      <c r="D2679" s="340">
        <v>1</v>
      </c>
      <c r="E2679" s="340"/>
      <c r="F2679" s="340"/>
      <c r="G2679" s="340"/>
      <c r="H2679" s="340"/>
    </row>
    <row r="2680" spans="1:8" x14ac:dyDescent="0.25">
      <c r="A2680" s="340">
        <v>657</v>
      </c>
      <c r="B2680" s="340">
        <v>0</v>
      </c>
      <c r="C2680" s="340">
        <v>3</v>
      </c>
      <c r="D2680" s="340"/>
      <c r="E2680" s="340"/>
      <c r="F2680" s="340"/>
      <c r="G2680" s="340"/>
      <c r="H2680" s="340"/>
    </row>
    <row r="2681" spans="1:8" x14ac:dyDescent="0.25">
      <c r="A2681" s="340">
        <v>0</v>
      </c>
      <c r="B2681" s="340">
        <v>0</v>
      </c>
      <c r="C2681" s="340"/>
      <c r="D2681" s="340"/>
      <c r="E2681" s="340"/>
      <c r="F2681" s="340"/>
      <c r="G2681" s="340"/>
      <c r="H2681" s="340"/>
    </row>
    <row r="2682" spans="1:8" x14ac:dyDescent="0.25">
      <c r="A2682" s="340">
        <v>668</v>
      </c>
      <c r="B2682" s="340">
        <v>3</v>
      </c>
      <c r="C2682" s="340">
        <v>1</v>
      </c>
      <c r="D2682" s="340"/>
      <c r="E2682" s="340"/>
      <c r="F2682" s="340"/>
      <c r="G2682" s="340"/>
      <c r="H2682" s="340"/>
    </row>
    <row r="2683" spans="1:8" x14ac:dyDescent="0.25">
      <c r="A2683" s="340">
        <v>619</v>
      </c>
      <c r="B2683" s="340">
        <v>618</v>
      </c>
      <c r="C2683" s="340">
        <v>669</v>
      </c>
      <c r="D2683" s="340">
        <v>1</v>
      </c>
      <c r="E2683" s="340"/>
      <c r="F2683" s="340"/>
      <c r="G2683" s="340"/>
      <c r="H2683" s="340"/>
    </row>
    <row r="2684" spans="1:8" x14ac:dyDescent="0.25">
      <c r="A2684" s="340">
        <v>669</v>
      </c>
      <c r="B2684" s="340">
        <v>3</v>
      </c>
      <c r="C2684" s="340">
        <v>1</v>
      </c>
      <c r="D2684" s="340"/>
      <c r="E2684" s="340"/>
      <c r="F2684" s="340"/>
      <c r="G2684" s="340"/>
      <c r="H2684" s="340"/>
    </row>
    <row r="2685" spans="1:8" x14ac:dyDescent="0.25">
      <c r="A2685" s="340">
        <v>638</v>
      </c>
      <c r="B2685" s="340">
        <v>637</v>
      </c>
      <c r="C2685" s="340">
        <v>669</v>
      </c>
      <c r="D2685" s="340">
        <v>1</v>
      </c>
      <c r="E2685" s="340"/>
      <c r="F2685" s="340"/>
      <c r="G2685" s="340"/>
      <c r="H2685" s="340"/>
    </row>
    <row r="2686" spans="1:8" x14ac:dyDescent="0.25">
      <c r="A2686" s="340">
        <v>670</v>
      </c>
      <c r="B2686" s="340">
        <v>2</v>
      </c>
      <c r="C2686" s="340">
        <v>1</v>
      </c>
      <c r="D2686" s="340"/>
      <c r="E2686" s="340"/>
      <c r="F2686" s="340"/>
      <c r="G2686" s="340"/>
      <c r="H2686" s="340"/>
    </row>
    <row r="2687" spans="1:8" x14ac:dyDescent="0.25">
      <c r="A2687" s="340">
        <v>619</v>
      </c>
      <c r="B2687" s="340">
        <v>680</v>
      </c>
      <c r="C2687" s="340">
        <v>638</v>
      </c>
      <c r="D2687" s="340"/>
      <c r="E2687" s="340"/>
      <c r="F2687" s="340"/>
      <c r="G2687" s="340"/>
      <c r="H2687" s="340"/>
    </row>
    <row r="2688" spans="1:8" x14ac:dyDescent="0.25">
      <c r="A2688" s="340">
        <v>680</v>
      </c>
      <c r="B2688" s="340">
        <v>3</v>
      </c>
      <c r="C2688" s="340">
        <v>1</v>
      </c>
      <c r="D2688" s="340"/>
      <c r="E2688" s="340"/>
      <c r="F2688" s="340"/>
      <c r="G2688" s="340"/>
      <c r="H2688" s="340"/>
    </row>
    <row r="2689" spans="1:8" x14ac:dyDescent="0.25">
      <c r="A2689" s="340">
        <v>680</v>
      </c>
      <c r="B2689" s="340">
        <v>670</v>
      </c>
      <c r="C2689" s="340">
        <v>954</v>
      </c>
      <c r="D2689" s="340">
        <v>1</v>
      </c>
      <c r="E2689" s="340"/>
      <c r="F2689" s="340"/>
      <c r="G2689" s="340"/>
      <c r="H2689" s="340"/>
    </row>
    <row r="2690" spans="1:8" x14ac:dyDescent="0.25">
      <c r="A2690" s="340">
        <v>671</v>
      </c>
      <c r="B2690" s="340">
        <v>3</v>
      </c>
      <c r="C2690" s="340">
        <v>1</v>
      </c>
      <c r="D2690" s="340"/>
      <c r="E2690" s="340"/>
      <c r="F2690" s="340"/>
      <c r="G2690" s="340"/>
      <c r="H2690" s="340"/>
    </row>
    <row r="2691" spans="1:8" x14ac:dyDescent="0.25">
      <c r="A2691" s="340">
        <v>670</v>
      </c>
      <c r="B2691" s="340">
        <v>671</v>
      </c>
      <c r="C2691" s="340">
        <v>675</v>
      </c>
      <c r="D2691" s="340">
        <v>1</v>
      </c>
      <c r="E2691" s="340"/>
      <c r="F2691" s="340"/>
      <c r="G2691" s="340"/>
      <c r="H2691" s="340"/>
    </row>
    <row r="2692" spans="1:8" x14ac:dyDescent="0.25">
      <c r="A2692" s="340">
        <v>672</v>
      </c>
      <c r="B2692" s="340">
        <v>3</v>
      </c>
      <c r="C2692" s="340">
        <v>1</v>
      </c>
      <c r="D2692" s="340"/>
      <c r="E2692" s="340"/>
      <c r="F2692" s="340"/>
      <c r="G2692" s="340"/>
      <c r="H2692" s="340"/>
    </row>
    <row r="2693" spans="1:8" x14ac:dyDescent="0.25">
      <c r="A2693" s="340">
        <v>672</v>
      </c>
      <c r="B2693" s="340">
        <v>671</v>
      </c>
      <c r="C2693" s="340">
        <v>676</v>
      </c>
      <c r="D2693" s="340">
        <v>1</v>
      </c>
      <c r="E2693" s="340"/>
      <c r="F2693" s="340"/>
      <c r="G2693" s="340"/>
      <c r="H2693" s="340"/>
    </row>
    <row r="2694" spans="1:8" x14ac:dyDescent="0.25">
      <c r="A2694" s="340">
        <v>682</v>
      </c>
      <c r="B2694" s="340">
        <v>3</v>
      </c>
      <c r="C2694" s="340">
        <v>1</v>
      </c>
      <c r="D2694" s="340"/>
      <c r="E2694" s="340"/>
      <c r="F2694" s="340"/>
      <c r="G2694" s="340"/>
      <c r="H2694" s="340"/>
    </row>
    <row r="2695" spans="1:8" x14ac:dyDescent="0.25">
      <c r="A2695" s="340">
        <v>682</v>
      </c>
      <c r="B2695" s="340">
        <v>672</v>
      </c>
      <c r="C2695" s="340">
        <v>956</v>
      </c>
      <c r="D2695" s="340">
        <v>1</v>
      </c>
      <c r="E2695" s="340"/>
      <c r="F2695" s="340"/>
      <c r="G2695" s="340"/>
      <c r="H2695" s="340"/>
    </row>
    <row r="2696" spans="1:8" x14ac:dyDescent="0.25">
      <c r="A2696" s="340">
        <v>681</v>
      </c>
      <c r="B2696" s="340">
        <v>7</v>
      </c>
      <c r="C2696" s="340">
        <v>1</v>
      </c>
      <c r="D2696" s="340"/>
      <c r="E2696" s="340"/>
      <c r="F2696" s="340"/>
      <c r="G2696" s="340"/>
      <c r="H2696" s="340"/>
    </row>
    <row r="2697" spans="1:8" x14ac:dyDescent="0.25">
      <c r="A2697" s="340">
        <v>685</v>
      </c>
      <c r="B2697" s="340">
        <v>3</v>
      </c>
      <c r="C2697" s="340">
        <v>1</v>
      </c>
      <c r="D2697" s="340"/>
      <c r="E2697" s="340"/>
      <c r="F2697" s="340"/>
      <c r="G2697" s="340"/>
      <c r="H2697" s="340"/>
    </row>
    <row r="2698" spans="1:8" x14ac:dyDescent="0.25">
      <c r="A2698" s="340">
        <v>687</v>
      </c>
      <c r="B2698" s="340">
        <v>686</v>
      </c>
      <c r="C2698" s="340">
        <v>685</v>
      </c>
      <c r="D2698" s="340">
        <v>1</v>
      </c>
      <c r="E2698" s="340"/>
      <c r="F2698" s="340"/>
      <c r="G2698" s="340"/>
      <c r="H2698" s="340"/>
    </row>
    <row r="2699" spans="1:8" x14ac:dyDescent="0.25">
      <c r="A2699" s="340">
        <v>686</v>
      </c>
      <c r="B2699" s="340">
        <v>0</v>
      </c>
      <c r="C2699" s="340">
        <v>1</v>
      </c>
      <c r="D2699" s="340"/>
      <c r="E2699" s="340"/>
      <c r="F2699" s="340"/>
      <c r="G2699" s="340"/>
      <c r="H2699" s="340"/>
    </row>
    <row r="2700" spans="1:8" x14ac:dyDescent="0.25">
      <c r="A2700" s="340">
        <v>687</v>
      </c>
      <c r="B2700" s="340">
        <v>0</v>
      </c>
      <c r="C2700" s="340">
        <v>1</v>
      </c>
      <c r="D2700" s="340"/>
      <c r="E2700" s="340"/>
      <c r="F2700" s="340"/>
      <c r="G2700" s="340"/>
      <c r="H2700" s="340"/>
    </row>
    <row r="2701" spans="1:8" x14ac:dyDescent="0.25">
      <c r="A2701" s="340">
        <v>690</v>
      </c>
      <c r="B2701" s="340">
        <v>0</v>
      </c>
      <c r="C2701" s="340">
        <v>3</v>
      </c>
      <c r="D2701" s="340"/>
      <c r="E2701" s="340"/>
      <c r="F2701" s="340"/>
      <c r="G2701" s="340"/>
      <c r="H2701" s="340"/>
    </row>
    <row r="2702" spans="1:8" x14ac:dyDescent="0.25">
      <c r="A2702" s="340">
        <v>0</v>
      </c>
      <c r="B2702" s="340">
        <v>0</v>
      </c>
      <c r="C2702" s="340"/>
      <c r="D2702" s="340"/>
      <c r="E2702" s="340"/>
      <c r="F2702" s="340"/>
      <c r="G2702" s="340"/>
      <c r="H2702" s="340"/>
    </row>
    <row r="2703" spans="1:8" x14ac:dyDescent="0.25">
      <c r="A2703" s="340">
        <v>691</v>
      </c>
      <c r="B2703" s="340">
        <v>0</v>
      </c>
      <c r="C2703" s="340">
        <v>3</v>
      </c>
      <c r="D2703" s="340"/>
      <c r="E2703" s="340"/>
      <c r="F2703" s="340"/>
      <c r="G2703" s="340"/>
      <c r="H2703" s="340"/>
    </row>
    <row r="2704" spans="1:8" x14ac:dyDescent="0.25">
      <c r="A2704" s="340">
        <v>0</v>
      </c>
      <c r="B2704" s="340">
        <v>0</v>
      </c>
      <c r="C2704" s="340"/>
      <c r="D2704" s="340"/>
      <c r="E2704" s="340"/>
      <c r="F2704" s="340"/>
      <c r="G2704" s="340"/>
      <c r="H2704" s="340"/>
    </row>
    <row r="2705" spans="1:8" x14ac:dyDescent="0.25">
      <c r="A2705" s="340">
        <v>700</v>
      </c>
      <c r="B2705" s="340">
        <v>2</v>
      </c>
      <c r="C2705" s="340">
        <v>1</v>
      </c>
      <c r="D2705" s="340"/>
      <c r="E2705" s="340"/>
      <c r="F2705" s="340"/>
      <c r="G2705" s="340"/>
      <c r="H2705" s="340"/>
    </row>
    <row r="2706" spans="1:8" x14ac:dyDescent="0.25">
      <c r="A2706" s="340">
        <v>700</v>
      </c>
      <c r="B2706" s="340">
        <v>682</v>
      </c>
      <c r="C2706" s="340">
        <v>709</v>
      </c>
      <c r="D2706" s="340"/>
      <c r="E2706" s="340"/>
      <c r="F2706" s="340"/>
      <c r="G2706" s="340"/>
      <c r="H2706" s="340"/>
    </row>
    <row r="2707" spans="1:8" x14ac:dyDescent="0.25">
      <c r="A2707" s="340">
        <v>701</v>
      </c>
      <c r="B2707" s="340">
        <v>3</v>
      </c>
      <c r="C2707" s="340">
        <v>1</v>
      </c>
      <c r="D2707" s="340"/>
      <c r="E2707" s="340"/>
      <c r="F2707" s="340"/>
      <c r="G2707" s="340"/>
      <c r="H2707" s="340"/>
    </row>
    <row r="2708" spans="1:8" x14ac:dyDescent="0.25">
      <c r="A2708" s="340">
        <v>701</v>
      </c>
      <c r="B2708" s="340">
        <v>700</v>
      </c>
      <c r="C2708" s="340">
        <v>708</v>
      </c>
      <c r="D2708" s="340">
        <v>1</v>
      </c>
      <c r="E2708" s="340"/>
      <c r="F2708" s="340"/>
      <c r="G2708" s="340"/>
      <c r="H2708" s="340"/>
    </row>
    <row r="2709" spans="1:8" x14ac:dyDescent="0.25">
      <c r="A2709" s="340">
        <v>702</v>
      </c>
      <c r="B2709" s="340">
        <v>3</v>
      </c>
      <c r="C2709" s="340">
        <v>1</v>
      </c>
      <c r="D2709" s="340"/>
      <c r="E2709" s="340"/>
      <c r="F2709" s="340"/>
      <c r="G2709" s="340"/>
      <c r="H2709" s="340"/>
    </row>
    <row r="2710" spans="1:8" x14ac:dyDescent="0.25">
      <c r="A2710" s="340">
        <v>701</v>
      </c>
      <c r="B2710" s="340">
        <v>702</v>
      </c>
      <c r="C2710" s="340">
        <v>711</v>
      </c>
      <c r="D2710" s="340">
        <v>1</v>
      </c>
      <c r="E2710" s="340"/>
      <c r="F2710" s="340"/>
      <c r="G2710" s="340"/>
      <c r="H2710" s="340"/>
    </row>
    <row r="2711" spans="1:8" x14ac:dyDescent="0.25">
      <c r="A2711" s="340">
        <v>780</v>
      </c>
      <c r="B2711" s="340">
        <v>7</v>
      </c>
      <c r="C2711" s="340">
        <v>1</v>
      </c>
      <c r="D2711" s="340"/>
      <c r="E2711" s="340"/>
      <c r="F2711" s="340"/>
      <c r="G2711" s="340"/>
      <c r="H2711" s="340"/>
    </row>
    <row r="2712" spans="1:8" x14ac:dyDescent="0.25">
      <c r="A2712" s="340">
        <v>781</v>
      </c>
      <c r="B2712" s="340">
        <v>7</v>
      </c>
      <c r="C2712" s="340">
        <v>1</v>
      </c>
      <c r="D2712" s="340"/>
      <c r="E2712" s="340"/>
      <c r="F2712" s="340"/>
      <c r="G2712" s="340"/>
      <c r="H2712" s="340"/>
    </row>
    <row r="2713" spans="1:8" x14ac:dyDescent="0.25">
      <c r="A2713" s="340">
        <v>782</v>
      </c>
      <c r="B2713" s="340">
        <v>7</v>
      </c>
      <c r="C2713" s="340">
        <v>1</v>
      </c>
      <c r="D2713" s="340"/>
      <c r="E2713" s="340"/>
      <c r="F2713" s="340"/>
      <c r="G2713" s="340"/>
      <c r="H2713" s="340"/>
    </row>
    <row r="2714" spans="1:8" x14ac:dyDescent="0.25">
      <c r="A2714" s="340">
        <v>783</v>
      </c>
      <c r="B2714" s="340">
        <v>7</v>
      </c>
      <c r="C2714" s="340">
        <v>1</v>
      </c>
      <c r="D2714" s="340"/>
      <c r="E2714" s="340"/>
      <c r="F2714" s="340"/>
      <c r="G2714" s="340"/>
      <c r="H2714" s="340"/>
    </row>
    <row r="2715" spans="1:8" x14ac:dyDescent="0.25">
      <c r="A2715" s="340">
        <v>784</v>
      </c>
      <c r="B2715" s="340">
        <v>7</v>
      </c>
      <c r="C2715" s="340">
        <v>1</v>
      </c>
      <c r="D2715" s="340"/>
      <c r="E2715" s="340"/>
      <c r="F2715" s="340"/>
      <c r="G2715" s="340"/>
      <c r="H2715" s="340"/>
    </row>
    <row r="2716" spans="1:8" x14ac:dyDescent="0.25">
      <c r="A2716" s="340">
        <v>785</v>
      </c>
      <c r="B2716" s="340">
        <v>7</v>
      </c>
      <c r="C2716" s="340">
        <v>1</v>
      </c>
      <c r="D2716" s="340"/>
      <c r="E2716" s="340"/>
      <c r="F2716" s="340"/>
      <c r="G2716" s="340"/>
      <c r="H2716" s="340"/>
    </row>
    <row r="2717" spans="1:8" x14ac:dyDescent="0.25">
      <c r="A2717" s="340">
        <v>786</v>
      </c>
      <c r="B2717" s="340">
        <v>7</v>
      </c>
      <c r="C2717" s="340">
        <v>1</v>
      </c>
      <c r="D2717" s="340"/>
      <c r="E2717" s="340"/>
      <c r="F2717" s="340"/>
      <c r="G2717" s="340"/>
      <c r="H2717" s="340"/>
    </row>
    <row r="2718" spans="1:8" x14ac:dyDescent="0.25">
      <c r="A2718" s="340">
        <v>787</v>
      </c>
      <c r="B2718" s="340">
        <v>7</v>
      </c>
      <c r="C2718" s="340">
        <v>1</v>
      </c>
      <c r="D2718" s="340"/>
      <c r="E2718" s="340"/>
      <c r="F2718" s="340"/>
      <c r="G2718" s="340"/>
      <c r="H2718" s="340"/>
    </row>
    <row r="2719" spans="1:8" x14ac:dyDescent="0.25">
      <c r="A2719" s="340">
        <v>788</v>
      </c>
      <c r="B2719" s="340">
        <v>7</v>
      </c>
      <c r="C2719" s="340">
        <v>1</v>
      </c>
      <c r="D2719" s="340"/>
      <c r="E2719" s="340"/>
      <c r="F2719" s="340"/>
      <c r="G2719" s="340"/>
      <c r="H2719" s="340"/>
    </row>
    <row r="2720" spans="1:8" x14ac:dyDescent="0.25">
      <c r="A2720" s="340">
        <v>789</v>
      </c>
      <c r="B2720" s="340">
        <v>7</v>
      </c>
      <c r="C2720" s="340">
        <v>1</v>
      </c>
      <c r="D2720" s="340"/>
      <c r="E2720" s="340"/>
      <c r="F2720" s="340"/>
      <c r="G2720" s="340"/>
      <c r="H2720" s="340"/>
    </row>
    <row r="2721" spans="1:8" x14ac:dyDescent="0.25">
      <c r="A2721" s="340">
        <v>709</v>
      </c>
      <c r="B2721" s="340">
        <v>3</v>
      </c>
      <c r="C2721" s="340">
        <v>1</v>
      </c>
      <c r="D2721" s="340"/>
      <c r="E2721" s="340"/>
      <c r="F2721" s="340"/>
      <c r="G2721" s="340"/>
      <c r="H2721" s="340"/>
    </row>
    <row r="2722" spans="1:8" x14ac:dyDescent="0.25">
      <c r="A2722" s="340">
        <v>709</v>
      </c>
      <c r="B2722" s="340">
        <v>710</v>
      </c>
      <c r="C2722" s="340">
        <v>708</v>
      </c>
      <c r="D2722" s="340">
        <v>1</v>
      </c>
      <c r="E2722" s="340"/>
      <c r="F2722" s="340"/>
      <c r="G2722" s="340"/>
      <c r="H2722" s="340"/>
    </row>
    <row r="2723" spans="1:8" x14ac:dyDescent="0.25">
      <c r="A2723" s="340">
        <v>710</v>
      </c>
      <c r="B2723" s="340">
        <v>3</v>
      </c>
      <c r="C2723" s="340">
        <v>1</v>
      </c>
      <c r="D2723" s="340"/>
      <c r="E2723" s="340"/>
      <c r="F2723" s="340"/>
      <c r="G2723" s="340"/>
      <c r="H2723" s="340"/>
    </row>
    <row r="2724" spans="1:8" x14ac:dyDescent="0.25">
      <c r="A2724" s="340">
        <v>710</v>
      </c>
      <c r="B2724" s="340">
        <v>715</v>
      </c>
      <c r="C2724" s="340">
        <v>712</v>
      </c>
      <c r="D2724" s="340">
        <v>1</v>
      </c>
      <c r="E2724" s="340"/>
      <c r="F2724" s="340"/>
      <c r="G2724" s="340"/>
      <c r="H2724" s="340"/>
    </row>
    <row r="2725" spans="1:8" x14ac:dyDescent="0.25">
      <c r="A2725" s="340">
        <v>713</v>
      </c>
      <c r="B2725" s="340">
        <v>3</v>
      </c>
      <c r="C2725" s="340">
        <v>1</v>
      </c>
      <c r="D2725" s="340"/>
      <c r="E2725" s="340"/>
      <c r="F2725" s="340"/>
      <c r="G2725" s="340"/>
      <c r="H2725" s="340"/>
    </row>
    <row r="2726" spans="1:8" x14ac:dyDescent="0.25">
      <c r="A2726" s="340">
        <v>711</v>
      </c>
      <c r="B2726" s="340">
        <v>712</v>
      </c>
      <c r="C2726" s="340">
        <v>713</v>
      </c>
      <c r="D2726" s="340">
        <v>1</v>
      </c>
      <c r="E2726" s="340"/>
      <c r="F2726" s="340"/>
      <c r="G2726" s="340"/>
      <c r="H2726" s="340"/>
    </row>
    <row r="2727" spans="1:8" x14ac:dyDescent="0.25">
      <c r="A2727" s="340">
        <v>714</v>
      </c>
      <c r="B2727" s="340">
        <v>0</v>
      </c>
      <c r="C2727" s="340">
        <v>3</v>
      </c>
      <c r="D2727" s="340"/>
      <c r="E2727" s="340"/>
      <c r="F2727" s="340"/>
      <c r="G2727" s="340"/>
      <c r="H2727" s="340"/>
    </row>
    <row r="2728" spans="1:8" x14ac:dyDescent="0.25">
      <c r="A2728" s="340">
        <v>0</v>
      </c>
      <c r="B2728" s="340">
        <v>0</v>
      </c>
      <c r="C2728" s="340"/>
      <c r="D2728" s="340"/>
      <c r="E2728" s="340"/>
      <c r="F2728" s="340"/>
      <c r="G2728" s="340"/>
      <c r="H2728" s="340"/>
    </row>
    <row r="2729" spans="1:8" x14ac:dyDescent="0.25">
      <c r="A2729" s="340">
        <v>721</v>
      </c>
      <c r="B2729" s="340">
        <v>7</v>
      </c>
      <c r="C2729" s="340">
        <v>1</v>
      </c>
      <c r="D2729" s="340"/>
      <c r="E2729" s="340"/>
      <c r="F2729" s="340"/>
      <c r="G2729" s="340"/>
      <c r="H2729" s="340"/>
    </row>
    <row r="2730" spans="1:8" x14ac:dyDescent="0.25">
      <c r="A2730" s="340">
        <v>722</v>
      </c>
      <c r="B2730" s="340">
        <v>7</v>
      </c>
      <c r="C2730" s="340">
        <v>1</v>
      </c>
      <c r="D2730" s="340"/>
      <c r="E2730" s="340"/>
      <c r="F2730" s="340"/>
      <c r="G2730" s="340"/>
      <c r="H2730" s="340"/>
    </row>
    <row r="2731" spans="1:8" x14ac:dyDescent="0.25">
      <c r="A2731" s="340">
        <v>723</v>
      </c>
      <c r="B2731" s="340">
        <v>3</v>
      </c>
      <c r="C2731" s="340">
        <v>1</v>
      </c>
      <c r="D2731" s="340"/>
      <c r="E2731" s="340"/>
      <c r="F2731" s="340"/>
      <c r="G2731" s="340"/>
      <c r="H2731" s="340"/>
    </row>
    <row r="2732" spans="1:8" x14ac:dyDescent="0.25">
      <c r="A2732" s="340">
        <v>721</v>
      </c>
      <c r="B2732" s="340">
        <v>722</v>
      </c>
      <c r="C2732" s="340">
        <v>723</v>
      </c>
      <c r="D2732" s="340">
        <v>1</v>
      </c>
      <c r="E2732" s="340"/>
      <c r="F2732" s="340"/>
      <c r="G2732" s="340"/>
      <c r="H2732" s="340"/>
    </row>
    <row r="2733" spans="1:8" x14ac:dyDescent="0.25">
      <c r="A2733" s="340">
        <v>724</v>
      </c>
      <c r="B2733" s="340">
        <v>0</v>
      </c>
      <c r="C2733" s="340">
        <v>3</v>
      </c>
      <c r="D2733" s="340"/>
      <c r="E2733" s="340"/>
      <c r="F2733" s="340"/>
      <c r="G2733" s="340"/>
      <c r="H2733" s="340"/>
    </row>
    <row r="2734" spans="1:8" x14ac:dyDescent="0.25">
      <c r="A2734" s="340">
        <v>0</v>
      </c>
      <c r="B2734" s="340">
        <v>0</v>
      </c>
      <c r="C2734" s="340"/>
      <c r="D2734" s="340"/>
      <c r="E2734" s="340"/>
      <c r="F2734" s="340"/>
      <c r="G2734" s="340"/>
      <c r="H2734" s="340"/>
    </row>
    <row r="2735" spans="1:8" x14ac:dyDescent="0.25">
      <c r="A2735" s="340">
        <v>726</v>
      </c>
      <c r="B2735" s="340">
        <v>7</v>
      </c>
      <c r="C2735" s="340">
        <v>1</v>
      </c>
      <c r="D2735" s="340"/>
      <c r="E2735" s="340"/>
      <c r="F2735" s="340"/>
      <c r="G2735" s="340"/>
      <c r="H2735" s="340"/>
    </row>
    <row r="2736" spans="1:8" x14ac:dyDescent="0.25">
      <c r="A2736" s="340">
        <v>728</v>
      </c>
      <c r="B2736" s="340">
        <v>7</v>
      </c>
      <c r="C2736" s="340">
        <v>1</v>
      </c>
      <c r="D2736" s="340"/>
      <c r="E2736" s="340"/>
      <c r="F2736" s="340"/>
      <c r="G2736" s="340"/>
      <c r="H2736" s="340"/>
    </row>
    <row r="2737" spans="1:8" x14ac:dyDescent="0.25">
      <c r="A2737" s="340">
        <v>730</v>
      </c>
      <c r="B2737" s="340">
        <v>7</v>
      </c>
      <c r="C2737" s="340">
        <v>1</v>
      </c>
      <c r="D2737" s="340"/>
      <c r="E2737" s="340"/>
      <c r="F2737" s="340"/>
      <c r="G2737" s="340"/>
      <c r="H2737" s="340"/>
    </row>
    <row r="2738" spans="1:8" x14ac:dyDescent="0.25">
      <c r="A2738" s="340">
        <v>731</v>
      </c>
      <c r="B2738" s="340">
        <v>7</v>
      </c>
      <c r="C2738" s="340">
        <v>1</v>
      </c>
      <c r="D2738" s="340"/>
      <c r="E2738" s="340"/>
      <c r="F2738" s="340"/>
      <c r="G2738" s="340"/>
      <c r="H2738" s="340"/>
    </row>
    <row r="2739" spans="1:8" x14ac:dyDescent="0.25">
      <c r="A2739" s="340">
        <v>748</v>
      </c>
      <c r="B2739" s="340">
        <v>7</v>
      </c>
      <c r="C2739" s="340">
        <v>1</v>
      </c>
      <c r="D2739" s="340"/>
      <c r="E2739" s="340"/>
      <c r="F2739" s="340"/>
      <c r="G2739" s="340"/>
      <c r="H2739" s="340"/>
    </row>
    <row r="2740" spans="1:8" x14ac:dyDescent="0.25">
      <c r="A2740" s="340">
        <v>750</v>
      </c>
      <c r="B2740" s="340">
        <v>0</v>
      </c>
      <c r="C2740" s="340">
        <v>3</v>
      </c>
      <c r="D2740" s="340"/>
      <c r="E2740" s="340"/>
      <c r="F2740" s="340"/>
      <c r="G2740" s="340"/>
      <c r="H2740" s="340"/>
    </row>
    <row r="2741" spans="1:8" x14ac:dyDescent="0.25">
      <c r="A2741" s="340">
        <v>0</v>
      </c>
      <c r="B2741" s="340">
        <v>0</v>
      </c>
      <c r="C2741" s="340"/>
      <c r="D2741" s="340"/>
      <c r="E2741" s="340"/>
      <c r="F2741" s="340"/>
      <c r="G2741" s="340"/>
      <c r="H2741" s="340"/>
    </row>
    <row r="2742" spans="1:8" x14ac:dyDescent="0.25">
      <c r="A2742" s="340">
        <v>751</v>
      </c>
      <c r="B2742" s="340">
        <v>0</v>
      </c>
      <c r="C2742" s="340">
        <v>3</v>
      </c>
      <c r="D2742" s="340"/>
      <c r="E2742" s="340"/>
      <c r="F2742" s="340"/>
      <c r="G2742" s="340"/>
      <c r="H2742" s="340"/>
    </row>
    <row r="2743" spans="1:8" x14ac:dyDescent="0.25">
      <c r="A2743" s="340">
        <v>0</v>
      </c>
      <c r="B2743" s="340">
        <v>0</v>
      </c>
      <c r="C2743" s="340"/>
      <c r="D2743" s="340"/>
      <c r="E2743" s="340"/>
      <c r="F2743" s="340"/>
      <c r="G2743" s="340"/>
      <c r="H2743" s="340"/>
    </row>
    <row r="2744" spans="1:8" x14ac:dyDescent="0.25">
      <c r="A2744" s="340">
        <v>732</v>
      </c>
      <c r="B2744" s="340">
        <v>7</v>
      </c>
      <c r="C2744" s="340">
        <v>1</v>
      </c>
      <c r="D2744" s="340"/>
      <c r="E2744" s="340"/>
      <c r="F2744" s="340"/>
      <c r="G2744" s="340"/>
      <c r="H2744" s="340"/>
    </row>
    <row r="2745" spans="1:8" x14ac:dyDescent="0.25">
      <c r="A2745" s="340">
        <v>733</v>
      </c>
      <c r="B2745" s="340">
        <v>7</v>
      </c>
      <c r="C2745" s="340">
        <v>1</v>
      </c>
      <c r="D2745" s="340"/>
      <c r="E2745" s="340"/>
      <c r="F2745" s="340"/>
      <c r="G2745" s="340"/>
      <c r="H2745" s="340"/>
    </row>
    <row r="2746" spans="1:8" x14ac:dyDescent="0.25">
      <c r="A2746" s="340">
        <v>734</v>
      </c>
      <c r="B2746" s="340">
        <v>7</v>
      </c>
      <c r="C2746" s="340">
        <v>1</v>
      </c>
      <c r="D2746" s="340"/>
      <c r="E2746" s="340"/>
      <c r="F2746" s="340"/>
      <c r="G2746" s="340"/>
      <c r="H2746" s="340"/>
    </row>
    <row r="2747" spans="1:8" x14ac:dyDescent="0.25">
      <c r="A2747" s="340">
        <v>736</v>
      </c>
      <c r="B2747" s="340">
        <v>7</v>
      </c>
      <c r="C2747" s="340">
        <v>1</v>
      </c>
      <c r="D2747" s="340"/>
      <c r="E2747" s="340"/>
      <c r="F2747" s="340"/>
      <c r="G2747" s="340"/>
      <c r="H2747" s="340"/>
    </row>
    <row r="2748" spans="1:8" x14ac:dyDescent="0.25">
      <c r="A2748" s="340">
        <v>737</v>
      </c>
      <c r="B2748" s="340">
        <v>7</v>
      </c>
      <c r="C2748" s="340">
        <v>1</v>
      </c>
      <c r="D2748" s="340"/>
      <c r="E2748" s="340"/>
      <c r="F2748" s="340"/>
      <c r="G2748" s="340"/>
      <c r="H2748" s="340"/>
    </row>
    <row r="2749" spans="1:8" x14ac:dyDescent="0.25">
      <c r="A2749" s="340">
        <v>738</v>
      </c>
      <c r="B2749" s="340">
        <v>7</v>
      </c>
      <c r="C2749" s="340">
        <v>1</v>
      </c>
      <c r="D2749" s="340"/>
      <c r="E2749" s="340"/>
      <c r="F2749" s="340"/>
      <c r="G2749" s="340"/>
      <c r="H2749" s="340"/>
    </row>
    <row r="2750" spans="1:8" x14ac:dyDescent="0.25">
      <c r="A2750" s="340">
        <v>760</v>
      </c>
      <c r="B2750" s="340">
        <v>7</v>
      </c>
      <c r="C2750" s="340">
        <v>1</v>
      </c>
      <c r="D2750" s="340"/>
      <c r="E2750" s="340"/>
      <c r="F2750" s="340"/>
      <c r="G2750" s="340"/>
      <c r="H2750" s="340"/>
    </row>
    <row r="2751" spans="1:8" x14ac:dyDescent="0.25">
      <c r="A2751" s="340">
        <v>761</v>
      </c>
      <c r="B2751" s="340">
        <v>7</v>
      </c>
      <c r="C2751" s="340">
        <v>1</v>
      </c>
      <c r="D2751" s="340"/>
      <c r="E2751" s="340"/>
      <c r="F2751" s="340"/>
      <c r="G2751" s="340"/>
      <c r="H2751" s="340"/>
    </row>
    <row r="2752" spans="1:8" x14ac:dyDescent="0.25">
      <c r="A2752" s="340">
        <v>762</v>
      </c>
      <c r="B2752" s="340">
        <v>7</v>
      </c>
      <c r="C2752" s="340">
        <v>1</v>
      </c>
      <c r="D2752" s="340"/>
      <c r="E2752" s="340"/>
      <c r="F2752" s="340"/>
      <c r="G2752" s="340"/>
      <c r="H2752" s="340"/>
    </row>
    <row r="2753" spans="1:8" x14ac:dyDescent="0.25">
      <c r="A2753" s="340">
        <v>763</v>
      </c>
      <c r="B2753" s="340">
        <v>7</v>
      </c>
      <c r="C2753" s="340">
        <v>1</v>
      </c>
      <c r="D2753" s="340"/>
      <c r="E2753" s="340"/>
      <c r="F2753" s="340"/>
      <c r="G2753" s="340"/>
      <c r="H2753" s="340"/>
    </row>
    <row r="2754" spans="1:8" x14ac:dyDescent="0.25">
      <c r="A2754" s="340">
        <v>764</v>
      </c>
      <c r="B2754" s="340">
        <v>7</v>
      </c>
      <c r="C2754" s="340">
        <v>1</v>
      </c>
      <c r="D2754" s="340"/>
      <c r="E2754" s="340"/>
      <c r="F2754" s="340"/>
      <c r="G2754" s="340"/>
      <c r="H2754" s="340"/>
    </row>
    <row r="2755" spans="1:8" x14ac:dyDescent="0.25">
      <c r="A2755" s="340">
        <v>765</v>
      </c>
      <c r="B2755" s="340">
        <v>7</v>
      </c>
      <c r="C2755" s="340">
        <v>1</v>
      </c>
      <c r="D2755" s="340"/>
      <c r="E2755" s="340"/>
      <c r="F2755" s="340"/>
      <c r="G2755" s="340"/>
      <c r="H2755" s="340"/>
    </row>
    <row r="2756" spans="1:8" x14ac:dyDescent="0.25">
      <c r="A2756" s="340">
        <v>766</v>
      </c>
      <c r="B2756" s="340">
        <v>7</v>
      </c>
      <c r="C2756" s="340">
        <v>1</v>
      </c>
      <c r="D2756" s="340"/>
      <c r="E2756" s="340"/>
      <c r="F2756" s="340"/>
      <c r="G2756" s="340"/>
      <c r="H2756" s="340"/>
    </row>
    <row r="2757" spans="1:8" x14ac:dyDescent="0.25">
      <c r="A2757" s="340">
        <v>767</v>
      </c>
      <c r="B2757" s="340">
        <v>7</v>
      </c>
      <c r="C2757" s="340">
        <v>1</v>
      </c>
      <c r="D2757" s="340"/>
      <c r="E2757" s="340"/>
      <c r="F2757" s="340"/>
      <c r="G2757" s="340"/>
      <c r="H2757" s="340"/>
    </row>
    <row r="2758" spans="1:8" x14ac:dyDescent="0.25">
      <c r="A2758" s="340">
        <v>768</v>
      </c>
      <c r="B2758" s="340">
        <v>7</v>
      </c>
      <c r="C2758" s="340">
        <v>1</v>
      </c>
      <c r="D2758" s="340"/>
      <c r="E2758" s="340"/>
      <c r="F2758" s="340"/>
      <c r="G2758" s="340"/>
      <c r="H2758" s="340"/>
    </row>
    <row r="2759" spans="1:8" x14ac:dyDescent="0.25">
      <c r="A2759" s="340">
        <v>769</v>
      </c>
      <c r="B2759" s="340">
        <v>7</v>
      </c>
      <c r="C2759" s="340">
        <v>1</v>
      </c>
      <c r="D2759" s="340"/>
      <c r="E2759" s="340"/>
      <c r="F2759" s="340"/>
      <c r="G2759" s="340"/>
      <c r="H2759" s="340"/>
    </row>
    <row r="2760" spans="1:8" x14ac:dyDescent="0.25">
      <c r="A2760" s="340">
        <v>774</v>
      </c>
      <c r="B2760" s="340">
        <v>7</v>
      </c>
      <c r="C2760" s="340">
        <v>1</v>
      </c>
      <c r="D2760" s="340"/>
      <c r="E2760" s="340"/>
      <c r="F2760" s="340"/>
      <c r="G2760" s="340"/>
      <c r="H2760" s="340"/>
    </row>
    <row r="2761" spans="1:8" x14ac:dyDescent="0.25">
      <c r="A2761" s="340">
        <v>775</v>
      </c>
      <c r="B2761" s="340">
        <v>7</v>
      </c>
      <c r="C2761" s="340">
        <v>1</v>
      </c>
      <c r="D2761" s="340"/>
      <c r="E2761" s="340"/>
      <c r="F2761" s="340"/>
      <c r="G2761" s="340"/>
      <c r="H2761" s="340"/>
    </row>
    <row r="2762" spans="1:8" x14ac:dyDescent="0.25">
      <c r="A2762" s="340">
        <v>739</v>
      </c>
      <c r="B2762" s="340">
        <v>3</v>
      </c>
      <c r="C2762" s="340">
        <v>1</v>
      </c>
      <c r="D2762" s="340"/>
      <c r="E2762" s="340"/>
      <c r="F2762" s="340"/>
      <c r="G2762" s="340"/>
      <c r="H2762" s="340"/>
    </row>
    <row r="2763" spans="1:8" x14ac:dyDescent="0.25">
      <c r="A2763" s="340">
        <v>737</v>
      </c>
      <c r="B2763" s="340">
        <v>738</v>
      </c>
      <c r="C2763" s="340">
        <v>739</v>
      </c>
      <c r="D2763" s="340">
        <v>1</v>
      </c>
      <c r="E2763" s="340"/>
      <c r="F2763" s="340"/>
      <c r="G2763" s="340"/>
      <c r="H2763" s="340"/>
    </row>
    <row r="2764" spans="1:8" x14ac:dyDescent="0.25">
      <c r="A2764" s="340">
        <v>740</v>
      </c>
      <c r="B2764" s="340">
        <v>0</v>
      </c>
      <c r="C2764" s="340">
        <v>3</v>
      </c>
      <c r="D2764" s="340"/>
      <c r="E2764" s="340"/>
      <c r="F2764" s="340"/>
      <c r="G2764" s="340"/>
      <c r="H2764" s="340"/>
    </row>
    <row r="2765" spans="1:8" x14ac:dyDescent="0.25">
      <c r="A2765" s="340">
        <v>0</v>
      </c>
      <c r="B2765" s="340">
        <v>0</v>
      </c>
      <c r="C2765" s="340"/>
      <c r="D2765" s="340"/>
      <c r="E2765" s="340"/>
      <c r="F2765" s="340"/>
      <c r="G2765" s="340"/>
      <c r="H2765" s="340"/>
    </row>
    <row r="2766" spans="1:8" x14ac:dyDescent="0.25">
      <c r="A2766" s="340">
        <v>770</v>
      </c>
      <c r="B2766" s="340">
        <v>0</v>
      </c>
      <c r="C2766" s="340">
        <v>3</v>
      </c>
      <c r="D2766" s="340"/>
      <c r="E2766" s="340"/>
      <c r="F2766" s="340"/>
      <c r="G2766" s="340"/>
      <c r="H2766" s="340"/>
    </row>
    <row r="2767" spans="1:8" x14ac:dyDescent="0.25">
      <c r="A2767" s="340">
        <v>0</v>
      </c>
      <c r="B2767" s="340">
        <v>0</v>
      </c>
      <c r="C2767" s="340"/>
      <c r="D2767" s="340"/>
      <c r="E2767" s="340"/>
      <c r="F2767" s="340"/>
      <c r="G2767" s="340"/>
      <c r="H2767" s="340"/>
    </row>
    <row r="2768" spans="1:8" x14ac:dyDescent="0.25">
      <c r="A2768" s="340">
        <v>772</v>
      </c>
      <c r="B2768" s="340">
        <v>0</v>
      </c>
      <c r="C2768" s="340">
        <v>3</v>
      </c>
      <c r="D2768" s="340"/>
      <c r="E2768" s="340"/>
      <c r="F2768" s="340"/>
      <c r="G2768" s="340"/>
      <c r="H2768" s="340"/>
    </row>
    <row r="2769" spans="1:8" x14ac:dyDescent="0.25">
      <c r="A2769" s="340">
        <v>0</v>
      </c>
      <c r="B2769" s="340">
        <v>0</v>
      </c>
      <c r="C2769" s="340"/>
      <c r="D2769" s="340"/>
      <c r="E2769" s="340"/>
      <c r="F2769" s="340"/>
      <c r="G2769" s="340"/>
      <c r="H2769" s="340"/>
    </row>
    <row r="2770" spans="1:8" x14ac:dyDescent="0.25">
      <c r="A2770" s="340">
        <v>820</v>
      </c>
      <c r="B2770" s="340">
        <v>3</v>
      </c>
      <c r="C2770" s="340">
        <v>1</v>
      </c>
      <c r="D2770" s="340"/>
      <c r="E2770" s="340"/>
      <c r="F2770" s="340"/>
      <c r="G2770" s="340"/>
      <c r="H2770" s="340"/>
    </row>
    <row r="2771" spans="1:8" x14ac:dyDescent="0.25">
      <c r="A2771" s="340">
        <v>821</v>
      </c>
      <c r="B2771" s="340">
        <v>805</v>
      </c>
      <c r="C2771" s="340">
        <v>847</v>
      </c>
      <c r="D2771" s="340">
        <v>1</v>
      </c>
      <c r="E2771" s="340"/>
      <c r="F2771" s="340"/>
      <c r="G2771" s="340"/>
      <c r="H2771" s="340"/>
    </row>
    <row r="2772" spans="1:8" x14ac:dyDescent="0.25">
      <c r="A2772" s="340">
        <v>822</v>
      </c>
      <c r="B2772" s="340">
        <v>7</v>
      </c>
      <c r="C2772" s="340">
        <v>1</v>
      </c>
      <c r="D2772" s="340"/>
      <c r="E2772" s="340"/>
      <c r="F2772" s="340"/>
      <c r="G2772" s="340"/>
      <c r="H2772" s="340"/>
    </row>
    <row r="2773" spans="1:8" x14ac:dyDescent="0.25">
      <c r="A2773" s="340">
        <v>828</v>
      </c>
      <c r="B2773" s="340">
        <v>3</v>
      </c>
      <c r="C2773" s="340">
        <v>1</v>
      </c>
      <c r="D2773" s="340"/>
      <c r="E2773" s="340"/>
      <c r="F2773" s="340"/>
      <c r="G2773" s="340"/>
      <c r="H2773" s="340"/>
    </row>
    <row r="2774" spans="1:8" x14ac:dyDescent="0.25">
      <c r="A2774" s="340">
        <v>822</v>
      </c>
      <c r="B2774" s="340">
        <v>862</v>
      </c>
      <c r="C2774" s="340">
        <v>823</v>
      </c>
      <c r="D2774" s="340">
        <v>1</v>
      </c>
      <c r="E2774" s="340"/>
      <c r="F2774" s="340"/>
      <c r="G2774" s="340"/>
      <c r="H2774" s="340"/>
    </row>
    <row r="2775" spans="1:8" x14ac:dyDescent="0.25">
      <c r="A2775" s="340">
        <v>823</v>
      </c>
      <c r="B2775" s="340">
        <v>7</v>
      </c>
      <c r="C2775" s="340">
        <v>1</v>
      </c>
      <c r="D2775" s="340"/>
      <c r="E2775" s="340"/>
      <c r="F2775" s="340"/>
      <c r="G2775" s="340"/>
      <c r="H2775" s="340"/>
    </row>
    <row r="2776" spans="1:8" x14ac:dyDescent="0.25">
      <c r="A2776" s="340">
        <v>848</v>
      </c>
      <c r="B2776" s="340">
        <v>3</v>
      </c>
      <c r="C2776" s="340">
        <v>1</v>
      </c>
      <c r="D2776" s="340"/>
      <c r="E2776" s="340"/>
      <c r="F2776" s="340"/>
      <c r="G2776" s="340"/>
      <c r="H2776" s="340"/>
    </row>
    <row r="2777" spans="1:8" x14ac:dyDescent="0.25">
      <c r="A2777" s="340">
        <v>850</v>
      </c>
      <c r="B2777" s="340">
        <v>860</v>
      </c>
      <c r="C2777" s="340">
        <v>823</v>
      </c>
      <c r="D2777" s="340">
        <v>1</v>
      </c>
      <c r="E2777" s="340"/>
      <c r="F2777" s="340"/>
      <c r="G2777" s="340"/>
      <c r="H2777" s="340"/>
    </row>
    <row r="2778" spans="1:8" x14ac:dyDescent="0.25">
      <c r="A2778" s="340">
        <v>860</v>
      </c>
      <c r="B2778" s="340">
        <v>7</v>
      </c>
      <c r="C2778" s="340">
        <v>1</v>
      </c>
      <c r="D2778" s="340"/>
      <c r="E2778" s="340"/>
      <c r="F2778" s="340"/>
      <c r="G2778" s="340"/>
      <c r="H2778" s="340"/>
    </row>
    <row r="2779" spans="1:8" x14ac:dyDescent="0.25">
      <c r="A2779" s="340">
        <v>840</v>
      </c>
      <c r="B2779" s="340">
        <v>7</v>
      </c>
      <c r="C2779" s="340">
        <v>1</v>
      </c>
      <c r="D2779" s="340"/>
      <c r="E2779" s="340"/>
      <c r="F2779" s="340"/>
      <c r="G2779" s="340"/>
      <c r="H2779" s="340"/>
    </row>
    <row r="2780" spans="1:8" x14ac:dyDescent="0.25">
      <c r="A2780" s="340">
        <v>824</v>
      </c>
      <c r="B2780" s="340">
        <v>7</v>
      </c>
      <c r="C2780" s="340">
        <v>1</v>
      </c>
      <c r="D2780" s="340"/>
      <c r="E2780" s="340"/>
      <c r="F2780" s="340"/>
      <c r="G2780" s="340"/>
      <c r="H2780" s="340"/>
    </row>
    <row r="2781" spans="1:8" x14ac:dyDescent="0.25">
      <c r="A2781" s="340">
        <v>830</v>
      </c>
      <c r="B2781" s="340">
        <v>3</v>
      </c>
      <c r="C2781" s="340">
        <v>1</v>
      </c>
      <c r="D2781" s="340"/>
      <c r="E2781" s="340"/>
      <c r="F2781" s="340"/>
      <c r="G2781" s="340"/>
      <c r="H2781" s="340"/>
    </row>
    <row r="2782" spans="1:8" x14ac:dyDescent="0.25">
      <c r="A2782" s="340">
        <v>831</v>
      </c>
      <c r="B2782" s="340">
        <v>815</v>
      </c>
      <c r="C2782" s="340">
        <v>848</v>
      </c>
      <c r="D2782" s="340">
        <v>1</v>
      </c>
      <c r="E2782" s="340"/>
      <c r="F2782" s="340"/>
      <c r="G2782" s="340"/>
      <c r="H2782" s="340"/>
    </row>
    <row r="2783" spans="1:8" x14ac:dyDescent="0.25">
      <c r="A2783" s="340">
        <v>838</v>
      </c>
      <c r="B2783" s="340">
        <v>0</v>
      </c>
      <c r="C2783" s="340">
        <v>3</v>
      </c>
      <c r="D2783" s="340"/>
      <c r="E2783" s="340"/>
      <c r="F2783" s="340"/>
      <c r="G2783" s="340"/>
      <c r="H2783" s="340"/>
    </row>
    <row r="2784" spans="1:8" x14ac:dyDescent="0.25">
      <c r="A2784" s="340">
        <v>0</v>
      </c>
      <c r="B2784" s="340">
        <v>0</v>
      </c>
      <c r="C2784" s="340"/>
      <c r="D2784" s="340"/>
      <c r="E2784" s="340"/>
      <c r="F2784" s="340"/>
      <c r="G2784" s="340"/>
      <c r="H2784" s="340"/>
    </row>
    <row r="2785" spans="1:8" x14ac:dyDescent="0.25">
      <c r="A2785" s="340">
        <v>843</v>
      </c>
      <c r="B2785" s="340">
        <v>0</v>
      </c>
      <c r="C2785" s="340">
        <v>3</v>
      </c>
      <c r="D2785" s="340"/>
      <c r="E2785" s="340"/>
      <c r="F2785" s="340"/>
      <c r="G2785" s="340"/>
      <c r="H2785" s="340"/>
    </row>
    <row r="2786" spans="1:8" x14ac:dyDescent="0.25">
      <c r="A2786" s="340">
        <v>0</v>
      </c>
      <c r="B2786" s="340">
        <v>0</v>
      </c>
      <c r="C2786" s="340"/>
      <c r="D2786" s="340"/>
      <c r="E2786" s="340"/>
      <c r="F2786" s="340"/>
      <c r="G2786" s="340"/>
      <c r="H2786" s="340"/>
    </row>
    <row r="2787" spans="1:8" x14ac:dyDescent="0.25">
      <c r="A2787" s="340">
        <v>849</v>
      </c>
      <c r="B2787" s="340">
        <v>3</v>
      </c>
      <c r="C2787" s="340">
        <v>1</v>
      </c>
      <c r="D2787" s="340"/>
      <c r="E2787" s="340"/>
      <c r="F2787" s="340"/>
      <c r="G2787" s="340"/>
      <c r="H2787" s="340"/>
    </row>
    <row r="2788" spans="1:8" x14ac:dyDescent="0.25">
      <c r="A2788" s="340">
        <v>847</v>
      </c>
      <c r="B2788" s="340">
        <v>848</v>
      </c>
      <c r="C2788" s="340">
        <v>849</v>
      </c>
      <c r="D2788" s="340">
        <v>1</v>
      </c>
      <c r="E2788" s="340"/>
      <c r="F2788" s="340"/>
      <c r="G2788" s="340"/>
      <c r="H2788" s="340"/>
    </row>
    <row r="2789" spans="1:8" x14ac:dyDescent="0.25">
      <c r="A2789" s="340">
        <v>850</v>
      </c>
      <c r="B2789" s="340">
        <v>0</v>
      </c>
      <c r="C2789" s="340">
        <v>3</v>
      </c>
      <c r="D2789" s="340"/>
      <c r="E2789" s="340"/>
      <c r="F2789" s="340"/>
      <c r="G2789" s="340"/>
      <c r="H2789" s="340"/>
    </row>
    <row r="2790" spans="1:8" x14ac:dyDescent="0.25">
      <c r="A2790" s="340">
        <v>0</v>
      </c>
      <c r="B2790" s="340">
        <v>0</v>
      </c>
      <c r="C2790" s="340"/>
      <c r="D2790" s="340"/>
      <c r="E2790" s="340"/>
      <c r="F2790" s="340"/>
      <c r="G2790" s="340"/>
      <c r="H2790" s="340"/>
    </row>
    <row r="2791" spans="1:8" x14ac:dyDescent="0.25">
      <c r="A2791" s="340">
        <v>855</v>
      </c>
      <c r="B2791" s="340">
        <v>3</v>
      </c>
      <c r="C2791" s="340">
        <v>1</v>
      </c>
      <c r="D2791" s="340"/>
      <c r="E2791" s="340"/>
      <c r="F2791" s="340"/>
      <c r="G2791" s="340"/>
      <c r="H2791" s="340"/>
    </row>
    <row r="2792" spans="1:8" x14ac:dyDescent="0.25">
      <c r="A2792" s="340">
        <v>854</v>
      </c>
      <c r="B2792" s="340">
        <v>855</v>
      </c>
      <c r="C2792" s="340">
        <v>856</v>
      </c>
      <c r="D2792" s="340">
        <v>1</v>
      </c>
      <c r="E2792" s="340"/>
      <c r="F2792" s="340"/>
      <c r="G2792" s="340"/>
      <c r="H2792" s="340"/>
    </row>
    <row r="2793" spans="1:8" x14ac:dyDescent="0.25">
      <c r="A2793" s="340">
        <v>856</v>
      </c>
      <c r="B2793" s="340">
        <v>0</v>
      </c>
      <c r="C2793" s="340">
        <v>3</v>
      </c>
      <c r="D2793" s="340"/>
      <c r="E2793" s="340"/>
      <c r="F2793" s="340"/>
      <c r="G2793" s="340"/>
      <c r="H2793" s="340"/>
    </row>
    <row r="2794" spans="1:8" x14ac:dyDescent="0.25">
      <c r="A2794" s="340">
        <v>0</v>
      </c>
      <c r="B2794" s="340">
        <v>0</v>
      </c>
      <c r="C2794" s="340"/>
      <c r="D2794" s="340"/>
      <c r="E2794" s="340"/>
      <c r="F2794" s="340"/>
      <c r="G2794" s="340"/>
      <c r="H2794" s="340"/>
    </row>
    <row r="2795" spans="1:8" x14ac:dyDescent="0.25">
      <c r="A2795" s="340">
        <v>900</v>
      </c>
      <c r="B2795" s="340">
        <v>3</v>
      </c>
      <c r="C2795" s="340">
        <v>1</v>
      </c>
      <c r="D2795" s="340"/>
      <c r="E2795" s="340"/>
      <c r="F2795" s="340"/>
      <c r="G2795" s="340"/>
      <c r="H2795" s="340"/>
    </row>
    <row r="2796" spans="1:8" x14ac:dyDescent="0.25">
      <c r="A2796" s="340">
        <v>825</v>
      </c>
      <c r="B2796" s="340">
        <v>900</v>
      </c>
      <c r="C2796" s="340">
        <v>854</v>
      </c>
      <c r="D2796" s="340">
        <v>1</v>
      </c>
      <c r="E2796" s="340"/>
      <c r="F2796" s="340"/>
      <c r="G2796" s="340"/>
      <c r="H2796" s="340"/>
    </row>
    <row r="2797" spans="1:8" x14ac:dyDescent="0.25">
      <c r="A2797" s="340">
        <v>905</v>
      </c>
      <c r="B2797" s="340">
        <v>0</v>
      </c>
      <c r="C2797" s="340">
        <v>3</v>
      </c>
      <c r="D2797" s="340"/>
      <c r="E2797" s="340"/>
      <c r="F2797" s="340"/>
      <c r="G2797" s="340"/>
      <c r="H2797" s="340"/>
    </row>
    <row r="2798" spans="1:8" x14ac:dyDescent="0.25">
      <c r="A2798" s="340">
        <v>0</v>
      </c>
      <c r="B2798" s="340">
        <v>0</v>
      </c>
      <c r="C2798" s="340"/>
      <c r="D2798" s="340"/>
      <c r="E2798" s="340"/>
      <c r="F2798" s="340"/>
      <c r="G2798" s="340"/>
      <c r="H2798" s="340"/>
    </row>
    <row r="2799" spans="1:8" x14ac:dyDescent="0.25">
      <c r="A2799" s="340">
        <v>906</v>
      </c>
      <c r="B2799" s="340">
        <v>3</v>
      </c>
      <c r="C2799" s="340">
        <v>1</v>
      </c>
      <c r="D2799" s="340"/>
      <c r="E2799" s="340"/>
      <c r="F2799" s="340"/>
      <c r="G2799" s="340"/>
      <c r="H2799" s="340"/>
    </row>
    <row r="2800" spans="1:8" x14ac:dyDescent="0.25">
      <c r="A2800" s="340">
        <v>845</v>
      </c>
      <c r="B2800" s="340">
        <v>906</v>
      </c>
      <c r="C2800" s="340">
        <v>855</v>
      </c>
      <c r="D2800" s="340">
        <v>1</v>
      </c>
      <c r="E2800" s="340"/>
      <c r="F2800" s="340"/>
      <c r="G2800" s="340"/>
      <c r="H2800" s="340"/>
    </row>
    <row r="2801" spans="1:8" x14ac:dyDescent="0.25">
      <c r="A2801" s="340">
        <v>910</v>
      </c>
      <c r="B2801" s="340">
        <v>0</v>
      </c>
      <c r="C2801" s="340">
        <v>3</v>
      </c>
      <c r="D2801" s="340"/>
      <c r="E2801" s="340"/>
      <c r="F2801" s="340"/>
      <c r="G2801" s="340"/>
      <c r="H2801" s="340"/>
    </row>
    <row r="2802" spans="1:8" x14ac:dyDescent="0.25">
      <c r="A2802" s="340">
        <v>0</v>
      </c>
      <c r="B2802" s="340">
        <v>0</v>
      </c>
      <c r="C2802" s="340"/>
      <c r="D2802" s="340"/>
      <c r="E2802" s="340"/>
      <c r="F2802" s="340"/>
      <c r="G2802" s="340"/>
      <c r="H2802" s="340"/>
    </row>
    <row r="2803" spans="1:8" x14ac:dyDescent="0.25">
      <c r="A2803" s="340">
        <v>531</v>
      </c>
      <c r="B2803" s="340">
        <v>0</v>
      </c>
      <c r="C2803" s="340">
        <v>1</v>
      </c>
      <c r="D2803" s="340"/>
      <c r="E2803" s="340"/>
      <c r="F2803" s="340"/>
      <c r="G2803" s="340"/>
      <c r="H2803" s="340"/>
    </row>
    <row r="2804" spans="1:8" x14ac:dyDescent="0.25">
      <c r="A2804" s="340">
        <v>532</v>
      </c>
      <c r="B2804" s="340">
        <v>0</v>
      </c>
      <c r="C2804" s="340">
        <v>3</v>
      </c>
      <c r="D2804" s="340"/>
      <c r="E2804" s="340"/>
      <c r="F2804" s="340"/>
      <c r="G2804" s="340"/>
      <c r="H2804" s="340"/>
    </row>
    <row r="2805" spans="1:8" x14ac:dyDescent="0.25">
      <c r="A2805" s="340">
        <v>0</v>
      </c>
      <c r="B2805" s="340">
        <v>0</v>
      </c>
      <c r="C2805" s="340"/>
      <c r="D2805" s="340"/>
      <c r="E2805" s="340"/>
      <c r="F2805" s="340"/>
      <c r="G2805" s="340"/>
      <c r="H2805" s="340"/>
    </row>
    <row r="2806" spans="1:8" x14ac:dyDescent="0.25">
      <c r="A2806" s="340">
        <v>870</v>
      </c>
      <c r="B2806" s="340">
        <v>0</v>
      </c>
      <c r="C2806" s="340">
        <v>3</v>
      </c>
      <c r="D2806" s="340"/>
      <c r="E2806" s="340"/>
      <c r="F2806" s="340"/>
      <c r="G2806" s="340"/>
      <c r="H2806" s="340"/>
    </row>
    <row r="2807" spans="1:8" x14ac:dyDescent="0.25">
      <c r="A2807" s="340">
        <v>0</v>
      </c>
      <c r="B2807" s="340">
        <v>0</v>
      </c>
      <c r="C2807" s="340"/>
      <c r="D2807" s="340"/>
      <c r="E2807" s="340"/>
      <c r="F2807" s="340"/>
      <c r="G2807" s="340"/>
      <c r="H2807" s="340"/>
    </row>
    <row r="2808" spans="1:8" x14ac:dyDescent="0.25">
      <c r="A2808" s="340">
        <v>872</v>
      </c>
      <c r="B2808" s="340">
        <v>0</v>
      </c>
      <c r="C2808" s="340">
        <v>3</v>
      </c>
      <c r="D2808" s="340"/>
      <c r="E2808" s="340"/>
      <c r="F2808" s="340"/>
      <c r="G2808" s="340"/>
      <c r="H2808" s="340"/>
    </row>
    <row r="2809" spans="1:8" x14ac:dyDescent="0.25">
      <c r="A2809" s="340">
        <v>0</v>
      </c>
      <c r="B2809" s="340">
        <v>0</v>
      </c>
      <c r="C2809" s="340"/>
      <c r="D2809" s="340"/>
      <c r="E2809" s="340"/>
      <c r="F2809" s="340"/>
      <c r="G2809" s="340"/>
      <c r="H2809" s="340"/>
    </row>
    <row r="2810" spans="1:8" x14ac:dyDescent="0.25">
      <c r="A2810" s="340">
        <v>560</v>
      </c>
      <c r="B2810" s="340">
        <v>3</v>
      </c>
      <c r="C2810" s="340">
        <v>1</v>
      </c>
      <c r="D2810" s="340"/>
      <c r="E2810" s="340"/>
      <c r="F2810" s="340"/>
      <c r="G2810" s="340"/>
      <c r="H2810" s="340"/>
    </row>
    <row r="2811" spans="1:8" x14ac:dyDescent="0.25">
      <c r="A2811" s="340">
        <v>600</v>
      </c>
      <c r="B2811" s="340">
        <v>560</v>
      </c>
      <c r="C2811" s="340">
        <v>960</v>
      </c>
      <c r="D2811" s="340">
        <v>1</v>
      </c>
      <c r="E2811" s="340"/>
      <c r="F2811" s="340"/>
      <c r="G2811" s="340"/>
      <c r="H2811" s="340"/>
    </row>
    <row r="2812" spans="1:8" x14ac:dyDescent="0.25">
      <c r="A2812" s="340">
        <v>562</v>
      </c>
      <c r="B2812" s="340">
        <v>3</v>
      </c>
      <c r="C2812" s="340">
        <v>1</v>
      </c>
      <c r="D2812" s="340"/>
      <c r="E2812" s="340"/>
      <c r="F2812" s="340"/>
      <c r="G2812" s="340"/>
      <c r="H2812" s="340"/>
    </row>
    <row r="2813" spans="1:8" x14ac:dyDescent="0.25">
      <c r="A2813" s="340">
        <v>560</v>
      </c>
      <c r="B2813" s="340">
        <v>562</v>
      </c>
      <c r="C2813" s="340">
        <v>962</v>
      </c>
      <c r="D2813" s="340">
        <v>1</v>
      </c>
      <c r="E2813" s="340"/>
      <c r="F2813" s="340"/>
      <c r="G2813" s="340"/>
      <c r="H2813" s="340"/>
    </row>
    <row r="2814" spans="1:8" x14ac:dyDescent="0.25">
      <c r="A2814" s="340">
        <v>564</v>
      </c>
      <c r="B2814" s="340">
        <v>3</v>
      </c>
      <c r="C2814" s="340">
        <v>1</v>
      </c>
      <c r="D2814" s="340"/>
      <c r="E2814" s="340"/>
      <c r="F2814" s="340"/>
      <c r="G2814" s="340"/>
      <c r="H2814" s="340"/>
    </row>
    <row r="2815" spans="1:8" x14ac:dyDescent="0.25">
      <c r="A2815" s="340">
        <v>562</v>
      </c>
      <c r="B2815" s="340">
        <v>564</v>
      </c>
      <c r="C2815" s="340">
        <v>964</v>
      </c>
      <c r="D2815" s="340">
        <v>1</v>
      </c>
      <c r="E2815" s="340"/>
      <c r="F2815" s="340"/>
      <c r="G2815" s="340"/>
      <c r="H2815" s="340"/>
    </row>
    <row r="2816" spans="1:8" x14ac:dyDescent="0.25">
      <c r="A2816" s="340">
        <v>566</v>
      </c>
      <c r="B2816" s="340">
        <v>3</v>
      </c>
      <c r="C2816" s="340">
        <v>1</v>
      </c>
      <c r="D2816" s="340"/>
      <c r="E2816" s="340"/>
      <c r="F2816" s="340"/>
      <c r="G2816" s="340"/>
      <c r="H2816" s="340"/>
    </row>
    <row r="2817" spans="1:8" x14ac:dyDescent="0.25">
      <c r="A2817" s="340">
        <v>564</v>
      </c>
      <c r="B2817" s="340">
        <v>566</v>
      </c>
      <c r="C2817" s="340">
        <v>966</v>
      </c>
      <c r="D2817" s="340">
        <v>1</v>
      </c>
      <c r="E2817" s="340"/>
      <c r="F2817" s="340"/>
      <c r="G2817" s="340"/>
      <c r="H2817" s="340"/>
    </row>
    <row r="2818" spans="1:8" x14ac:dyDescent="0.25">
      <c r="A2818" s="340">
        <v>568</v>
      </c>
      <c r="B2818" s="340">
        <v>3</v>
      </c>
      <c r="C2818" s="340">
        <v>1</v>
      </c>
      <c r="D2818" s="340"/>
      <c r="E2818" s="340"/>
      <c r="F2818" s="340"/>
      <c r="G2818" s="340"/>
      <c r="H2818" s="340"/>
    </row>
    <row r="2819" spans="1:8" x14ac:dyDescent="0.25">
      <c r="A2819" s="340">
        <v>566</v>
      </c>
      <c r="B2819" s="340">
        <v>568</v>
      </c>
      <c r="C2819" s="340">
        <v>968</v>
      </c>
      <c r="D2819" s="340">
        <v>1</v>
      </c>
      <c r="E2819" s="340"/>
      <c r="F2819" s="340"/>
      <c r="G2819" s="340"/>
      <c r="H2819" s="340"/>
    </row>
    <row r="2820" spans="1:8" x14ac:dyDescent="0.25">
      <c r="A2820" s="340">
        <v>570</v>
      </c>
      <c r="B2820" s="340">
        <v>3</v>
      </c>
      <c r="C2820" s="340">
        <v>1</v>
      </c>
      <c r="D2820" s="340"/>
      <c r="E2820" s="340"/>
      <c r="F2820" s="340"/>
      <c r="G2820" s="340"/>
      <c r="H2820" s="340"/>
    </row>
    <row r="2821" spans="1:8" x14ac:dyDescent="0.25">
      <c r="A2821" s="340">
        <v>568</v>
      </c>
      <c r="B2821" s="340">
        <v>570</v>
      </c>
      <c r="C2821" s="340">
        <v>970</v>
      </c>
      <c r="D2821" s="340">
        <v>1</v>
      </c>
      <c r="E2821" s="340"/>
      <c r="F2821" s="340"/>
      <c r="G2821" s="340"/>
      <c r="H2821" s="340"/>
    </row>
    <row r="2822" spans="1:8" x14ac:dyDescent="0.25">
      <c r="A2822" s="340">
        <v>572</v>
      </c>
      <c r="B2822" s="340">
        <v>3</v>
      </c>
      <c r="C2822" s="340">
        <v>1</v>
      </c>
      <c r="D2822" s="340"/>
      <c r="E2822" s="340"/>
      <c r="F2822" s="340"/>
      <c r="G2822" s="340"/>
      <c r="H2822" s="340"/>
    </row>
    <row r="2823" spans="1:8" x14ac:dyDescent="0.25">
      <c r="A2823" s="340">
        <v>570</v>
      </c>
      <c r="B2823" s="340">
        <v>572</v>
      </c>
      <c r="C2823" s="340">
        <v>972</v>
      </c>
      <c r="D2823" s="340">
        <v>1</v>
      </c>
      <c r="E2823" s="340"/>
      <c r="F2823" s="340"/>
      <c r="G2823" s="340"/>
      <c r="H2823" s="340"/>
    </row>
    <row r="2824" spans="1:8" x14ac:dyDescent="0.25">
      <c r="A2824" s="340">
        <v>574</v>
      </c>
      <c r="B2824" s="340">
        <v>3</v>
      </c>
      <c r="C2824" s="340">
        <v>1</v>
      </c>
      <c r="D2824" s="340"/>
      <c r="E2824" s="340"/>
      <c r="F2824" s="340"/>
      <c r="G2824" s="340"/>
      <c r="H2824" s="340"/>
    </row>
    <row r="2825" spans="1:8" x14ac:dyDescent="0.25">
      <c r="A2825" s="340">
        <v>572</v>
      </c>
      <c r="B2825" s="340">
        <v>574</v>
      </c>
      <c r="C2825" s="340">
        <v>974</v>
      </c>
      <c r="D2825" s="340">
        <v>1</v>
      </c>
      <c r="E2825" s="340"/>
      <c r="F2825" s="340"/>
      <c r="G2825" s="340"/>
      <c r="H2825" s="340"/>
    </row>
    <row r="2826" spans="1:8" x14ac:dyDescent="0.25">
      <c r="A2826" s="340">
        <v>576</v>
      </c>
      <c r="B2826" s="340">
        <v>3</v>
      </c>
      <c r="C2826" s="340">
        <v>1</v>
      </c>
      <c r="D2826" s="340"/>
      <c r="E2826" s="340"/>
      <c r="F2826" s="340"/>
      <c r="G2826" s="340"/>
      <c r="H2826" s="340"/>
    </row>
    <row r="2827" spans="1:8" x14ac:dyDescent="0.25">
      <c r="A2827" s="340">
        <v>574</v>
      </c>
      <c r="B2827" s="340">
        <v>576</v>
      </c>
      <c r="C2827" s="340">
        <v>976</v>
      </c>
      <c r="D2827" s="340">
        <v>1</v>
      </c>
      <c r="E2827" s="340"/>
      <c r="F2827" s="340"/>
      <c r="G2827" s="340"/>
      <c r="H2827" s="340"/>
    </row>
    <row r="2828" spans="1:8" x14ac:dyDescent="0.25">
      <c r="A2828" s="340">
        <v>578</v>
      </c>
      <c r="B2828" s="340">
        <v>3</v>
      </c>
      <c r="C2828" s="340">
        <v>1</v>
      </c>
      <c r="D2828" s="340"/>
      <c r="E2828" s="340"/>
      <c r="F2828" s="340"/>
      <c r="G2828" s="340"/>
      <c r="H2828" s="340"/>
    </row>
    <row r="2829" spans="1:8" x14ac:dyDescent="0.25">
      <c r="A2829" s="340">
        <v>576</v>
      </c>
      <c r="B2829" s="340">
        <v>578</v>
      </c>
      <c r="C2829" s="340">
        <v>978</v>
      </c>
      <c r="D2829" s="340">
        <v>1</v>
      </c>
      <c r="E2829" s="340"/>
      <c r="F2829" s="340"/>
      <c r="G2829" s="340"/>
      <c r="H2829" s="340"/>
    </row>
    <row r="2830" spans="1:8" x14ac:dyDescent="0.25">
      <c r="A2830" s="340">
        <v>580</v>
      </c>
      <c r="B2830" s="340">
        <v>3</v>
      </c>
      <c r="C2830" s="340">
        <v>1</v>
      </c>
      <c r="D2830" s="340"/>
      <c r="E2830" s="340"/>
      <c r="F2830" s="340"/>
      <c r="G2830" s="340"/>
      <c r="H2830" s="340"/>
    </row>
    <row r="2831" spans="1:8" x14ac:dyDescent="0.25">
      <c r="A2831" s="340">
        <v>578</v>
      </c>
      <c r="B2831" s="340">
        <v>580</v>
      </c>
      <c r="C2831" s="340">
        <v>980</v>
      </c>
      <c r="D2831" s="340">
        <v>1</v>
      </c>
      <c r="E2831" s="340"/>
      <c r="F2831" s="340"/>
      <c r="G2831" s="340"/>
      <c r="H2831" s="340"/>
    </row>
    <row r="2832" spans="1:8" x14ac:dyDescent="0.25">
      <c r="A2832" s="340">
        <v>582</v>
      </c>
      <c r="B2832" s="340">
        <v>3</v>
      </c>
      <c r="C2832" s="340">
        <v>1</v>
      </c>
      <c r="D2832" s="340"/>
      <c r="E2832" s="340"/>
      <c r="F2832" s="340"/>
      <c r="G2832" s="340"/>
      <c r="H2832" s="340"/>
    </row>
    <row r="2833" spans="1:8" x14ac:dyDescent="0.25">
      <c r="A2833" s="340">
        <v>580</v>
      </c>
      <c r="B2833" s="340">
        <v>582</v>
      </c>
      <c r="C2833" s="340">
        <v>982</v>
      </c>
      <c r="D2833" s="340">
        <v>1</v>
      </c>
      <c r="E2833" s="340"/>
      <c r="F2833" s="340"/>
      <c r="G2833" s="340"/>
      <c r="H2833" s="340"/>
    </row>
    <row r="2834" spans="1:8" x14ac:dyDescent="0.25">
      <c r="A2834" s="340">
        <v>584</v>
      </c>
      <c r="B2834" s="340">
        <v>3</v>
      </c>
      <c r="C2834" s="340">
        <v>1</v>
      </c>
      <c r="D2834" s="340"/>
      <c r="E2834" s="340"/>
      <c r="F2834" s="340"/>
      <c r="G2834" s="340"/>
      <c r="H2834" s="340"/>
    </row>
    <row r="2835" spans="1:8" x14ac:dyDescent="0.25">
      <c r="A2835" s="340">
        <v>582</v>
      </c>
      <c r="B2835" s="340">
        <v>584</v>
      </c>
      <c r="C2835" s="340">
        <v>984</v>
      </c>
      <c r="D2835" s="340">
        <v>1</v>
      </c>
      <c r="E2835" s="340"/>
      <c r="F2835" s="340"/>
      <c r="G2835" s="340"/>
      <c r="H2835" s="340"/>
    </row>
    <row r="2836" spans="1:8" x14ac:dyDescent="0.25">
      <c r="A2836" s="340">
        <v>586</v>
      </c>
      <c r="B2836" s="340">
        <v>3</v>
      </c>
      <c r="C2836" s="340">
        <v>1</v>
      </c>
      <c r="D2836" s="340"/>
      <c r="E2836" s="340"/>
      <c r="F2836" s="340"/>
      <c r="G2836" s="340"/>
      <c r="H2836" s="340"/>
    </row>
    <row r="2837" spans="1:8" x14ac:dyDescent="0.25">
      <c r="A2837" s="340">
        <v>584</v>
      </c>
      <c r="B2837" s="340">
        <v>586</v>
      </c>
      <c r="C2837" s="340">
        <v>986</v>
      </c>
      <c r="D2837" s="340">
        <v>1</v>
      </c>
      <c r="E2837" s="340"/>
      <c r="F2837" s="340"/>
      <c r="G2837" s="340"/>
      <c r="H2837" s="340"/>
    </row>
    <row r="2838" spans="1:8" x14ac:dyDescent="0.25">
      <c r="A2838" s="340">
        <v>588</v>
      </c>
      <c r="B2838" s="340">
        <v>3</v>
      </c>
      <c r="C2838" s="340">
        <v>1</v>
      </c>
      <c r="D2838" s="340"/>
      <c r="E2838" s="340"/>
      <c r="F2838" s="340"/>
      <c r="G2838" s="340"/>
      <c r="H2838" s="340"/>
    </row>
    <row r="2839" spans="1:8" x14ac:dyDescent="0.25">
      <c r="A2839" s="340">
        <v>586</v>
      </c>
      <c r="B2839" s="340">
        <v>588</v>
      </c>
      <c r="C2839" s="340">
        <v>988</v>
      </c>
      <c r="D2839" s="340">
        <v>1</v>
      </c>
      <c r="E2839" s="340"/>
      <c r="F2839" s="340"/>
      <c r="G2839" s="340"/>
      <c r="H2839" s="340"/>
    </row>
    <row r="2840" spans="1:8" x14ac:dyDescent="0.25">
      <c r="A2840" s="340">
        <v>590</v>
      </c>
      <c r="B2840" s="340">
        <v>3</v>
      </c>
      <c r="C2840" s="340">
        <v>1</v>
      </c>
      <c r="D2840" s="340"/>
      <c r="E2840" s="340"/>
      <c r="F2840" s="340"/>
      <c r="G2840" s="340"/>
      <c r="H2840" s="340"/>
    </row>
    <row r="2841" spans="1:8" x14ac:dyDescent="0.25">
      <c r="A2841" s="340">
        <v>588</v>
      </c>
      <c r="B2841" s="340">
        <v>590</v>
      </c>
      <c r="C2841" s="340">
        <v>990</v>
      </c>
      <c r="D2841" s="340">
        <v>1</v>
      </c>
      <c r="E2841" s="340"/>
      <c r="F2841" s="340"/>
      <c r="G2841" s="340"/>
      <c r="H2841" s="340"/>
    </row>
    <row r="2842" spans="1:8" x14ac:dyDescent="0.25">
      <c r="A2842" s="340">
        <v>460</v>
      </c>
      <c r="B2842" s="340">
        <v>3</v>
      </c>
      <c r="C2842" s="340">
        <v>1</v>
      </c>
      <c r="D2842" s="340"/>
      <c r="E2842" s="340"/>
      <c r="F2842" s="340"/>
      <c r="G2842" s="340"/>
      <c r="H2842" s="340"/>
    </row>
    <row r="2843" spans="1:8" x14ac:dyDescent="0.25">
      <c r="A2843" s="340">
        <v>620</v>
      </c>
      <c r="B2843" s="340">
        <v>460</v>
      </c>
      <c r="C2843" s="340">
        <v>960</v>
      </c>
      <c r="D2843" s="340">
        <v>1</v>
      </c>
      <c r="E2843" s="340"/>
      <c r="F2843" s="340"/>
      <c r="G2843" s="340"/>
      <c r="H2843" s="340"/>
    </row>
    <row r="2844" spans="1:8" x14ac:dyDescent="0.25">
      <c r="A2844" s="340">
        <v>462</v>
      </c>
      <c r="B2844" s="340">
        <v>3</v>
      </c>
      <c r="C2844" s="340">
        <v>1</v>
      </c>
      <c r="D2844" s="340"/>
      <c r="E2844" s="340"/>
      <c r="F2844" s="340"/>
      <c r="G2844" s="340"/>
      <c r="H2844" s="340"/>
    </row>
    <row r="2845" spans="1:8" x14ac:dyDescent="0.25">
      <c r="A2845" s="340">
        <v>460</v>
      </c>
      <c r="B2845" s="340">
        <v>462</v>
      </c>
      <c r="C2845" s="340">
        <v>962</v>
      </c>
      <c r="D2845" s="340">
        <v>1</v>
      </c>
      <c r="E2845" s="340"/>
      <c r="F2845" s="340"/>
      <c r="G2845" s="340"/>
      <c r="H2845" s="340"/>
    </row>
    <row r="2846" spans="1:8" x14ac:dyDescent="0.25">
      <c r="A2846" s="340">
        <v>464</v>
      </c>
      <c r="B2846" s="340">
        <v>3</v>
      </c>
      <c r="C2846" s="340">
        <v>1</v>
      </c>
      <c r="D2846" s="340"/>
      <c r="E2846" s="340"/>
      <c r="F2846" s="340"/>
      <c r="G2846" s="340"/>
      <c r="H2846" s="340"/>
    </row>
    <row r="2847" spans="1:8" x14ac:dyDescent="0.25">
      <c r="A2847" s="340">
        <v>462</v>
      </c>
      <c r="B2847" s="340">
        <v>464</v>
      </c>
      <c r="C2847" s="340">
        <v>964</v>
      </c>
      <c r="D2847" s="340">
        <v>1</v>
      </c>
      <c r="E2847" s="340"/>
      <c r="F2847" s="340"/>
      <c r="G2847" s="340"/>
      <c r="H2847" s="340"/>
    </row>
    <row r="2848" spans="1:8" x14ac:dyDescent="0.25">
      <c r="A2848" s="340">
        <v>466</v>
      </c>
      <c r="B2848" s="340">
        <v>3</v>
      </c>
      <c r="C2848" s="340">
        <v>1</v>
      </c>
      <c r="D2848" s="340"/>
      <c r="E2848" s="340"/>
      <c r="F2848" s="340"/>
      <c r="G2848" s="340"/>
      <c r="H2848" s="340"/>
    </row>
    <row r="2849" spans="1:8" x14ac:dyDescent="0.25">
      <c r="A2849" s="340">
        <v>464</v>
      </c>
      <c r="B2849" s="340">
        <v>466</v>
      </c>
      <c r="C2849" s="340">
        <v>966</v>
      </c>
      <c r="D2849" s="340">
        <v>1</v>
      </c>
      <c r="E2849" s="340"/>
      <c r="F2849" s="340"/>
      <c r="G2849" s="340"/>
      <c r="H2849" s="340"/>
    </row>
    <row r="2850" spans="1:8" x14ac:dyDescent="0.25">
      <c r="A2850" s="340">
        <v>468</v>
      </c>
      <c r="B2850" s="340">
        <v>3</v>
      </c>
      <c r="C2850" s="340">
        <v>1</v>
      </c>
      <c r="D2850" s="340"/>
      <c r="E2850" s="340"/>
      <c r="F2850" s="340"/>
      <c r="G2850" s="340"/>
      <c r="H2850" s="340"/>
    </row>
    <row r="2851" spans="1:8" x14ac:dyDescent="0.25">
      <c r="A2851" s="340">
        <v>466</v>
      </c>
      <c r="B2851" s="340">
        <v>468</v>
      </c>
      <c r="C2851" s="340">
        <v>968</v>
      </c>
      <c r="D2851" s="340">
        <v>1</v>
      </c>
      <c r="E2851" s="340"/>
      <c r="F2851" s="340"/>
      <c r="G2851" s="340"/>
      <c r="H2851" s="340"/>
    </row>
    <row r="2852" spans="1:8" x14ac:dyDescent="0.25">
      <c r="A2852" s="340">
        <v>470</v>
      </c>
      <c r="B2852" s="340">
        <v>3</v>
      </c>
      <c r="C2852" s="340">
        <v>1</v>
      </c>
      <c r="D2852" s="340"/>
      <c r="E2852" s="340"/>
      <c r="F2852" s="340"/>
      <c r="G2852" s="340"/>
      <c r="H2852" s="340"/>
    </row>
    <row r="2853" spans="1:8" x14ac:dyDescent="0.25">
      <c r="A2853" s="340">
        <v>468</v>
      </c>
      <c r="B2853" s="340">
        <v>470</v>
      </c>
      <c r="C2853" s="340">
        <v>970</v>
      </c>
      <c r="D2853" s="340">
        <v>1</v>
      </c>
      <c r="E2853" s="340"/>
      <c r="F2853" s="340"/>
      <c r="G2853" s="340"/>
      <c r="H2853" s="340"/>
    </row>
    <row r="2854" spans="1:8" x14ac:dyDescent="0.25">
      <c r="A2854" s="340">
        <v>472</v>
      </c>
      <c r="B2854" s="340">
        <v>3</v>
      </c>
      <c r="C2854" s="340">
        <v>1</v>
      </c>
      <c r="D2854" s="340"/>
      <c r="E2854" s="340"/>
      <c r="F2854" s="340"/>
      <c r="G2854" s="340"/>
      <c r="H2854" s="340"/>
    </row>
    <row r="2855" spans="1:8" x14ac:dyDescent="0.25">
      <c r="A2855" s="340">
        <v>470</v>
      </c>
      <c r="B2855" s="340">
        <v>472</v>
      </c>
      <c r="C2855" s="340">
        <v>972</v>
      </c>
      <c r="D2855" s="340">
        <v>1</v>
      </c>
      <c r="E2855" s="340"/>
      <c r="F2855" s="340"/>
      <c r="G2855" s="340"/>
      <c r="H2855" s="340"/>
    </row>
    <row r="2856" spans="1:8" x14ac:dyDescent="0.25">
      <c r="A2856" s="340">
        <v>474</v>
      </c>
      <c r="B2856" s="340">
        <v>3</v>
      </c>
      <c r="C2856" s="340">
        <v>1</v>
      </c>
      <c r="D2856" s="340"/>
      <c r="E2856" s="340"/>
      <c r="F2856" s="340"/>
      <c r="G2856" s="340"/>
      <c r="H2856" s="340"/>
    </row>
    <row r="2857" spans="1:8" x14ac:dyDescent="0.25">
      <c r="A2857" s="340">
        <v>472</v>
      </c>
      <c r="B2857" s="340">
        <v>474</v>
      </c>
      <c r="C2857" s="340">
        <v>974</v>
      </c>
      <c r="D2857" s="340">
        <v>1</v>
      </c>
      <c r="E2857" s="340"/>
      <c r="F2857" s="340"/>
      <c r="G2857" s="340"/>
      <c r="H2857" s="340"/>
    </row>
    <row r="2858" spans="1:8" x14ac:dyDescent="0.25">
      <c r="A2858" s="340">
        <v>476</v>
      </c>
      <c r="B2858" s="340">
        <v>3</v>
      </c>
      <c r="C2858" s="340">
        <v>1</v>
      </c>
      <c r="D2858" s="340"/>
      <c r="E2858" s="340"/>
      <c r="F2858" s="340"/>
      <c r="G2858" s="340"/>
      <c r="H2858" s="340"/>
    </row>
    <row r="2859" spans="1:8" x14ac:dyDescent="0.25">
      <c r="A2859" s="340">
        <v>474</v>
      </c>
      <c r="B2859" s="340">
        <v>476</v>
      </c>
      <c r="C2859" s="340">
        <v>976</v>
      </c>
      <c r="D2859" s="340">
        <v>1</v>
      </c>
      <c r="E2859" s="340"/>
      <c r="F2859" s="340"/>
      <c r="G2859" s="340"/>
      <c r="H2859" s="340"/>
    </row>
    <row r="2860" spans="1:8" x14ac:dyDescent="0.25">
      <c r="A2860" s="340">
        <v>478</v>
      </c>
      <c r="B2860" s="340">
        <v>3</v>
      </c>
      <c r="C2860" s="340">
        <v>1</v>
      </c>
      <c r="D2860" s="340"/>
      <c r="E2860" s="340"/>
      <c r="F2860" s="340"/>
      <c r="G2860" s="340"/>
      <c r="H2860" s="340"/>
    </row>
    <row r="2861" spans="1:8" x14ac:dyDescent="0.25">
      <c r="A2861" s="340">
        <v>476</v>
      </c>
      <c r="B2861" s="340">
        <v>478</v>
      </c>
      <c r="C2861" s="340">
        <v>978</v>
      </c>
      <c r="D2861" s="340">
        <v>1</v>
      </c>
      <c r="E2861" s="340"/>
      <c r="F2861" s="340"/>
      <c r="G2861" s="340"/>
      <c r="H2861" s="340"/>
    </row>
    <row r="2862" spans="1:8" x14ac:dyDescent="0.25">
      <c r="A2862" s="340">
        <v>480</v>
      </c>
      <c r="B2862" s="340">
        <v>3</v>
      </c>
      <c r="C2862" s="340">
        <v>1</v>
      </c>
      <c r="D2862" s="340"/>
      <c r="E2862" s="340"/>
      <c r="F2862" s="340"/>
      <c r="G2862" s="340"/>
      <c r="H2862" s="340"/>
    </row>
    <row r="2863" spans="1:8" x14ac:dyDescent="0.25">
      <c r="A2863" s="340">
        <v>478</v>
      </c>
      <c r="B2863" s="340">
        <v>480</v>
      </c>
      <c r="C2863" s="340">
        <v>980</v>
      </c>
      <c r="D2863" s="340">
        <v>1</v>
      </c>
      <c r="E2863" s="340"/>
      <c r="F2863" s="340"/>
      <c r="G2863" s="340"/>
      <c r="H2863" s="340"/>
    </row>
    <row r="2864" spans="1:8" x14ac:dyDescent="0.25">
      <c r="A2864" s="340">
        <v>482</v>
      </c>
      <c r="B2864" s="340">
        <v>3</v>
      </c>
      <c r="C2864" s="340">
        <v>1</v>
      </c>
      <c r="D2864" s="340"/>
      <c r="E2864" s="340"/>
      <c r="F2864" s="340"/>
      <c r="G2864" s="340"/>
      <c r="H2864" s="340"/>
    </row>
    <row r="2865" spans="1:8" x14ac:dyDescent="0.25">
      <c r="A2865" s="340">
        <v>480</v>
      </c>
      <c r="B2865" s="340">
        <v>482</v>
      </c>
      <c r="C2865" s="340">
        <v>982</v>
      </c>
      <c r="D2865" s="340">
        <v>1</v>
      </c>
      <c r="E2865" s="340"/>
      <c r="F2865" s="340"/>
      <c r="G2865" s="340"/>
      <c r="H2865" s="340"/>
    </row>
    <row r="2866" spans="1:8" x14ac:dyDescent="0.25">
      <c r="A2866" s="340">
        <v>484</v>
      </c>
      <c r="B2866" s="340">
        <v>3</v>
      </c>
      <c r="C2866" s="340">
        <v>1</v>
      </c>
      <c r="D2866" s="340"/>
      <c r="E2866" s="340"/>
      <c r="F2866" s="340"/>
      <c r="G2866" s="340"/>
      <c r="H2866" s="340"/>
    </row>
    <row r="2867" spans="1:8" x14ac:dyDescent="0.25">
      <c r="A2867" s="340">
        <v>482</v>
      </c>
      <c r="B2867" s="340">
        <v>484</v>
      </c>
      <c r="C2867" s="340">
        <v>984</v>
      </c>
      <c r="D2867" s="340">
        <v>1</v>
      </c>
      <c r="E2867" s="340"/>
      <c r="F2867" s="340"/>
      <c r="G2867" s="340"/>
      <c r="H2867" s="340"/>
    </row>
    <row r="2868" spans="1:8" x14ac:dyDescent="0.25">
      <c r="A2868" s="340">
        <v>486</v>
      </c>
      <c r="B2868" s="340">
        <v>3</v>
      </c>
      <c r="C2868" s="340">
        <v>1</v>
      </c>
      <c r="D2868" s="340"/>
      <c r="E2868" s="340"/>
      <c r="F2868" s="340"/>
      <c r="G2868" s="340"/>
      <c r="H2868" s="340"/>
    </row>
    <row r="2869" spans="1:8" x14ac:dyDescent="0.25">
      <c r="A2869" s="340">
        <v>484</v>
      </c>
      <c r="B2869" s="340">
        <v>486</v>
      </c>
      <c r="C2869" s="340">
        <v>986</v>
      </c>
      <c r="D2869" s="340">
        <v>1</v>
      </c>
      <c r="E2869" s="340"/>
      <c r="F2869" s="340"/>
      <c r="G2869" s="340"/>
      <c r="H2869" s="340"/>
    </row>
    <row r="2870" spans="1:8" x14ac:dyDescent="0.25">
      <c r="A2870" s="340">
        <v>488</v>
      </c>
      <c r="B2870" s="340">
        <v>3</v>
      </c>
      <c r="C2870" s="340">
        <v>1</v>
      </c>
      <c r="D2870" s="340"/>
      <c r="E2870" s="340"/>
      <c r="F2870" s="340"/>
      <c r="G2870" s="340"/>
      <c r="H2870" s="340"/>
    </row>
    <row r="2871" spans="1:8" x14ac:dyDescent="0.25">
      <c r="A2871" s="340">
        <v>486</v>
      </c>
      <c r="B2871" s="340">
        <v>488</v>
      </c>
      <c r="C2871" s="340">
        <v>988</v>
      </c>
      <c r="D2871" s="340">
        <v>1</v>
      </c>
      <c r="E2871" s="340"/>
      <c r="F2871" s="340"/>
      <c r="G2871" s="340"/>
      <c r="H2871" s="340"/>
    </row>
    <row r="2872" spans="1:8" x14ac:dyDescent="0.25">
      <c r="A2872" s="340">
        <v>490</v>
      </c>
      <c r="B2872" s="340">
        <v>3</v>
      </c>
      <c r="C2872" s="340">
        <v>1</v>
      </c>
      <c r="D2872" s="340"/>
      <c r="E2872" s="340"/>
      <c r="F2872" s="340"/>
      <c r="G2872" s="340"/>
      <c r="H2872" s="340"/>
    </row>
    <row r="2873" spans="1:8" x14ac:dyDescent="0.25">
      <c r="A2873" s="340">
        <v>488</v>
      </c>
      <c r="B2873" s="340">
        <v>490</v>
      </c>
      <c r="C2873" s="340">
        <v>990</v>
      </c>
      <c r="D2873" s="340">
        <v>1</v>
      </c>
      <c r="E2873" s="340"/>
      <c r="F2873" s="340"/>
      <c r="G2873" s="340"/>
      <c r="H2873" s="340"/>
    </row>
    <row r="2874" spans="1:8" x14ac:dyDescent="0.25">
      <c r="A2874" s="340">
        <v>950</v>
      </c>
      <c r="B2874" s="340">
        <v>0</v>
      </c>
      <c r="C2874" s="340">
        <v>3</v>
      </c>
      <c r="D2874" s="340"/>
      <c r="E2874" s="340"/>
      <c r="F2874" s="340"/>
      <c r="G2874" s="340"/>
      <c r="H2874" s="340"/>
    </row>
    <row r="2875" spans="1:8" x14ac:dyDescent="0.25">
      <c r="A2875" s="340">
        <v>0</v>
      </c>
      <c r="B2875" s="340">
        <v>0</v>
      </c>
      <c r="C2875" s="340"/>
      <c r="D2875" s="340"/>
      <c r="E2875" s="340"/>
      <c r="F2875" s="340"/>
      <c r="G2875" s="340"/>
      <c r="H2875" s="340"/>
    </row>
    <row r="2876" spans="1:8" x14ac:dyDescent="0.25">
      <c r="A2876" s="340">
        <v>952</v>
      </c>
      <c r="B2876" s="340">
        <v>0</v>
      </c>
      <c r="C2876" s="340">
        <v>3</v>
      </c>
      <c r="D2876" s="340"/>
      <c r="E2876" s="340"/>
      <c r="F2876" s="340"/>
      <c r="G2876" s="340"/>
      <c r="H2876" s="340"/>
    </row>
    <row r="2877" spans="1:8" x14ac:dyDescent="0.25">
      <c r="A2877" s="340">
        <v>0</v>
      </c>
      <c r="B2877" s="340">
        <v>0</v>
      </c>
      <c r="C2877" s="340"/>
      <c r="D2877" s="340"/>
      <c r="E2877" s="340"/>
      <c r="F2877" s="340"/>
      <c r="G2877" s="340"/>
      <c r="H2877" s="340"/>
    </row>
    <row r="2878" spans="1:8" x14ac:dyDescent="0.25">
      <c r="A2878" s="340">
        <v>954</v>
      </c>
      <c r="B2878" s="340">
        <v>0</v>
      </c>
      <c r="C2878" s="340">
        <v>3</v>
      </c>
      <c r="D2878" s="340"/>
      <c r="E2878" s="340"/>
      <c r="F2878" s="340"/>
      <c r="G2878" s="340"/>
      <c r="H2878" s="340"/>
    </row>
    <row r="2879" spans="1:8" x14ac:dyDescent="0.25">
      <c r="A2879" s="340">
        <v>0</v>
      </c>
      <c r="B2879" s="340">
        <v>0</v>
      </c>
      <c r="C2879" s="340"/>
      <c r="D2879" s="340"/>
      <c r="E2879" s="340"/>
      <c r="F2879" s="340"/>
      <c r="G2879" s="340"/>
      <c r="H2879" s="340"/>
    </row>
    <row r="2880" spans="1:8" x14ac:dyDescent="0.25">
      <c r="A2880" s="340">
        <v>956</v>
      </c>
      <c r="B2880" s="340">
        <v>0</v>
      </c>
      <c r="C2880" s="340">
        <v>3</v>
      </c>
      <c r="D2880" s="340"/>
      <c r="E2880" s="340"/>
      <c r="F2880" s="340"/>
      <c r="G2880" s="340"/>
      <c r="H2880" s="340"/>
    </row>
    <row r="2881" spans="1:8" x14ac:dyDescent="0.25">
      <c r="A2881" s="340">
        <v>0</v>
      </c>
      <c r="B2881" s="340">
        <v>0</v>
      </c>
      <c r="C2881" s="340" t="s">
        <v>744</v>
      </c>
      <c r="D2881" s="340"/>
      <c r="E2881" s="340"/>
      <c r="F2881" s="340"/>
      <c r="G2881" s="340"/>
      <c r="H2881" s="340"/>
    </row>
    <row r="2882" spans="1:8" x14ac:dyDescent="0.25">
      <c r="A2882" s="340" t="s">
        <v>994</v>
      </c>
      <c r="B2882" s="340"/>
      <c r="C2882" s="340"/>
      <c r="D2882" s="340"/>
      <c r="E2882" s="340">
        <v>7.4999999999999997E-2</v>
      </c>
      <c r="F2882" s="340">
        <v>30</v>
      </c>
      <c r="G2882" s="340">
        <v>-99000</v>
      </c>
      <c r="H2882" s="340">
        <v>650000</v>
      </c>
    </row>
    <row r="2883" spans="1:8" x14ac:dyDescent="0.25">
      <c r="A2883" s="340">
        <v>8</v>
      </c>
      <c r="B2883" s="340">
        <v>0</v>
      </c>
      <c r="C2883" s="340">
        <v>6.2</v>
      </c>
      <c r="D2883" s="340">
        <v>416000</v>
      </c>
      <c r="E2883" s="340">
        <v>4</v>
      </c>
      <c r="F2883" s="340">
        <v>520000</v>
      </c>
      <c r="G2883" s="340">
        <v>0</v>
      </c>
      <c r="H2883" s="340">
        <v>624000</v>
      </c>
    </row>
    <row r="2884" spans="1:8" x14ac:dyDescent="0.25">
      <c r="A2884" s="340" t="s">
        <v>743</v>
      </c>
      <c r="B2884" s="340">
        <v>0</v>
      </c>
      <c r="C2884" s="340" t="s">
        <v>743</v>
      </c>
      <c r="D2884" s="340" t="s">
        <v>743</v>
      </c>
      <c r="E2884" s="340" t="s">
        <v>743</v>
      </c>
      <c r="F2884" s="340" t="s">
        <v>743</v>
      </c>
      <c r="G2884" s="340">
        <v>0</v>
      </c>
      <c r="H2884" s="340"/>
    </row>
    <row r="2885" spans="1:8" x14ac:dyDescent="0.25">
      <c r="A2885" s="340" t="s">
        <v>995</v>
      </c>
      <c r="B2885" s="340"/>
      <c r="C2885" s="340"/>
      <c r="D2885" s="340"/>
      <c r="E2885" s="340">
        <v>7.4999999999999997E-2</v>
      </c>
      <c r="F2885" s="340">
        <v>30</v>
      </c>
      <c r="G2885" s="340">
        <v>-26500</v>
      </c>
      <c r="H2885" s="340">
        <v>662500</v>
      </c>
    </row>
    <row r="2886" spans="1:8" x14ac:dyDescent="0.25">
      <c r="A2886" s="340">
        <v>8</v>
      </c>
      <c r="B2886" s="340">
        <v>0</v>
      </c>
      <c r="C2886" s="340">
        <v>6.2</v>
      </c>
      <c r="D2886" s="340">
        <v>424000</v>
      </c>
      <c r="E2886" s="340">
        <v>4</v>
      </c>
      <c r="F2886" s="340">
        <v>530000</v>
      </c>
      <c r="G2886" s="340">
        <v>0</v>
      </c>
      <c r="H2886" s="340">
        <v>636000</v>
      </c>
    </row>
    <row r="2887" spans="1:8" x14ac:dyDescent="0.25">
      <c r="A2887" s="340">
        <v>0</v>
      </c>
      <c r="B2887" s="340">
        <v>0</v>
      </c>
      <c r="C2887" s="340">
        <v>0</v>
      </c>
      <c r="D2887" s="340">
        <v>0</v>
      </c>
      <c r="E2887" s="340">
        <v>0</v>
      </c>
      <c r="F2887" s="340">
        <v>0</v>
      </c>
      <c r="G2887" s="340">
        <v>0</v>
      </c>
      <c r="H2887" s="340">
        <v>0</v>
      </c>
    </row>
    <row r="2888" spans="1:8" x14ac:dyDescent="0.25">
      <c r="A2888" s="340" t="s">
        <v>996</v>
      </c>
      <c r="B2888" s="340"/>
      <c r="C2888" s="340"/>
      <c r="D2888" s="340"/>
      <c r="E2888" s="340">
        <v>7.4999999999999997E-2</v>
      </c>
      <c r="F2888" s="340">
        <v>30</v>
      </c>
      <c r="G2888" s="340">
        <v>-27000</v>
      </c>
      <c r="H2888" s="340">
        <v>675000</v>
      </c>
    </row>
    <row r="2889" spans="1:8" x14ac:dyDescent="0.25">
      <c r="A2889" s="340">
        <v>8</v>
      </c>
      <c r="B2889" s="340">
        <v>0</v>
      </c>
      <c r="C2889" s="340">
        <v>6.2</v>
      </c>
      <c r="D2889" s="340">
        <v>432000</v>
      </c>
      <c r="E2889" s="340">
        <v>4</v>
      </c>
      <c r="F2889" s="340">
        <v>540000</v>
      </c>
      <c r="G2889" s="340">
        <v>0</v>
      </c>
      <c r="H2889" s="340">
        <v>648000</v>
      </c>
    </row>
    <row r="2890" spans="1:8" x14ac:dyDescent="0.25">
      <c r="A2890" s="340">
        <v>0</v>
      </c>
      <c r="B2890" s="340">
        <v>0</v>
      </c>
      <c r="C2890" s="340">
        <v>0</v>
      </c>
      <c r="D2890" s="340">
        <v>0</v>
      </c>
      <c r="E2890" s="340">
        <v>0</v>
      </c>
      <c r="F2890" s="340">
        <v>0</v>
      </c>
      <c r="G2890" s="340">
        <v>0</v>
      </c>
      <c r="H2890" s="340">
        <v>0</v>
      </c>
    </row>
    <row r="2891" spans="1:8" x14ac:dyDescent="0.25">
      <c r="A2891" s="340" t="s">
        <v>997</v>
      </c>
      <c r="B2891" s="340"/>
      <c r="C2891" s="340"/>
      <c r="D2891" s="340"/>
      <c r="E2891" s="340">
        <v>8.3000000000000004E-2</v>
      </c>
      <c r="F2891" s="340">
        <v>30</v>
      </c>
      <c r="G2891" s="340">
        <v>-90000</v>
      </c>
      <c r="H2891" s="340">
        <v>900000</v>
      </c>
    </row>
    <row r="2892" spans="1:8" x14ac:dyDescent="0.25">
      <c r="A2892" s="340">
        <v>8</v>
      </c>
      <c r="B2892" s="340">
        <v>360000</v>
      </c>
      <c r="C2892" s="340">
        <v>7.4</v>
      </c>
      <c r="D2892" s="340">
        <v>420000</v>
      </c>
      <c r="E2892" s="340">
        <v>6.3</v>
      </c>
      <c r="F2892" s="340">
        <v>500000</v>
      </c>
      <c r="G2892" s="340">
        <v>4</v>
      </c>
      <c r="H2892" s="340">
        <v>620000</v>
      </c>
    </row>
    <row r="2893" spans="1:8" x14ac:dyDescent="0.25">
      <c r="A2893" s="340">
        <v>7.3</v>
      </c>
      <c r="B2893" s="340">
        <v>460000</v>
      </c>
      <c r="C2893" s="340">
        <v>6.6</v>
      </c>
      <c r="D2893" s="340">
        <v>500000</v>
      </c>
      <c r="E2893" s="340">
        <v>5.0999999999999996</v>
      </c>
      <c r="F2893" s="340">
        <v>576000</v>
      </c>
      <c r="G2893" s="340">
        <v>3.6</v>
      </c>
      <c r="H2893" s="340">
        <v>620000</v>
      </c>
    </row>
    <row r="2894" spans="1:8" x14ac:dyDescent="0.25">
      <c r="A2894" s="340" t="s">
        <v>998</v>
      </c>
      <c r="B2894" s="340"/>
      <c r="C2894" s="340"/>
      <c r="D2894" s="340"/>
      <c r="E2894" s="340">
        <v>8.3000000000000004E-2</v>
      </c>
      <c r="F2894" s="340">
        <v>30</v>
      </c>
      <c r="G2894" s="340">
        <v>-90000</v>
      </c>
      <c r="H2894" s="340">
        <v>312500</v>
      </c>
    </row>
    <row r="2895" spans="1:8" x14ac:dyDescent="0.25">
      <c r="A2895" s="340">
        <v>2</v>
      </c>
      <c r="B2895" s="340">
        <v>180000</v>
      </c>
      <c r="C2895" s="340">
        <v>1.8</v>
      </c>
      <c r="D2895" s="340">
        <v>210000</v>
      </c>
      <c r="E2895" s="340">
        <v>1.57</v>
      </c>
      <c r="F2895" s="340">
        <v>250000</v>
      </c>
      <c r="G2895" s="340">
        <v>1</v>
      </c>
      <c r="H2895" s="340">
        <v>310000</v>
      </c>
    </row>
    <row r="2896" spans="1:8" x14ac:dyDescent="0.25">
      <c r="A2896" s="340">
        <v>1.82</v>
      </c>
      <c r="B2896" s="340">
        <v>230000</v>
      </c>
      <c r="C2896" s="340">
        <v>1.65</v>
      </c>
      <c r="D2896" s="340">
        <v>250000</v>
      </c>
      <c r="E2896" s="340">
        <v>1.27</v>
      </c>
      <c r="F2896" s="340">
        <v>288000</v>
      </c>
      <c r="G2896" s="340">
        <v>0.9</v>
      </c>
      <c r="H2896" s="340">
        <v>310000</v>
      </c>
    </row>
    <row r="2897" spans="1:8" x14ac:dyDescent="0.25">
      <c r="A2897" s="340" t="s">
        <v>999</v>
      </c>
      <c r="B2897" s="340"/>
      <c r="C2897" s="340"/>
      <c r="D2897" s="340"/>
      <c r="E2897" s="340">
        <v>7.4999999999999997E-2</v>
      </c>
      <c r="F2897" s="340">
        <v>180</v>
      </c>
      <c r="G2897" s="340">
        <v>-99000</v>
      </c>
      <c r="H2897" s="340">
        <v>775000</v>
      </c>
    </row>
    <row r="2898" spans="1:8" x14ac:dyDescent="0.25">
      <c r="A2898" s="340">
        <v>8</v>
      </c>
      <c r="B2898" s="340">
        <v>0</v>
      </c>
      <c r="C2898" s="340">
        <v>6.2</v>
      </c>
      <c r="D2898" s="340">
        <v>480000</v>
      </c>
      <c r="E2898" s="340">
        <v>4</v>
      </c>
      <c r="F2898" s="340">
        <v>600000</v>
      </c>
      <c r="G2898" s="340">
        <v>0</v>
      </c>
      <c r="H2898" s="340">
        <v>720000</v>
      </c>
    </row>
    <row r="2899" spans="1:8" x14ac:dyDescent="0.25">
      <c r="A2899" s="340">
        <v>0</v>
      </c>
      <c r="B2899" s="340">
        <v>0</v>
      </c>
      <c r="C2899" s="340">
        <v>0</v>
      </c>
      <c r="D2899" s="340">
        <v>0</v>
      </c>
      <c r="E2899" s="340">
        <v>0</v>
      </c>
      <c r="F2899" s="340">
        <v>0</v>
      </c>
      <c r="G2899" s="340">
        <v>0</v>
      </c>
      <c r="H2899" s="340">
        <v>0</v>
      </c>
    </row>
    <row r="2900" spans="1:8" x14ac:dyDescent="0.25">
      <c r="A2900" s="340" t="s">
        <v>1000</v>
      </c>
      <c r="B2900" s="340"/>
      <c r="C2900" s="340"/>
      <c r="D2900" s="340"/>
      <c r="E2900" s="340">
        <v>7.4999999999999997E-2</v>
      </c>
      <c r="F2900" s="340">
        <v>30</v>
      </c>
      <c r="G2900" s="340">
        <v>-10000</v>
      </c>
      <c r="H2900" s="340">
        <v>250000</v>
      </c>
    </row>
    <row r="2901" spans="1:8" x14ac:dyDescent="0.25">
      <c r="A2901" s="340">
        <v>8</v>
      </c>
      <c r="B2901" s="340">
        <v>0</v>
      </c>
      <c r="C2901" s="340">
        <v>6.2</v>
      </c>
      <c r="D2901" s="340">
        <v>160000</v>
      </c>
      <c r="E2901" s="340">
        <v>4</v>
      </c>
      <c r="F2901" s="340">
        <v>200000</v>
      </c>
      <c r="G2901" s="340">
        <v>0</v>
      </c>
      <c r="H2901" s="340">
        <v>240000</v>
      </c>
    </row>
    <row r="2902" spans="1:8" x14ac:dyDescent="0.25">
      <c r="A2902" s="340">
        <v>0</v>
      </c>
      <c r="B2902" s="340">
        <v>0</v>
      </c>
      <c r="C2902" s="340">
        <v>0</v>
      </c>
      <c r="D2902" s="340">
        <v>0</v>
      </c>
      <c r="E2902" s="340">
        <v>0</v>
      </c>
      <c r="F2902" s="340">
        <v>0</v>
      </c>
      <c r="G2902" s="340">
        <v>0</v>
      </c>
      <c r="H2902" s="340">
        <v>0</v>
      </c>
    </row>
    <row r="2903" spans="1:8" x14ac:dyDescent="0.25">
      <c r="A2903" s="340" t="s">
        <v>1001</v>
      </c>
      <c r="B2903" s="340"/>
      <c r="C2903" s="340"/>
      <c r="D2903" s="340"/>
      <c r="E2903" s="340">
        <v>7.4999999999999997E-2</v>
      </c>
      <c r="F2903" s="340">
        <v>180</v>
      </c>
      <c r="G2903" s="340">
        <v>-76500</v>
      </c>
      <c r="H2903" s="340">
        <v>937500</v>
      </c>
    </row>
    <row r="2904" spans="1:8" x14ac:dyDescent="0.25">
      <c r="A2904" s="340">
        <v>8</v>
      </c>
      <c r="B2904" s="340">
        <v>0</v>
      </c>
      <c r="C2904" s="340">
        <v>6.2</v>
      </c>
      <c r="D2904" s="340">
        <v>612000</v>
      </c>
      <c r="E2904" s="340">
        <v>4</v>
      </c>
      <c r="F2904" s="340">
        <v>765000</v>
      </c>
      <c r="G2904" s="340">
        <v>0</v>
      </c>
      <c r="H2904" s="340">
        <v>918000</v>
      </c>
    </row>
    <row r="2905" spans="1:8" x14ac:dyDescent="0.25">
      <c r="A2905" s="340">
        <v>0</v>
      </c>
      <c r="B2905" s="340">
        <v>0</v>
      </c>
      <c r="C2905" s="340">
        <v>0</v>
      </c>
      <c r="D2905" s="340">
        <v>0</v>
      </c>
      <c r="E2905" s="340">
        <v>0</v>
      </c>
      <c r="F2905" s="340">
        <v>0</v>
      </c>
      <c r="G2905" s="340">
        <v>0</v>
      </c>
      <c r="H2905" s="340">
        <v>0</v>
      </c>
    </row>
    <row r="2906" spans="1:8" x14ac:dyDescent="0.25">
      <c r="A2906" s="340" t="s">
        <v>1002</v>
      </c>
      <c r="B2906" s="340"/>
      <c r="C2906" s="340"/>
      <c r="D2906" s="340"/>
      <c r="E2906" s="340">
        <v>7.4999999999999997E-2</v>
      </c>
      <c r="F2906" s="340">
        <v>30</v>
      </c>
      <c r="G2906" s="340">
        <v>-17500</v>
      </c>
      <c r="H2906" s="340">
        <v>437500</v>
      </c>
    </row>
    <row r="2907" spans="1:8" x14ac:dyDescent="0.25">
      <c r="A2907" s="340">
        <v>8</v>
      </c>
      <c r="B2907" s="340">
        <v>0</v>
      </c>
      <c r="C2907" s="340">
        <v>6.2</v>
      </c>
      <c r="D2907" s="340">
        <v>280000</v>
      </c>
      <c r="E2907" s="340">
        <v>4</v>
      </c>
      <c r="F2907" s="340">
        <v>350000</v>
      </c>
      <c r="G2907" s="340">
        <v>0</v>
      </c>
      <c r="H2907" s="340">
        <v>420000</v>
      </c>
    </row>
    <row r="2908" spans="1:8" x14ac:dyDescent="0.25">
      <c r="A2908" s="340">
        <v>0</v>
      </c>
      <c r="B2908" s="340">
        <v>0</v>
      </c>
      <c r="C2908" s="340">
        <v>0</v>
      </c>
      <c r="D2908" s="340">
        <v>0</v>
      </c>
      <c r="E2908" s="340">
        <v>0</v>
      </c>
      <c r="F2908" s="340">
        <v>0</v>
      </c>
      <c r="G2908" s="340">
        <v>0</v>
      </c>
      <c r="H2908" s="340">
        <v>0</v>
      </c>
    </row>
    <row r="2909" spans="1:8" x14ac:dyDescent="0.25">
      <c r="A2909" s="340" t="s">
        <v>1001</v>
      </c>
      <c r="B2909" s="340"/>
      <c r="C2909" s="340"/>
      <c r="D2909" s="340"/>
      <c r="E2909" s="340">
        <v>7.4999999999999997E-2</v>
      </c>
      <c r="F2909" s="340">
        <v>30</v>
      </c>
      <c r="G2909" s="340">
        <v>-76000</v>
      </c>
      <c r="H2909" s="340">
        <v>956000</v>
      </c>
    </row>
    <row r="2910" spans="1:8" x14ac:dyDescent="0.25">
      <c r="A2910" s="340">
        <v>8</v>
      </c>
      <c r="B2910" s="340">
        <v>0</v>
      </c>
      <c r="C2910" s="340">
        <v>6.2</v>
      </c>
      <c r="D2910" s="340">
        <v>612000</v>
      </c>
      <c r="E2910" s="340">
        <v>4</v>
      </c>
      <c r="F2910" s="340">
        <v>765000</v>
      </c>
      <c r="G2910" s="340">
        <v>0</v>
      </c>
      <c r="H2910" s="340">
        <v>918000</v>
      </c>
    </row>
    <row r="2911" spans="1:8" x14ac:dyDescent="0.25">
      <c r="A2911" s="340">
        <v>0</v>
      </c>
      <c r="B2911" s="340">
        <v>0</v>
      </c>
      <c r="C2911" s="340">
        <v>0</v>
      </c>
      <c r="D2911" s="340">
        <v>0</v>
      </c>
      <c r="E2911" s="340">
        <v>0</v>
      </c>
      <c r="F2911" s="340">
        <v>0</v>
      </c>
      <c r="G2911" s="340">
        <v>0</v>
      </c>
      <c r="H2911" s="340">
        <v>0</v>
      </c>
    </row>
    <row r="2912" spans="1:8" x14ac:dyDescent="0.25">
      <c r="A2912" s="340" t="s">
        <v>1003</v>
      </c>
      <c r="B2912" s="340"/>
      <c r="C2912" s="340"/>
      <c r="D2912" s="340"/>
      <c r="E2912" s="340">
        <v>7.4999999999999997E-2</v>
      </c>
      <c r="F2912" s="340">
        <v>30</v>
      </c>
      <c r="G2912" s="340">
        <v>-26550</v>
      </c>
      <c r="H2912" s="340">
        <v>900000</v>
      </c>
    </row>
    <row r="2913" spans="1:8" x14ac:dyDescent="0.25">
      <c r="A2913" s="340">
        <v>11.5</v>
      </c>
      <c r="B2913" s="340">
        <v>0</v>
      </c>
      <c r="C2913" s="340">
        <v>8.4</v>
      </c>
      <c r="D2913" s="340">
        <v>400000</v>
      </c>
      <c r="E2913" s="340">
        <v>6.5</v>
      </c>
      <c r="F2913" s="340">
        <v>520000</v>
      </c>
      <c r="G2913" s="340">
        <v>0</v>
      </c>
      <c r="H2913" s="340">
        <v>758000</v>
      </c>
    </row>
    <row r="2914" spans="1:8" x14ac:dyDescent="0.25">
      <c r="A2914" s="340">
        <v>11.5</v>
      </c>
      <c r="B2914" s="340">
        <v>0</v>
      </c>
      <c r="C2914" s="340">
        <v>8.4</v>
      </c>
      <c r="D2914" s="340">
        <v>400000</v>
      </c>
      <c r="E2914" s="340">
        <v>6.5</v>
      </c>
      <c r="F2914" s="340">
        <v>520000</v>
      </c>
      <c r="G2914" s="340">
        <v>0</v>
      </c>
      <c r="H2914" s="340">
        <v>758000</v>
      </c>
    </row>
    <row r="2915" spans="1:8" x14ac:dyDescent="0.25">
      <c r="A2915" s="340" t="s">
        <v>1004</v>
      </c>
      <c r="B2915" s="340"/>
      <c r="C2915" s="340"/>
      <c r="D2915" s="340"/>
      <c r="E2915" s="340">
        <v>8.2000000000000003E-2</v>
      </c>
      <c r="F2915" s="340">
        <v>30</v>
      </c>
      <c r="G2915" s="340">
        <v>-26550</v>
      </c>
      <c r="H2915" s="340">
        <v>900000</v>
      </c>
    </row>
    <row r="2916" spans="1:8" x14ac:dyDescent="0.25">
      <c r="A2916" s="340">
        <v>7.76</v>
      </c>
      <c r="B2916" s="340">
        <v>146613</v>
      </c>
      <c r="C2916" s="340">
        <v>7.19</v>
      </c>
      <c r="D2916" s="340">
        <v>188579</v>
      </c>
      <c r="E2916" s="340">
        <v>5.05</v>
      </c>
      <c r="F2916" s="340">
        <v>265492</v>
      </c>
      <c r="G2916" s="340">
        <v>2.96</v>
      </c>
      <c r="H2916" s="340">
        <v>308905</v>
      </c>
    </row>
    <row r="2917" spans="1:8" x14ac:dyDescent="0.25">
      <c r="A2917" s="340">
        <v>7.76</v>
      </c>
      <c r="B2917" s="340">
        <v>146613</v>
      </c>
      <c r="C2917" s="340">
        <v>7.19</v>
      </c>
      <c r="D2917" s="340">
        <v>188579</v>
      </c>
      <c r="E2917" s="340">
        <v>5.05</v>
      </c>
      <c r="F2917" s="340">
        <v>265492</v>
      </c>
      <c r="G2917" s="340">
        <v>2.96</v>
      </c>
      <c r="H2917" s="340">
        <v>308905</v>
      </c>
    </row>
    <row r="2918" spans="1:8" x14ac:dyDescent="0.25">
      <c r="A2918" s="340" t="s">
        <v>1005</v>
      </c>
      <c r="B2918" s="340"/>
      <c r="C2918" s="340"/>
      <c r="D2918" s="340"/>
      <c r="E2918" s="340">
        <v>8.2000000000000003E-2</v>
      </c>
      <c r="F2918" s="340">
        <v>30</v>
      </c>
      <c r="G2918" s="340">
        <v>-29042</v>
      </c>
      <c r="H2918" s="340">
        <v>900000</v>
      </c>
    </row>
    <row r="2919" spans="1:8" x14ac:dyDescent="0.25">
      <c r="A2919" s="340">
        <v>11.5</v>
      </c>
      <c r="B2919" s="340">
        <v>0</v>
      </c>
      <c r="C2919" s="340">
        <v>7.3</v>
      </c>
      <c r="D2919" s="340">
        <v>400000</v>
      </c>
      <c r="E2919" s="340">
        <v>6.2</v>
      </c>
      <c r="F2919" s="340">
        <v>530000</v>
      </c>
      <c r="G2919" s="340">
        <v>0</v>
      </c>
      <c r="H2919" s="340">
        <v>820000</v>
      </c>
    </row>
    <row r="2920" spans="1:8" x14ac:dyDescent="0.25">
      <c r="A2920" s="340">
        <v>13</v>
      </c>
      <c r="B2920" s="340">
        <v>0</v>
      </c>
      <c r="C2920" s="340">
        <v>6.6</v>
      </c>
      <c r="D2920" s="340">
        <v>400000</v>
      </c>
      <c r="E2920" s="340">
        <v>6.4</v>
      </c>
      <c r="F2920" s="340">
        <v>524000</v>
      </c>
      <c r="G2920" s="340">
        <v>0</v>
      </c>
      <c r="H2920" s="340">
        <v>830000</v>
      </c>
    </row>
    <row r="2921" spans="1:8" x14ac:dyDescent="0.25">
      <c r="A2921" s="340" t="s">
        <v>1006</v>
      </c>
      <c r="B2921" s="340"/>
      <c r="C2921" s="340"/>
      <c r="D2921" s="340"/>
      <c r="E2921" s="340">
        <v>8.2000000000000003E-2</v>
      </c>
      <c r="F2921" s="340">
        <v>30</v>
      </c>
      <c r="G2921" s="340">
        <v>-26550</v>
      </c>
      <c r="H2921" s="340">
        <v>663730</v>
      </c>
    </row>
    <row r="2922" spans="1:8" x14ac:dyDescent="0.25">
      <c r="A2922" s="340">
        <v>7.76</v>
      </c>
      <c r="B2922" s="340">
        <v>293226</v>
      </c>
      <c r="C2922" s="340">
        <v>7.19</v>
      </c>
      <c r="D2922" s="340">
        <v>377158</v>
      </c>
      <c r="E2922" s="340">
        <v>5.05</v>
      </c>
      <c r="F2922" s="340">
        <v>530984</v>
      </c>
      <c r="G2922" s="340">
        <v>2.96</v>
      </c>
      <c r="H2922" s="340">
        <v>617810</v>
      </c>
    </row>
    <row r="2923" spans="1:8" x14ac:dyDescent="0.25">
      <c r="A2923" s="340">
        <v>7.76</v>
      </c>
      <c r="B2923" s="340">
        <v>293226</v>
      </c>
      <c r="C2923" s="340">
        <v>7.19</v>
      </c>
      <c r="D2923" s="340">
        <v>377158</v>
      </c>
      <c r="E2923" s="340">
        <v>5.05</v>
      </c>
      <c r="F2923" s="340">
        <v>530984</v>
      </c>
      <c r="G2923" s="340">
        <v>2.96</v>
      </c>
      <c r="H2923" s="340">
        <v>617810</v>
      </c>
    </row>
    <row r="2924" spans="1:8" x14ac:dyDescent="0.25">
      <c r="A2924" s="340" t="s">
        <v>1007</v>
      </c>
      <c r="B2924" s="340"/>
      <c r="C2924" s="340"/>
      <c r="D2924" s="340"/>
      <c r="E2924" s="340">
        <v>8.2000000000000003E-2</v>
      </c>
      <c r="F2924" s="340">
        <v>30</v>
      </c>
      <c r="G2924" s="340">
        <v>-29042</v>
      </c>
      <c r="H2924" s="340">
        <v>400000</v>
      </c>
    </row>
    <row r="2925" spans="1:8" x14ac:dyDescent="0.25">
      <c r="A2925" s="340">
        <v>11.5</v>
      </c>
      <c r="B2925" s="340">
        <v>0</v>
      </c>
      <c r="C2925" s="340">
        <v>7.3</v>
      </c>
      <c r="D2925" s="340">
        <v>200000</v>
      </c>
      <c r="E2925" s="340">
        <v>6.2</v>
      </c>
      <c r="F2925" s="340">
        <v>265000</v>
      </c>
      <c r="G2925" s="340">
        <v>0</v>
      </c>
      <c r="H2925" s="340">
        <v>410000</v>
      </c>
    </row>
    <row r="2926" spans="1:8" x14ac:dyDescent="0.25">
      <c r="A2926" s="340">
        <v>13</v>
      </c>
      <c r="B2926" s="340">
        <v>0</v>
      </c>
      <c r="C2926" s="340">
        <v>6.6</v>
      </c>
      <c r="D2926" s="340">
        <v>200000</v>
      </c>
      <c r="E2926" s="340">
        <v>6.4</v>
      </c>
      <c r="F2926" s="340">
        <v>262000</v>
      </c>
      <c r="G2926" s="340">
        <v>0</v>
      </c>
      <c r="H2926" s="340">
        <v>415000</v>
      </c>
    </row>
    <row r="2927" spans="1:8" x14ac:dyDescent="0.25">
      <c r="A2927" s="340" t="s">
        <v>1008</v>
      </c>
      <c r="B2927" s="340"/>
      <c r="C2927" s="340"/>
      <c r="D2927" s="340"/>
      <c r="E2927" s="340">
        <v>7.4999999999999997E-2</v>
      </c>
      <c r="F2927" s="340">
        <v>30</v>
      </c>
      <c r="G2927" s="340">
        <v>-90000</v>
      </c>
      <c r="H2927" s="340">
        <v>625000</v>
      </c>
    </row>
    <row r="2928" spans="1:8" x14ac:dyDescent="0.25">
      <c r="A2928" s="340">
        <v>8</v>
      </c>
      <c r="B2928" s="340">
        <v>0</v>
      </c>
      <c r="C2928" s="340">
        <v>6.2</v>
      </c>
      <c r="D2928" s="340">
        <v>400000</v>
      </c>
      <c r="E2928" s="340">
        <v>4</v>
      </c>
      <c r="F2928" s="340">
        <v>500000</v>
      </c>
      <c r="G2928" s="340">
        <v>0</v>
      </c>
      <c r="H2928" s="340">
        <v>600000</v>
      </c>
    </row>
    <row r="2929" spans="1:8" x14ac:dyDescent="0.25">
      <c r="A2929" s="340">
        <v>0</v>
      </c>
      <c r="B2929" s="340">
        <v>0</v>
      </c>
      <c r="C2929" s="340">
        <v>0</v>
      </c>
      <c r="D2929" s="340">
        <v>0</v>
      </c>
      <c r="E2929" s="340">
        <v>0</v>
      </c>
      <c r="F2929" s="340">
        <v>0</v>
      </c>
      <c r="G2929" s="340">
        <v>0</v>
      </c>
      <c r="H2929" s="340">
        <v>0</v>
      </c>
    </row>
    <row r="2930" spans="1:8" x14ac:dyDescent="0.25">
      <c r="A2930" s="340" t="s">
        <v>1009</v>
      </c>
      <c r="B2930" s="340"/>
      <c r="C2930" s="340"/>
      <c r="D2930" s="340"/>
      <c r="E2930" s="340">
        <v>7.4999999999999997E-2</v>
      </c>
      <c r="F2930" s="340">
        <v>180</v>
      </c>
      <c r="G2930" s="340">
        <v>-90000</v>
      </c>
      <c r="H2930" s="340">
        <v>312500</v>
      </c>
    </row>
    <row r="2931" spans="1:8" x14ac:dyDescent="0.25">
      <c r="A2931" s="340">
        <v>8</v>
      </c>
      <c r="B2931" s="340">
        <v>0</v>
      </c>
      <c r="C2931" s="340">
        <v>6.2</v>
      </c>
      <c r="D2931" s="340">
        <v>200000</v>
      </c>
      <c r="E2931" s="340">
        <v>4</v>
      </c>
      <c r="F2931" s="340">
        <v>250000</v>
      </c>
      <c r="G2931" s="340">
        <v>0</v>
      </c>
      <c r="H2931" s="340">
        <v>300000</v>
      </c>
    </row>
    <row r="2932" spans="1:8" x14ac:dyDescent="0.25">
      <c r="A2932" s="340">
        <v>0</v>
      </c>
      <c r="B2932" s="340">
        <v>0</v>
      </c>
      <c r="C2932" s="340">
        <v>0</v>
      </c>
      <c r="D2932" s="340">
        <v>0</v>
      </c>
      <c r="E2932" s="340">
        <v>0</v>
      </c>
      <c r="F2932" s="340">
        <v>0</v>
      </c>
      <c r="G2932" s="340">
        <v>0</v>
      </c>
      <c r="H2932" s="340">
        <v>0</v>
      </c>
    </row>
    <row r="2933" spans="1:8" x14ac:dyDescent="0.25">
      <c r="A2933" s="340" t="s">
        <v>1001</v>
      </c>
      <c r="B2933" s="340"/>
      <c r="C2933" s="340"/>
      <c r="D2933" s="340"/>
      <c r="E2933" s="340">
        <v>7.4999999999999997E-2</v>
      </c>
      <c r="F2933" s="340">
        <v>30</v>
      </c>
      <c r="G2933" s="340">
        <v>-76000</v>
      </c>
      <c r="H2933" s="340">
        <v>956000</v>
      </c>
    </row>
    <row r="2934" spans="1:8" x14ac:dyDescent="0.25">
      <c r="A2934" s="340">
        <v>8</v>
      </c>
      <c r="B2934" s="340">
        <v>0</v>
      </c>
      <c r="C2934" s="340">
        <v>6.2</v>
      </c>
      <c r="D2934" s="340">
        <v>612000</v>
      </c>
      <c r="E2934" s="340">
        <v>4</v>
      </c>
      <c r="F2934" s="340">
        <v>765000</v>
      </c>
      <c r="G2934" s="340">
        <v>0</v>
      </c>
      <c r="H2934" s="340">
        <v>918000</v>
      </c>
    </row>
    <row r="2935" spans="1:8" x14ac:dyDescent="0.25">
      <c r="A2935" s="340">
        <v>0</v>
      </c>
      <c r="B2935" s="340">
        <v>0</v>
      </c>
      <c r="C2935" s="340">
        <v>0</v>
      </c>
      <c r="D2935" s="340">
        <v>0</v>
      </c>
      <c r="E2935" s="340">
        <v>0</v>
      </c>
      <c r="F2935" s="340">
        <v>0</v>
      </c>
      <c r="G2935" s="340">
        <v>0</v>
      </c>
      <c r="H2935" s="340">
        <v>0</v>
      </c>
    </row>
    <row r="2936" spans="1:8" x14ac:dyDescent="0.25">
      <c r="A2936" s="340" t="s">
        <v>1010</v>
      </c>
      <c r="B2936" s="340"/>
      <c r="C2936" s="340"/>
      <c r="D2936" s="340"/>
      <c r="E2936" s="340">
        <v>7.4999999999999997E-2</v>
      </c>
      <c r="F2936" s="340">
        <v>30</v>
      </c>
      <c r="G2936" s="340">
        <v>-90000</v>
      </c>
      <c r="H2936" s="340">
        <v>650000</v>
      </c>
    </row>
    <row r="2937" spans="1:8" x14ac:dyDescent="0.25">
      <c r="A2937" s="340">
        <v>12</v>
      </c>
      <c r="B2937" s="340">
        <v>200000</v>
      </c>
      <c r="C2937" s="340">
        <v>11</v>
      </c>
      <c r="D2937" s="340">
        <v>400000</v>
      </c>
      <c r="E2937" s="340">
        <v>5.5</v>
      </c>
      <c r="F2937" s="340">
        <v>528000</v>
      </c>
      <c r="G2937" s="340">
        <v>2</v>
      </c>
      <c r="H2937" s="340">
        <v>570000</v>
      </c>
    </row>
    <row r="2938" spans="1:8" x14ac:dyDescent="0.25">
      <c r="A2938" s="340">
        <v>8.4700000000000006</v>
      </c>
      <c r="B2938" s="340">
        <v>168000</v>
      </c>
      <c r="C2938" s="340">
        <v>7.76</v>
      </c>
      <c r="D2938" s="340">
        <v>336000</v>
      </c>
      <c r="E2938" s="340">
        <v>3.88</v>
      </c>
      <c r="F2938" s="340">
        <v>443520</v>
      </c>
      <c r="G2938" s="340">
        <v>1.41</v>
      </c>
      <c r="H2938" s="340">
        <v>478800</v>
      </c>
    </row>
    <row r="2939" spans="1:8" x14ac:dyDescent="0.25">
      <c r="A2939" s="340" t="s">
        <v>1011</v>
      </c>
      <c r="B2939" s="340"/>
      <c r="C2939" s="340"/>
      <c r="D2939" s="340"/>
      <c r="E2939" s="340">
        <v>7.4999999999999997E-2</v>
      </c>
      <c r="F2939" s="340">
        <v>30</v>
      </c>
      <c r="G2939" s="340">
        <v>-90000</v>
      </c>
      <c r="H2939" s="340">
        <v>360000</v>
      </c>
    </row>
    <row r="2940" spans="1:8" x14ac:dyDescent="0.25">
      <c r="A2940" s="340">
        <v>12</v>
      </c>
      <c r="B2940" s="340">
        <v>100000</v>
      </c>
      <c r="C2940" s="340">
        <v>11</v>
      </c>
      <c r="D2940" s="340">
        <v>200000</v>
      </c>
      <c r="E2940" s="340">
        <v>5.5</v>
      </c>
      <c r="F2940" s="340">
        <v>264000</v>
      </c>
      <c r="G2940" s="340">
        <v>2</v>
      </c>
      <c r="H2940" s="340">
        <v>285000</v>
      </c>
    </row>
    <row r="2941" spans="1:8" x14ac:dyDescent="0.25">
      <c r="A2941" s="340">
        <v>8.4700000000000006</v>
      </c>
      <c r="B2941" s="340">
        <v>840000</v>
      </c>
      <c r="C2941" s="340">
        <v>7.76</v>
      </c>
      <c r="D2941" s="340">
        <v>168000</v>
      </c>
      <c r="E2941" s="340">
        <v>3.88</v>
      </c>
      <c r="F2941" s="340">
        <v>221760</v>
      </c>
      <c r="G2941" s="340">
        <v>1.41</v>
      </c>
      <c r="H2941" s="340">
        <v>239400</v>
      </c>
    </row>
    <row r="2942" spans="1:8" x14ac:dyDescent="0.25">
      <c r="A2942" s="340" t="s">
        <v>1012</v>
      </c>
      <c r="B2942" s="340"/>
      <c r="C2942" s="340"/>
      <c r="D2942" s="340"/>
      <c r="E2942" s="340">
        <v>7.4999999999999997E-2</v>
      </c>
      <c r="F2942" s="340">
        <v>30</v>
      </c>
      <c r="G2942" s="340">
        <v>-90000</v>
      </c>
      <c r="H2942" s="340">
        <v>650000</v>
      </c>
    </row>
    <row r="2943" spans="1:8" x14ac:dyDescent="0.25">
      <c r="A2943" s="340">
        <v>8.1</v>
      </c>
      <c r="B2943" s="340">
        <v>200000</v>
      </c>
      <c r="C2943" s="340">
        <v>6.2</v>
      </c>
      <c r="D2943" s="340">
        <v>400000</v>
      </c>
      <c r="E2943" s="340">
        <v>4.2</v>
      </c>
      <c r="F2943" s="340">
        <v>520000</v>
      </c>
      <c r="G2943" s="340">
        <v>1.9</v>
      </c>
      <c r="H2943" s="340">
        <v>600000</v>
      </c>
    </row>
    <row r="2944" spans="1:8" x14ac:dyDescent="0.25">
      <c r="A2944" s="340">
        <v>6.56</v>
      </c>
      <c r="B2944" s="340">
        <v>180000</v>
      </c>
      <c r="C2944" s="340">
        <v>5.0199999999999996</v>
      </c>
      <c r="D2944" s="340">
        <v>360000</v>
      </c>
      <c r="E2944" s="340">
        <v>3.4</v>
      </c>
      <c r="F2944" s="340">
        <v>468000</v>
      </c>
      <c r="G2944" s="340">
        <v>1.54</v>
      </c>
      <c r="H2944" s="340">
        <v>540000</v>
      </c>
    </row>
    <row r="2945" spans="1:8" x14ac:dyDescent="0.25">
      <c r="A2945" s="340" t="s">
        <v>1013</v>
      </c>
      <c r="B2945" s="340"/>
      <c r="C2945" s="340"/>
      <c r="D2945" s="340"/>
      <c r="E2945" s="340">
        <v>7.4999999999999997E-2</v>
      </c>
      <c r="F2945" s="340">
        <v>30</v>
      </c>
      <c r="G2945" s="340">
        <v>-90000</v>
      </c>
      <c r="H2945" s="340">
        <v>360000</v>
      </c>
    </row>
    <row r="2946" spans="1:8" x14ac:dyDescent="0.25">
      <c r="A2946" s="340">
        <v>8.1</v>
      </c>
      <c r="B2946" s="340">
        <v>100000</v>
      </c>
      <c r="C2946" s="340">
        <v>6.2</v>
      </c>
      <c r="D2946" s="340">
        <v>200000</v>
      </c>
      <c r="E2946" s="340">
        <v>4.2</v>
      </c>
      <c r="F2946" s="340">
        <v>260000</v>
      </c>
      <c r="G2946" s="340">
        <v>1.9</v>
      </c>
      <c r="H2946" s="340">
        <v>300000</v>
      </c>
    </row>
    <row r="2947" spans="1:8" x14ac:dyDescent="0.25">
      <c r="A2947" s="340">
        <v>6.56</v>
      </c>
      <c r="B2947" s="340">
        <v>90000</v>
      </c>
      <c r="C2947" s="340">
        <v>5.0199999999999996</v>
      </c>
      <c r="D2947" s="340">
        <v>180000</v>
      </c>
      <c r="E2947" s="340">
        <v>3.4</v>
      </c>
      <c r="F2947" s="340">
        <v>234000</v>
      </c>
      <c r="G2947" s="340">
        <v>1.54</v>
      </c>
      <c r="H2947" s="340">
        <v>270000</v>
      </c>
    </row>
    <row r="2948" spans="1:8" x14ac:dyDescent="0.25">
      <c r="A2948" s="340">
        <v>50000</v>
      </c>
      <c r="B2948" s="340">
        <v>0.85</v>
      </c>
      <c r="C2948" s="340">
        <v>4500</v>
      </c>
      <c r="D2948" s="340">
        <v>0</v>
      </c>
      <c r="E2948" s="340">
        <v>0</v>
      </c>
      <c r="F2948" s="340"/>
      <c r="G2948" s="340"/>
      <c r="H2948" s="340"/>
    </row>
    <row r="2949" spans="1:8" x14ac:dyDescent="0.25">
      <c r="A2949" s="340">
        <v>50000</v>
      </c>
      <c r="B2949" s="340">
        <v>0.85</v>
      </c>
      <c r="C2949" s="340">
        <v>-4500</v>
      </c>
      <c r="D2949" s="340">
        <v>0</v>
      </c>
      <c r="E2949" s="340">
        <v>0</v>
      </c>
      <c r="F2949" s="340"/>
      <c r="G2949" s="340"/>
      <c r="H2949" s="340"/>
    </row>
    <row r="2950" spans="1:8" x14ac:dyDescent="0.25">
      <c r="A2950" s="340">
        <v>100000</v>
      </c>
      <c r="B2950" s="340">
        <v>0.85</v>
      </c>
      <c r="C2950" s="340">
        <v>6000</v>
      </c>
      <c r="D2950" s="340">
        <v>0</v>
      </c>
      <c r="E2950" s="340">
        <v>0</v>
      </c>
      <c r="F2950" s="340"/>
      <c r="G2950" s="340"/>
      <c r="H2950" s="340"/>
    </row>
    <row r="2951" spans="1:8" x14ac:dyDescent="0.25">
      <c r="A2951" s="340">
        <v>100000</v>
      </c>
      <c r="B2951" s="340">
        <v>0.85</v>
      </c>
      <c r="C2951" s="340">
        <v>-6000</v>
      </c>
      <c r="D2951" s="340">
        <v>0</v>
      </c>
      <c r="E2951" s="340">
        <v>0</v>
      </c>
      <c r="F2951" s="340"/>
      <c r="G2951" s="340"/>
      <c r="H2951" s="340"/>
    </row>
    <row r="2952" spans="1:8" x14ac:dyDescent="0.25">
      <c r="A2952" s="340" t="s">
        <v>1014</v>
      </c>
      <c r="B2952" s="340"/>
      <c r="C2952" s="340"/>
      <c r="D2952" s="340"/>
      <c r="E2952" s="340"/>
      <c r="F2952" s="340"/>
      <c r="G2952" s="340"/>
      <c r="H2952" s="340"/>
    </row>
    <row r="2953" spans="1:8" x14ac:dyDescent="0.25">
      <c r="A2953" s="340">
        <v>1000</v>
      </c>
      <c r="B2953" s="340">
        <v>1</v>
      </c>
      <c r="C2953" s="340">
        <v>19</v>
      </c>
      <c r="D2953" s="340">
        <v>5000</v>
      </c>
      <c r="E2953" s="340">
        <v>1</v>
      </c>
      <c r="F2953" s="340">
        <v>0</v>
      </c>
      <c r="G2953" s="340">
        <v>0</v>
      </c>
      <c r="H2953" s="340"/>
    </row>
    <row r="2954" spans="1:8" x14ac:dyDescent="0.25">
      <c r="A2954" s="340">
        <v>1000</v>
      </c>
      <c r="B2954" s="340">
        <v>0</v>
      </c>
      <c r="C2954" s="340">
        <v>0</v>
      </c>
      <c r="D2954" s="340" t="s">
        <v>743</v>
      </c>
      <c r="E2954" s="340">
        <v>60</v>
      </c>
      <c r="F2954" s="340">
        <v>0</v>
      </c>
      <c r="G2954" s="340">
        <v>0</v>
      </c>
      <c r="H2954" s="340"/>
    </row>
    <row r="2955" spans="1:8" x14ac:dyDescent="0.25">
      <c r="A2955" s="340">
        <v>8021</v>
      </c>
      <c r="B2955" s="340">
        <v>0</v>
      </c>
      <c r="C2955" s="340">
        <v>0</v>
      </c>
      <c r="D2955" s="340" t="s">
        <v>743</v>
      </c>
      <c r="E2955" s="340">
        <v>60</v>
      </c>
      <c r="F2955" s="340">
        <v>0</v>
      </c>
      <c r="G2955" s="340">
        <v>0</v>
      </c>
      <c r="H2955" s="340"/>
    </row>
    <row r="2956" spans="1:8" x14ac:dyDescent="0.25">
      <c r="A2956" s="340">
        <v>8096</v>
      </c>
      <c r="B2956" s="340">
        <v>0</v>
      </c>
      <c r="C2956" s="340">
        <v>0</v>
      </c>
      <c r="D2956" s="340" t="s">
        <v>743</v>
      </c>
      <c r="E2956" s="340">
        <v>45</v>
      </c>
      <c r="F2956" s="340">
        <v>0</v>
      </c>
      <c r="G2956" s="340">
        <v>0</v>
      </c>
      <c r="H2956" s="340"/>
    </row>
    <row r="2957" spans="1:8" x14ac:dyDescent="0.25">
      <c r="A2957" s="340">
        <v>8165</v>
      </c>
      <c r="B2957" s="340">
        <v>550</v>
      </c>
      <c r="C2957" s="340">
        <v>-2</v>
      </c>
      <c r="D2957" s="340" t="s">
        <v>743</v>
      </c>
      <c r="E2957" s="340">
        <v>30</v>
      </c>
      <c r="F2957" s="340">
        <v>0</v>
      </c>
      <c r="G2957" s="340">
        <v>0</v>
      </c>
      <c r="H2957" s="340"/>
    </row>
    <row r="2958" spans="1:8" x14ac:dyDescent="0.25">
      <c r="A2958" s="340">
        <v>8665</v>
      </c>
      <c r="B2958" s="340">
        <v>1640</v>
      </c>
      <c r="C2958" s="340">
        <v>4.5</v>
      </c>
      <c r="D2958" s="340" t="s">
        <v>743</v>
      </c>
      <c r="E2958" s="340">
        <v>40</v>
      </c>
      <c r="F2958" s="340">
        <v>0</v>
      </c>
      <c r="G2958" s="340">
        <v>0</v>
      </c>
      <c r="H2958" s="340"/>
    </row>
    <row r="2959" spans="1:8" x14ac:dyDescent="0.25">
      <c r="A2959" s="340">
        <v>8688</v>
      </c>
      <c r="B2959" s="340">
        <v>0</v>
      </c>
      <c r="C2959" s="340">
        <v>4.5</v>
      </c>
      <c r="D2959" s="340" t="s">
        <v>743</v>
      </c>
      <c r="E2959" s="340">
        <v>40</v>
      </c>
      <c r="F2959" s="340">
        <v>0</v>
      </c>
      <c r="G2959" s="340">
        <v>0</v>
      </c>
      <c r="H2959" s="340"/>
    </row>
    <row r="2960" spans="1:8" x14ac:dyDescent="0.25">
      <c r="A2960" s="340">
        <v>10969</v>
      </c>
      <c r="B2960" s="340">
        <v>0</v>
      </c>
      <c r="C2960" s="340">
        <v>4.5</v>
      </c>
      <c r="D2960" s="340" t="s">
        <v>743</v>
      </c>
      <c r="E2960" s="340">
        <v>60</v>
      </c>
      <c r="F2960" s="340">
        <v>0</v>
      </c>
      <c r="G2960" s="340">
        <v>0</v>
      </c>
      <c r="H2960" s="340"/>
    </row>
    <row r="2961" spans="1:8" x14ac:dyDescent="0.25">
      <c r="A2961" s="340">
        <v>10989</v>
      </c>
      <c r="B2961" s="340">
        <v>0</v>
      </c>
      <c r="C2961" s="340">
        <v>4.5</v>
      </c>
      <c r="D2961" s="340" t="s">
        <v>743</v>
      </c>
      <c r="E2961" s="340">
        <v>60</v>
      </c>
      <c r="F2961" s="340">
        <v>0</v>
      </c>
      <c r="G2961" s="340">
        <v>0</v>
      </c>
      <c r="H2961" s="340"/>
    </row>
    <row r="2962" spans="1:8" x14ac:dyDescent="0.25">
      <c r="A2962" s="340">
        <v>11009</v>
      </c>
      <c r="B2962" s="340">
        <v>0</v>
      </c>
      <c r="C2962" s="340">
        <v>4.5</v>
      </c>
      <c r="D2962" s="340" t="s">
        <v>743</v>
      </c>
      <c r="E2962" s="340">
        <v>60</v>
      </c>
      <c r="F2962" s="340">
        <v>0</v>
      </c>
      <c r="G2962" s="340">
        <v>0</v>
      </c>
      <c r="H2962" s="340"/>
    </row>
    <row r="2963" spans="1:8" x14ac:dyDescent="0.25">
      <c r="A2963" s="340">
        <v>11046</v>
      </c>
      <c r="B2963" s="340">
        <v>0</v>
      </c>
      <c r="C2963" s="340">
        <v>4.5</v>
      </c>
      <c r="D2963" s="340" t="s">
        <v>743</v>
      </c>
      <c r="E2963" s="340">
        <v>60</v>
      </c>
      <c r="F2963" s="340">
        <v>0</v>
      </c>
      <c r="G2963" s="340">
        <v>0</v>
      </c>
      <c r="H2963" s="340"/>
    </row>
    <row r="2964" spans="1:8" x14ac:dyDescent="0.25">
      <c r="A2964" s="340">
        <v>11206</v>
      </c>
      <c r="B2964" s="340">
        <v>0</v>
      </c>
      <c r="C2964" s="340">
        <v>4.5</v>
      </c>
      <c r="D2964" s="340" t="s">
        <v>743</v>
      </c>
      <c r="E2964" s="340">
        <v>60</v>
      </c>
      <c r="F2964" s="340">
        <v>0</v>
      </c>
      <c r="G2964" s="340">
        <v>0</v>
      </c>
      <c r="H2964" s="340"/>
    </row>
    <row r="2965" spans="1:8" x14ac:dyDescent="0.25">
      <c r="A2965" s="340">
        <v>11426</v>
      </c>
      <c r="B2965" s="340">
        <v>0</v>
      </c>
      <c r="C2965" s="340">
        <v>4.5</v>
      </c>
      <c r="D2965" s="340" t="s">
        <v>743</v>
      </c>
      <c r="E2965" s="340">
        <v>60</v>
      </c>
      <c r="F2965" s="340">
        <v>0</v>
      </c>
      <c r="G2965" s="340">
        <v>0</v>
      </c>
      <c r="H2965" s="340"/>
    </row>
    <row r="2966" spans="1:8" x14ac:dyDescent="0.25">
      <c r="A2966" s="340">
        <v>11463</v>
      </c>
      <c r="B2966" s="340">
        <v>0</v>
      </c>
      <c r="C2966" s="340">
        <v>4.5</v>
      </c>
      <c r="D2966" s="340" t="s">
        <v>743</v>
      </c>
      <c r="E2966" s="340">
        <v>60</v>
      </c>
      <c r="F2966" s="340">
        <v>0</v>
      </c>
      <c r="G2966" s="340">
        <v>0</v>
      </c>
      <c r="H2966" s="340"/>
    </row>
    <row r="2967" spans="1:8" x14ac:dyDescent="0.25">
      <c r="A2967" s="340">
        <v>11483</v>
      </c>
      <c r="B2967" s="340">
        <v>0</v>
      </c>
      <c r="C2967" s="340">
        <v>4.5</v>
      </c>
      <c r="D2967" s="340" t="s">
        <v>743</v>
      </c>
      <c r="E2967" s="340">
        <v>60</v>
      </c>
      <c r="F2967" s="340">
        <v>0</v>
      </c>
      <c r="G2967" s="340">
        <v>0</v>
      </c>
      <c r="H2967" s="340"/>
    </row>
    <row r="2968" spans="1:8" x14ac:dyDescent="0.25">
      <c r="A2968" s="340">
        <v>11503</v>
      </c>
      <c r="B2968" s="340">
        <v>0</v>
      </c>
      <c r="C2968" s="340">
        <v>4.5</v>
      </c>
      <c r="D2968" s="340" t="s">
        <v>743</v>
      </c>
      <c r="E2968" s="340">
        <v>60</v>
      </c>
      <c r="F2968" s="340">
        <v>0</v>
      </c>
      <c r="G2968" s="340">
        <v>0</v>
      </c>
      <c r="H2968" s="340"/>
    </row>
    <row r="2969" spans="1:8" x14ac:dyDescent="0.25">
      <c r="A2969" s="340">
        <v>11731</v>
      </c>
      <c r="B2969" s="340">
        <v>0</v>
      </c>
      <c r="C2969" s="340">
        <v>4.5</v>
      </c>
      <c r="D2969" s="340" t="s">
        <v>743</v>
      </c>
      <c r="E2969" s="340">
        <v>60</v>
      </c>
      <c r="F2969" s="340">
        <v>0</v>
      </c>
      <c r="G2969" s="340">
        <v>0</v>
      </c>
      <c r="H2969" s="340"/>
    </row>
    <row r="2970" spans="1:8" x14ac:dyDescent="0.25">
      <c r="A2970" s="340">
        <v>12887</v>
      </c>
      <c r="B2970" s="340">
        <v>0</v>
      </c>
      <c r="C2970" s="340">
        <v>0</v>
      </c>
      <c r="D2970" s="340" t="s">
        <v>743</v>
      </c>
      <c r="E2970" s="340">
        <v>60</v>
      </c>
      <c r="F2970" s="340">
        <v>0</v>
      </c>
      <c r="G2970" s="340">
        <v>0</v>
      </c>
      <c r="H2970" s="340"/>
    </row>
    <row r="2971" spans="1:8" x14ac:dyDescent="0.25">
      <c r="A2971" s="340">
        <v>14213</v>
      </c>
      <c r="B2971" s="340">
        <v>0</v>
      </c>
      <c r="C2971" s="340">
        <v>0</v>
      </c>
      <c r="D2971" s="340" t="s">
        <v>743</v>
      </c>
      <c r="E2971" s="340">
        <v>60</v>
      </c>
      <c r="F2971" s="340">
        <v>0</v>
      </c>
      <c r="G2971" s="340">
        <v>0</v>
      </c>
      <c r="H2971" s="340"/>
    </row>
    <row r="2972" spans="1:8" x14ac:dyDescent="0.25">
      <c r="A2972" s="340">
        <v>142000</v>
      </c>
      <c r="B2972" s="340">
        <v>0</v>
      </c>
      <c r="C2972" s="340">
        <v>0</v>
      </c>
      <c r="D2972" s="340" t="s">
        <v>743</v>
      </c>
      <c r="E2972" s="340">
        <v>60</v>
      </c>
      <c r="F2972" s="340">
        <v>0</v>
      </c>
      <c r="G2972" s="340">
        <v>0</v>
      </c>
      <c r="H2972" s="340"/>
    </row>
    <row r="2973" spans="1:8" x14ac:dyDescent="0.25">
      <c r="A2973" s="340">
        <v>0</v>
      </c>
      <c r="B2973" s="340">
        <v>0</v>
      </c>
      <c r="C2973" s="340"/>
      <c r="D2973" s="340"/>
      <c r="E2973" s="340"/>
      <c r="F2973" s="340"/>
      <c r="G2973" s="340"/>
      <c r="H2973" s="340"/>
    </row>
    <row r="2974" spans="1:8" x14ac:dyDescent="0.25">
      <c r="A2974" s="340">
        <v>117</v>
      </c>
      <c r="B2974" s="340">
        <v>94951</v>
      </c>
      <c r="C2974" s="340"/>
      <c r="D2974" s="340"/>
      <c r="E2974" s="340"/>
      <c r="F2974" s="340"/>
      <c r="G2974" s="340"/>
      <c r="H2974" s="340"/>
    </row>
    <row r="2975" spans="1:8" x14ac:dyDescent="0.25">
      <c r="A2975" s="340">
        <v>70</v>
      </c>
      <c r="B2975" s="340"/>
      <c r="C2975" s="340"/>
      <c r="D2975" s="340"/>
      <c r="E2975" s="340"/>
      <c r="F2975" s="340"/>
      <c r="G2975" s="340"/>
      <c r="H2975" s="340"/>
    </row>
    <row r="2976" spans="1:8" x14ac:dyDescent="0.25">
      <c r="A2976" s="340">
        <v>71</v>
      </c>
      <c r="B2976" s="340"/>
      <c r="C2976" s="340"/>
      <c r="D2976" s="340"/>
      <c r="E2976" s="340"/>
      <c r="F2976" s="340"/>
      <c r="G2976" s="340"/>
      <c r="H2976" s="340"/>
    </row>
    <row r="2977" spans="1:8" x14ac:dyDescent="0.25">
      <c r="A2977" s="340">
        <v>72</v>
      </c>
      <c r="B2977" s="340"/>
      <c r="C2977" s="340"/>
      <c r="D2977" s="340"/>
      <c r="E2977" s="340"/>
      <c r="F2977" s="340"/>
      <c r="G2977" s="340"/>
      <c r="H2977" s="340"/>
    </row>
    <row r="2978" spans="1:8" x14ac:dyDescent="0.25">
      <c r="A2978" s="340">
        <v>100</v>
      </c>
      <c r="B2978" s="340"/>
      <c r="C2978" s="340"/>
      <c r="D2978" s="340"/>
      <c r="E2978" s="340"/>
      <c r="F2978" s="340"/>
      <c r="G2978" s="340"/>
      <c r="H2978" s="340"/>
    </row>
    <row r="2979" spans="1:8" x14ac:dyDescent="0.25">
      <c r="A2979" s="340">
        <v>103</v>
      </c>
      <c r="B2979" s="340"/>
      <c r="C2979" s="340"/>
      <c r="D2979" s="340"/>
      <c r="E2979" s="340"/>
      <c r="F2979" s="340"/>
      <c r="G2979" s="340"/>
      <c r="H2979" s="340"/>
    </row>
    <row r="2980" spans="1:8" x14ac:dyDescent="0.25">
      <c r="A2980" s="340">
        <v>105</v>
      </c>
      <c r="B2980" s="340"/>
      <c r="C2980" s="340"/>
      <c r="D2980" s="340"/>
      <c r="E2980" s="340"/>
      <c r="F2980" s="340"/>
      <c r="G2980" s="340"/>
      <c r="H2980" s="340"/>
    </row>
    <row r="2981" spans="1:8" x14ac:dyDescent="0.25">
      <c r="A2981" s="340">
        <v>107</v>
      </c>
      <c r="B2981" s="340"/>
      <c r="C2981" s="340"/>
      <c r="D2981" s="340"/>
      <c r="E2981" s="340"/>
      <c r="F2981" s="340"/>
      <c r="G2981" s="340"/>
      <c r="H2981" s="340"/>
    </row>
    <row r="2982" spans="1:8" x14ac:dyDescent="0.25">
      <c r="A2982" s="340">
        <v>108</v>
      </c>
      <c r="B2982" s="340"/>
      <c r="C2982" s="340"/>
      <c r="D2982" s="340"/>
      <c r="E2982" s="340"/>
      <c r="F2982" s="340"/>
      <c r="G2982" s="340"/>
      <c r="H2982" s="340"/>
    </row>
    <row r="2983" spans="1:8" x14ac:dyDescent="0.25">
      <c r="A2983" s="340">
        <v>111</v>
      </c>
      <c r="B2983" s="340"/>
      <c r="C2983" s="340"/>
      <c r="D2983" s="340"/>
      <c r="E2983" s="340"/>
      <c r="F2983" s="340"/>
      <c r="G2983" s="340"/>
      <c r="H2983" s="340"/>
    </row>
    <row r="2984" spans="1:8" x14ac:dyDescent="0.25">
      <c r="A2984" s="340">
        <v>128</v>
      </c>
      <c r="B2984" s="340"/>
      <c r="C2984" s="340"/>
      <c r="D2984" s="340"/>
      <c r="E2984" s="340"/>
      <c r="F2984" s="340"/>
      <c r="G2984" s="340"/>
      <c r="H2984" s="340"/>
    </row>
    <row r="2985" spans="1:8" x14ac:dyDescent="0.25">
      <c r="A2985" s="340">
        <v>129</v>
      </c>
      <c r="B2985" s="340"/>
      <c r="C2985" s="340"/>
      <c r="D2985" s="340"/>
      <c r="E2985" s="340"/>
      <c r="F2985" s="340"/>
      <c r="G2985" s="340"/>
      <c r="H2985" s="340"/>
    </row>
    <row r="2986" spans="1:8" x14ac:dyDescent="0.25">
      <c r="A2986" s="340">
        <v>112</v>
      </c>
      <c r="B2986" s="340"/>
      <c r="C2986" s="340"/>
      <c r="D2986" s="340"/>
      <c r="E2986" s="340"/>
      <c r="F2986" s="340"/>
      <c r="G2986" s="340"/>
      <c r="H2986" s="340"/>
    </row>
    <row r="2987" spans="1:8" x14ac:dyDescent="0.25">
      <c r="A2987" s="340">
        <v>114</v>
      </c>
      <c r="B2987" s="340"/>
      <c r="C2987" s="340"/>
      <c r="D2987" s="340"/>
      <c r="E2987" s="340"/>
      <c r="F2987" s="340"/>
      <c r="G2987" s="340"/>
      <c r="H2987" s="340"/>
    </row>
    <row r="2988" spans="1:8" x14ac:dyDescent="0.25">
      <c r="A2988" s="340">
        <v>117</v>
      </c>
      <c r="B2988" s="340"/>
      <c r="C2988" s="340"/>
      <c r="D2988" s="340"/>
      <c r="E2988" s="340"/>
      <c r="F2988" s="340"/>
      <c r="G2988" s="340"/>
      <c r="H2988" s="340"/>
    </row>
    <row r="2989" spans="1:8" x14ac:dyDescent="0.25">
      <c r="A2989" s="340">
        <v>200</v>
      </c>
      <c r="B2989" s="340"/>
      <c r="C2989" s="340"/>
      <c r="D2989" s="340"/>
      <c r="E2989" s="340"/>
      <c r="F2989" s="340"/>
      <c r="G2989" s="340"/>
      <c r="H2989" s="340"/>
    </row>
    <row r="2990" spans="1:8" x14ac:dyDescent="0.25">
      <c r="A2990" s="340">
        <v>201</v>
      </c>
      <c r="B2990" s="340"/>
      <c r="C2990" s="340"/>
      <c r="D2990" s="340"/>
      <c r="E2990" s="340"/>
      <c r="F2990" s="340"/>
      <c r="G2990" s="340"/>
      <c r="H2990" s="340"/>
    </row>
    <row r="2991" spans="1:8" x14ac:dyDescent="0.25">
      <c r="A2991" s="340">
        <v>202</v>
      </c>
      <c r="B2991" s="340"/>
      <c r="C2991" s="340"/>
      <c r="D2991" s="340"/>
      <c r="E2991" s="340"/>
      <c r="F2991" s="340"/>
      <c r="G2991" s="340"/>
      <c r="H2991" s="340"/>
    </row>
    <row r="2992" spans="1:8" x14ac:dyDescent="0.25">
      <c r="A2992" s="340">
        <v>203</v>
      </c>
      <c r="B2992" s="340"/>
      <c r="C2992" s="340"/>
      <c r="D2992" s="340"/>
      <c r="E2992" s="340"/>
      <c r="F2992" s="340"/>
      <c r="G2992" s="340"/>
      <c r="H2992" s="340"/>
    </row>
    <row r="2993" spans="1:8" x14ac:dyDescent="0.25">
      <c r="A2993" s="340">
        <v>208</v>
      </c>
      <c r="B2993" s="340"/>
      <c r="C2993" s="340"/>
      <c r="D2993" s="340"/>
      <c r="E2993" s="340"/>
      <c r="F2993" s="340"/>
      <c r="G2993" s="340"/>
      <c r="H2993" s="340"/>
    </row>
    <row r="2994" spans="1:8" x14ac:dyDescent="0.25">
      <c r="A2994" s="340">
        <v>210</v>
      </c>
      <c r="B2994" s="340"/>
      <c r="C2994" s="340"/>
      <c r="D2994" s="340"/>
      <c r="E2994" s="340"/>
      <c r="F2994" s="340"/>
      <c r="G2994" s="340"/>
      <c r="H2994" s="340"/>
    </row>
    <row r="2995" spans="1:8" x14ac:dyDescent="0.25">
      <c r="A2995" s="340">
        <v>211</v>
      </c>
      <c r="B2995" s="340"/>
      <c r="C2995" s="340"/>
      <c r="D2995" s="340"/>
      <c r="E2995" s="340"/>
      <c r="F2995" s="340"/>
      <c r="G2995" s="340"/>
      <c r="H2995" s="340"/>
    </row>
    <row r="2996" spans="1:8" x14ac:dyDescent="0.25">
      <c r="A2996" s="340">
        <v>212</v>
      </c>
      <c r="B2996" s="340"/>
      <c r="C2996" s="340"/>
      <c r="D2996" s="340"/>
      <c r="E2996" s="340"/>
      <c r="F2996" s="340"/>
      <c r="G2996" s="340"/>
      <c r="H2996" s="340"/>
    </row>
    <row r="2997" spans="1:8" x14ac:dyDescent="0.25">
      <c r="A2997" s="340">
        <v>215</v>
      </c>
      <c r="B2997" s="340"/>
      <c r="C2997" s="340"/>
      <c r="D2997" s="340"/>
      <c r="E2997" s="340"/>
      <c r="F2997" s="340"/>
      <c r="G2997" s="340"/>
      <c r="H2997" s="340"/>
    </row>
    <row r="2998" spans="1:8" x14ac:dyDescent="0.25">
      <c r="A2998" s="340">
        <v>238</v>
      </c>
      <c r="B2998" s="340"/>
      <c r="C2998" s="340"/>
      <c r="D2998" s="340"/>
      <c r="E2998" s="340"/>
      <c r="F2998" s="340"/>
      <c r="G2998" s="340"/>
      <c r="H2998" s="340"/>
    </row>
    <row r="2999" spans="1:8" x14ac:dyDescent="0.25">
      <c r="A2999" s="340">
        <v>239</v>
      </c>
      <c r="B2999" s="340"/>
      <c r="C2999" s="340"/>
      <c r="D2999" s="340"/>
      <c r="E2999" s="340"/>
      <c r="F2999" s="340"/>
      <c r="G2999" s="340"/>
      <c r="H2999" s="340"/>
    </row>
    <row r="3000" spans="1:8" x14ac:dyDescent="0.25">
      <c r="A3000" s="340">
        <v>216</v>
      </c>
      <c r="B3000" s="340"/>
      <c r="C3000" s="340"/>
      <c r="D3000" s="340"/>
      <c r="E3000" s="340"/>
      <c r="F3000" s="340"/>
      <c r="G3000" s="340"/>
      <c r="H3000" s="340"/>
    </row>
    <row r="3001" spans="1:8" x14ac:dyDescent="0.25">
      <c r="A3001" s="340">
        <v>218</v>
      </c>
      <c r="B3001" s="340"/>
      <c r="C3001" s="340"/>
      <c r="D3001" s="340"/>
      <c r="E3001" s="340"/>
      <c r="F3001" s="340"/>
      <c r="G3001" s="340"/>
      <c r="H3001" s="340"/>
    </row>
    <row r="3002" spans="1:8" x14ac:dyDescent="0.25">
      <c r="A3002" s="340">
        <v>219</v>
      </c>
      <c r="B3002" s="340"/>
      <c r="C3002" s="340"/>
      <c r="D3002" s="340"/>
      <c r="E3002" s="340"/>
      <c r="F3002" s="340"/>
      <c r="G3002" s="340"/>
      <c r="H3002" s="340"/>
    </row>
    <row r="3003" spans="1:8" x14ac:dyDescent="0.25">
      <c r="A3003" s="340">
        <v>220</v>
      </c>
      <c r="B3003" s="340"/>
      <c r="C3003" s="340"/>
      <c r="D3003" s="340"/>
      <c r="E3003" s="340"/>
      <c r="F3003" s="340"/>
      <c r="G3003" s="340"/>
      <c r="H3003" s="340"/>
    </row>
    <row r="3004" spans="1:8" x14ac:dyDescent="0.25">
      <c r="A3004" s="340">
        <v>224</v>
      </c>
      <c r="B3004" s="340"/>
      <c r="C3004" s="340"/>
      <c r="D3004" s="340"/>
      <c r="E3004" s="340"/>
      <c r="F3004" s="340"/>
      <c r="G3004" s="340"/>
      <c r="H3004" s="340"/>
    </row>
    <row r="3005" spans="1:8" x14ac:dyDescent="0.25">
      <c r="A3005" s="340">
        <v>226</v>
      </c>
      <c r="B3005" s="340"/>
      <c r="C3005" s="340"/>
      <c r="D3005" s="340"/>
      <c r="E3005" s="340"/>
      <c r="F3005" s="340"/>
      <c r="G3005" s="340"/>
      <c r="H3005" s="340"/>
    </row>
    <row r="3006" spans="1:8" x14ac:dyDescent="0.25">
      <c r="A3006" s="340">
        <v>228</v>
      </c>
      <c r="B3006" s="340"/>
      <c r="C3006" s="340"/>
      <c r="D3006" s="340"/>
      <c r="E3006" s="340"/>
      <c r="F3006" s="340"/>
      <c r="G3006" s="340"/>
      <c r="H3006" s="340"/>
    </row>
    <row r="3007" spans="1:8" x14ac:dyDescent="0.25">
      <c r="A3007" s="340">
        <v>300</v>
      </c>
      <c r="B3007" s="340"/>
      <c r="C3007" s="340"/>
      <c r="D3007" s="340"/>
      <c r="E3007" s="340"/>
      <c r="F3007" s="340"/>
      <c r="G3007" s="340"/>
      <c r="H3007" s="340"/>
    </row>
    <row r="3008" spans="1:8" x14ac:dyDescent="0.25">
      <c r="A3008" s="340">
        <v>302</v>
      </c>
      <c r="B3008" s="340"/>
      <c r="C3008" s="340"/>
      <c r="D3008" s="340"/>
      <c r="E3008" s="340"/>
      <c r="F3008" s="340"/>
      <c r="G3008" s="340"/>
      <c r="H3008" s="340"/>
    </row>
    <row r="3009" spans="1:8" x14ac:dyDescent="0.25">
      <c r="A3009" s="340">
        <v>303</v>
      </c>
      <c r="B3009" s="340"/>
      <c r="C3009" s="340"/>
      <c r="D3009" s="340"/>
      <c r="E3009" s="340"/>
      <c r="F3009" s="340"/>
      <c r="G3009" s="340"/>
      <c r="H3009" s="340"/>
    </row>
    <row r="3010" spans="1:8" x14ac:dyDescent="0.25">
      <c r="A3010" s="340">
        <v>304</v>
      </c>
      <c r="B3010" s="340"/>
      <c r="C3010" s="340"/>
      <c r="D3010" s="340"/>
      <c r="E3010" s="340"/>
      <c r="F3010" s="340"/>
      <c r="G3010" s="340"/>
      <c r="H3010" s="340"/>
    </row>
    <row r="3011" spans="1:8" x14ac:dyDescent="0.25">
      <c r="A3011" s="340">
        <v>306</v>
      </c>
      <c r="B3011" s="340"/>
      <c r="C3011" s="340"/>
      <c r="D3011" s="340"/>
      <c r="E3011" s="340"/>
      <c r="F3011" s="340"/>
      <c r="G3011" s="340"/>
      <c r="H3011" s="340"/>
    </row>
    <row r="3012" spans="1:8" x14ac:dyDescent="0.25">
      <c r="A3012" s="340">
        <v>307</v>
      </c>
      <c r="B3012" s="340"/>
      <c r="C3012" s="340"/>
      <c r="D3012" s="340"/>
      <c r="E3012" s="340"/>
      <c r="F3012" s="340"/>
      <c r="G3012" s="340"/>
      <c r="H3012" s="340"/>
    </row>
    <row r="3013" spans="1:8" x14ac:dyDescent="0.25">
      <c r="A3013" s="340">
        <v>308</v>
      </c>
      <c r="B3013" s="340"/>
      <c r="C3013" s="340"/>
      <c r="D3013" s="340"/>
      <c r="E3013" s="340"/>
      <c r="F3013" s="340"/>
      <c r="G3013" s="340"/>
      <c r="H3013" s="340"/>
    </row>
    <row r="3014" spans="1:8" x14ac:dyDescent="0.25">
      <c r="A3014" s="340">
        <v>309</v>
      </c>
      <c r="B3014" s="340"/>
      <c r="C3014" s="340"/>
      <c r="D3014" s="340"/>
      <c r="E3014" s="340"/>
      <c r="F3014" s="340"/>
      <c r="G3014" s="340"/>
      <c r="H3014" s="340"/>
    </row>
    <row r="3015" spans="1:8" x14ac:dyDescent="0.25">
      <c r="A3015" s="340">
        <v>310</v>
      </c>
      <c r="B3015" s="340"/>
      <c r="C3015" s="340"/>
      <c r="D3015" s="340"/>
      <c r="E3015" s="340"/>
      <c r="F3015" s="340"/>
      <c r="G3015" s="340"/>
      <c r="H3015" s="340"/>
    </row>
    <row r="3016" spans="1:8" x14ac:dyDescent="0.25">
      <c r="A3016" s="340">
        <v>311</v>
      </c>
      <c r="B3016" s="340"/>
      <c r="C3016" s="340"/>
      <c r="D3016" s="340"/>
      <c r="E3016" s="340"/>
      <c r="F3016" s="340"/>
      <c r="G3016" s="340"/>
      <c r="H3016" s="340"/>
    </row>
    <row r="3017" spans="1:8" x14ac:dyDescent="0.25">
      <c r="A3017" s="340">
        <v>312</v>
      </c>
      <c r="B3017" s="340"/>
      <c r="C3017" s="340"/>
      <c r="D3017" s="340"/>
      <c r="E3017" s="340"/>
      <c r="F3017" s="340"/>
      <c r="G3017" s="340"/>
      <c r="H3017" s="340"/>
    </row>
    <row r="3018" spans="1:8" x14ac:dyDescent="0.25">
      <c r="A3018" s="340">
        <v>400</v>
      </c>
      <c r="B3018" s="340"/>
      <c r="C3018" s="340"/>
      <c r="D3018" s="340"/>
      <c r="E3018" s="340"/>
      <c r="F3018" s="340"/>
      <c r="G3018" s="340"/>
      <c r="H3018" s="340"/>
    </row>
    <row r="3019" spans="1:8" x14ac:dyDescent="0.25">
      <c r="A3019" s="340">
        <v>405</v>
      </c>
      <c r="B3019" s="340"/>
      <c r="C3019" s="340"/>
      <c r="D3019" s="340"/>
      <c r="E3019" s="340"/>
      <c r="F3019" s="340"/>
      <c r="G3019" s="340"/>
      <c r="H3019" s="340"/>
    </row>
    <row r="3020" spans="1:8" x14ac:dyDescent="0.25">
      <c r="A3020" s="340">
        <v>409</v>
      </c>
      <c r="B3020" s="340"/>
      <c r="C3020" s="340"/>
      <c r="D3020" s="340"/>
      <c r="E3020" s="340"/>
      <c r="F3020" s="340"/>
      <c r="G3020" s="340"/>
      <c r="H3020" s="340"/>
    </row>
    <row r="3021" spans="1:8" x14ac:dyDescent="0.25">
      <c r="A3021" s="340">
        <v>415</v>
      </c>
      <c r="B3021" s="340"/>
      <c r="C3021" s="340"/>
      <c r="D3021" s="340"/>
      <c r="E3021" s="340"/>
      <c r="F3021" s="340"/>
      <c r="G3021" s="340"/>
      <c r="H3021" s="340"/>
    </row>
    <row r="3022" spans="1:8" x14ac:dyDescent="0.25">
      <c r="A3022" s="340">
        <v>428</v>
      </c>
      <c r="B3022" s="340"/>
      <c r="C3022" s="340"/>
      <c r="D3022" s="340"/>
      <c r="E3022" s="340"/>
      <c r="F3022" s="340"/>
      <c r="G3022" s="340"/>
      <c r="H3022" s="340"/>
    </row>
    <row r="3023" spans="1:8" x14ac:dyDescent="0.25">
      <c r="A3023" s="340">
        <v>430</v>
      </c>
      <c r="B3023" s="340"/>
      <c r="C3023" s="340"/>
      <c r="D3023" s="340"/>
      <c r="E3023" s="340"/>
      <c r="F3023" s="340"/>
      <c r="G3023" s="340"/>
      <c r="H3023" s="340"/>
    </row>
    <row r="3024" spans="1:8" x14ac:dyDescent="0.25">
      <c r="A3024" s="340">
        <v>431</v>
      </c>
      <c r="B3024" s="340"/>
      <c r="C3024" s="340"/>
      <c r="D3024" s="340"/>
      <c r="E3024" s="340"/>
      <c r="F3024" s="340"/>
      <c r="G3024" s="340"/>
      <c r="H3024" s="340"/>
    </row>
    <row r="3025" spans="1:8" x14ac:dyDescent="0.25">
      <c r="A3025" s="340">
        <v>432</v>
      </c>
      <c r="B3025" s="340"/>
      <c r="C3025" s="340"/>
      <c r="D3025" s="340"/>
      <c r="E3025" s="340"/>
      <c r="F3025" s="340"/>
      <c r="G3025" s="340"/>
      <c r="H3025" s="340"/>
    </row>
    <row r="3026" spans="1:8" x14ac:dyDescent="0.25">
      <c r="A3026" s="340">
        <v>433</v>
      </c>
      <c r="B3026" s="340"/>
      <c r="C3026" s="340"/>
      <c r="D3026" s="340"/>
      <c r="E3026" s="340"/>
      <c r="F3026" s="340"/>
      <c r="G3026" s="340"/>
      <c r="H3026" s="340"/>
    </row>
    <row r="3027" spans="1:8" x14ac:dyDescent="0.25">
      <c r="A3027" s="340">
        <v>434</v>
      </c>
      <c r="B3027" s="340"/>
      <c r="C3027" s="340"/>
      <c r="D3027" s="340"/>
      <c r="E3027" s="340"/>
      <c r="F3027" s="340"/>
      <c r="G3027" s="340"/>
      <c r="H3027" s="340"/>
    </row>
    <row r="3028" spans="1:8" x14ac:dyDescent="0.25">
      <c r="A3028" s="340">
        <v>504</v>
      </c>
      <c r="B3028" s="340"/>
      <c r="C3028" s="340"/>
      <c r="D3028" s="340"/>
      <c r="E3028" s="340"/>
      <c r="F3028" s="340"/>
      <c r="G3028" s="340"/>
      <c r="H3028" s="340"/>
    </row>
    <row r="3029" spans="1:8" x14ac:dyDescent="0.25">
      <c r="A3029" s="340">
        <v>524</v>
      </c>
      <c r="B3029" s="340"/>
      <c r="C3029" s="340"/>
      <c r="D3029" s="340"/>
      <c r="E3029" s="340"/>
      <c r="F3029" s="340"/>
      <c r="G3029" s="340"/>
      <c r="H3029" s="340"/>
    </row>
    <row r="3030" spans="1:8" x14ac:dyDescent="0.25">
      <c r="A3030" s="340">
        <v>525</v>
      </c>
      <c r="B3030" s="340"/>
      <c r="C3030" s="340"/>
      <c r="D3030" s="340"/>
      <c r="E3030" s="340"/>
      <c r="F3030" s="340"/>
      <c r="G3030" s="340"/>
      <c r="H3030" s="340"/>
    </row>
    <row r="3031" spans="1:8" x14ac:dyDescent="0.25">
      <c r="A3031" s="340">
        <v>526</v>
      </c>
      <c r="B3031" s="340"/>
      <c r="C3031" s="340"/>
      <c r="D3031" s="340"/>
      <c r="E3031" s="340"/>
      <c r="F3031" s="340"/>
      <c r="G3031" s="340"/>
      <c r="H3031" s="340"/>
    </row>
    <row r="3032" spans="1:8" x14ac:dyDescent="0.25">
      <c r="A3032" s="340">
        <v>527</v>
      </c>
      <c r="B3032" s="340"/>
      <c r="C3032" s="340"/>
      <c r="D3032" s="340"/>
      <c r="E3032" s="340"/>
      <c r="F3032" s="340"/>
      <c r="G3032" s="340"/>
      <c r="H3032" s="340"/>
    </row>
    <row r="3033" spans="1:8" x14ac:dyDescent="0.25">
      <c r="A3033" s="340">
        <v>533</v>
      </c>
      <c r="B3033" s="340"/>
      <c r="C3033" s="340"/>
      <c r="D3033" s="340"/>
      <c r="E3033" s="340"/>
      <c r="F3033" s="340"/>
      <c r="G3033" s="340"/>
      <c r="H3033" s="340"/>
    </row>
    <row r="3034" spans="1:8" x14ac:dyDescent="0.25">
      <c r="A3034" s="340">
        <v>550</v>
      </c>
      <c r="B3034" s="340"/>
      <c r="C3034" s="340"/>
      <c r="D3034" s="340"/>
      <c r="E3034" s="340"/>
      <c r="F3034" s="340"/>
      <c r="G3034" s="340"/>
      <c r="H3034" s="340"/>
    </row>
    <row r="3035" spans="1:8" x14ac:dyDescent="0.25">
      <c r="A3035" s="340">
        <v>600</v>
      </c>
      <c r="B3035" s="340"/>
      <c r="C3035" s="340"/>
      <c r="D3035" s="340"/>
      <c r="E3035" s="340"/>
      <c r="F3035" s="340"/>
      <c r="G3035" s="340"/>
      <c r="H3035" s="340"/>
    </row>
    <row r="3036" spans="1:8" x14ac:dyDescent="0.25">
      <c r="A3036" s="340">
        <v>560</v>
      </c>
      <c r="B3036" s="340"/>
      <c r="C3036" s="340"/>
      <c r="D3036" s="340"/>
      <c r="E3036" s="340"/>
      <c r="F3036" s="340"/>
      <c r="G3036" s="340"/>
      <c r="H3036" s="340"/>
    </row>
    <row r="3037" spans="1:8" x14ac:dyDescent="0.25">
      <c r="A3037" s="340">
        <v>562</v>
      </c>
      <c r="B3037" s="340"/>
      <c r="C3037" s="340"/>
      <c r="D3037" s="340"/>
      <c r="E3037" s="340"/>
      <c r="F3037" s="340"/>
      <c r="G3037" s="340"/>
      <c r="H3037" s="340"/>
    </row>
    <row r="3038" spans="1:8" x14ac:dyDescent="0.25">
      <c r="A3038" s="340">
        <v>564</v>
      </c>
      <c r="B3038" s="340"/>
      <c r="C3038" s="340"/>
      <c r="D3038" s="340"/>
      <c r="E3038" s="340"/>
      <c r="F3038" s="340"/>
      <c r="G3038" s="340"/>
      <c r="H3038" s="340"/>
    </row>
    <row r="3039" spans="1:8" x14ac:dyDescent="0.25">
      <c r="A3039" s="340">
        <v>566</v>
      </c>
      <c r="B3039" s="340"/>
      <c r="C3039" s="340"/>
      <c r="D3039" s="340"/>
      <c r="E3039" s="340"/>
      <c r="F3039" s="340"/>
      <c r="G3039" s="340"/>
      <c r="H3039" s="340"/>
    </row>
    <row r="3040" spans="1:8" x14ac:dyDescent="0.25">
      <c r="A3040" s="340">
        <v>568</v>
      </c>
      <c r="B3040" s="340"/>
      <c r="C3040" s="340"/>
      <c r="D3040" s="340"/>
      <c r="E3040" s="340"/>
      <c r="F3040" s="340"/>
      <c r="G3040" s="340"/>
      <c r="H3040" s="340"/>
    </row>
    <row r="3041" spans="1:8" x14ac:dyDescent="0.25">
      <c r="A3041" s="340">
        <v>570</v>
      </c>
      <c r="B3041" s="340"/>
      <c r="C3041" s="340"/>
      <c r="D3041" s="340"/>
      <c r="E3041" s="340"/>
      <c r="F3041" s="340"/>
      <c r="G3041" s="340"/>
      <c r="H3041" s="340"/>
    </row>
    <row r="3042" spans="1:8" x14ac:dyDescent="0.25">
      <c r="A3042" s="340">
        <v>572</v>
      </c>
      <c r="B3042" s="340"/>
      <c r="C3042" s="340"/>
      <c r="D3042" s="340"/>
      <c r="E3042" s="340"/>
      <c r="F3042" s="340"/>
      <c r="G3042" s="340"/>
      <c r="H3042" s="340"/>
    </row>
    <row r="3043" spans="1:8" x14ac:dyDescent="0.25">
      <c r="A3043" s="340">
        <v>574</v>
      </c>
      <c r="B3043" s="340"/>
      <c r="C3043" s="340"/>
      <c r="D3043" s="340"/>
      <c r="E3043" s="340"/>
      <c r="F3043" s="340"/>
      <c r="G3043" s="340"/>
      <c r="H3043" s="340"/>
    </row>
    <row r="3044" spans="1:8" x14ac:dyDescent="0.25">
      <c r="A3044" s="340">
        <v>576</v>
      </c>
      <c r="B3044" s="340"/>
      <c r="C3044" s="340"/>
      <c r="D3044" s="340"/>
      <c r="E3044" s="340"/>
      <c r="F3044" s="340"/>
      <c r="G3044" s="340"/>
      <c r="H3044" s="340"/>
    </row>
    <row r="3045" spans="1:8" x14ac:dyDescent="0.25">
      <c r="A3045" s="340">
        <v>578</v>
      </c>
      <c r="B3045" s="340"/>
      <c r="C3045" s="340"/>
      <c r="D3045" s="340"/>
      <c r="E3045" s="340"/>
      <c r="F3045" s="340"/>
      <c r="G3045" s="340"/>
      <c r="H3045" s="340"/>
    </row>
    <row r="3046" spans="1:8" x14ac:dyDescent="0.25">
      <c r="A3046" s="340">
        <v>580</v>
      </c>
      <c r="B3046" s="340"/>
      <c r="C3046" s="340"/>
      <c r="D3046" s="340"/>
      <c r="E3046" s="340"/>
      <c r="F3046" s="340"/>
      <c r="G3046" s="340"/>
      <c r="H3046" s="340"/>
    </row>
    <row r="3047" spans="1:8" x14ac:dyDescent="0.25">
      <c r="A3047" s="340">
        <v>582</v>
      </c>
      <c r="B3047" s="340"/>
      <c r="C3047" s="340"/>
      <c r="D3047" s="340"/>
      <c r="E3047" s="340"/>
      <c r="F3047" s="340"/>
      <c r="G3047" s="340"/>
      <c r="H3047" s="340"/>
    </row>
    <row r="3048" spans="1:8" x14ac:dyDescent="0.25">
      <c r="A3048" s="340">
        <v>584</v>
      </c>
      <c r="B3048" s="340"/>
      <c r="C3048" s="340"/>
      <c r="D3048" s="340"/>
      <c r="E3048" s="340"/>
      <c r="F3048" s="340"/>
      <c r="G3048" s="340"/>
      <c r="H3048" s="340"/>
    </row>
    <row r="3049" spans="1:8" x14ac:dyDescent="0.25">
      <c r="A3049" s="340">
        <v>586</v>
      </c>
      <c r="B3049" s="340"/>
      <c r="C3049" s="340"/>
      <c r="D3049" s="340"/>
      <c r="E3049" s="340"/>
      <c r="F3049" s="340"/>
      <c r="G3049" s="340"/>
      <c r="H3049" s="340"/>
    </row>
    <row r="3050" spans="1:8" x14ac:dyDescent="0.25">
      <c r="A3050" s="340">
        <v>588</v>
      </c>
      <c r="B3050" s="340"/>
      <c r="C3050" s="340"/>
      <c r="D3050" s="340"/>
      <c r="E3050" s="340"/>
      <c r="F3050" s="340"/>
      <c r="G3050" s="340"/>
      <c r="H3050" s="340"/>
    </row>
    <row r="3051" spans="1:8" x14ac:dyDescent="0.25">
      <c r="A3051" s="340">
        <v>590</v>
      </c>
      <c r="B3051" s="340"/>
      <c r="C3051" s="340"/>
      <c r="D3051" s="340"/>
      <c r="E3051" s="340"/>
      <c r="F3051" s="340"/>
      <c r="G3051" s="340"/>
      <c r="H3051" s="340"/>
    </row>
    <row r="3052" spans="1:8" x14ac:dyDescent="0.25">
      <c r="A3052" s="340">
        <v>610</v>
      </c>
      <c r="B3052" s="340"/>
      <c r="C3052" s="340"/>
      <c r="D3052" s="340"/>
      <c r="E3052" s="340"/>
      <c r="F3052" s="340"/>
      <c r="G3052" s="340"/>
      <c r="H3052" s="340"/>
    </row>
    <row r="3053" spans="1:8" x14ac:dyDescent="0.25">
      <c r="A3053" s="340">
        <v>613</v>
      </c>
      <c r="B3053" s="340"/>
      <c r="C3053" s="340"/>
      <c r="D3053" s="340"/>
      <c r="E3053" s="340"/>
      <c r="F3053" s="340"/>
      <c r="G3053" s="340"/>
      <c r="H3053" s="340"/>
    </row>
    <row r="3054" spans="1:8" x14ac:dyDescent="0.25">
      <c r="A3054" s="340">
        <v>614</v>
      </c>
      <c r="B3054" s="340"/>
      <c r="C3054" s="340"/>
      <c r="D3054" s="340"/>
      <c r="E3054" s="340"/>
      <c r="F3054" s="340"/>
      <c r="G3054" s="340"/>
      <c r="H3054" s="340"/>
    </row>
    <row r="3055" spans="1:8" x14ac:dyDescent="0.25">
      <c r="A3055" s="340">
        <v>616</v>
      </c>
      <c r="B3055" s="340"/>
      <c r="C3055" s="340"/>
      <c r="D3055" s="340"/>
      <c r="E3055" s="340"/>
      <c r="F3055" s="340"/>
      <c r="G3055" s="340"/>
      <c r="H3055" s="340"/>
    </row>
    <row r="3056" spans="1:8" x14ac:dyDescent="0.25">
      <c r="A3056" s="340">
        <v>618</v>
      </c>
      <c r="B3056" s="340"/>
      <c r="C3056" s="340"/>
      <c r="D3056" s="340"/>
      <c r="E3056" s="340"/>
      <c r="F3056" s="340"/>
      <c r="G3056" s="340"/>
      <c r="H3056" s="340"/>
    </row>
    <row r="3057" spans="1:8" x14ac:dyDescent="0.25">
      <c r="A3057" s="340">
        <v>619</v>
      </c>
      <c r="B3057" s="340"/>
      <c r="C3057" s="340"/>
      <c r="D3057" s="340"/>
      <c r="E3057" s="340"/>
      <c r="F3057" s="340"/>
      <c r="G3057" s="340"/>
      <c r="H3057" s="340"/>
    </row>
    <row r="3058" spans="1:8" x14ac:dyDescent="0.25">
      <c r="A3058" s="340">
        <v>680</v>
      </c>
      <c r="B3058" s="340"/>
      <c r="C3058" s="340"/>
      <c r="D3058" s="340"/>
      <c r="E3058" s="340"/>
      <c r="F3058" s="340"/>
      <c r="G3058" s="340"/>
      <c r="H3058" s="340"/>
    </row>
    <row r="3059" spans="1:8" x14ac:dyDescent="0.25">
      <c r="A3059" s="340">
        <v>670</v>
      </c>
      <c r="B3059" s="340"/>
      <c r="C3059" s="340"/>
      <c r="D3059" s="340"/>
      <c r="E3059" s="340"/>
      <c r="F3059" s="340"/>
      <c r="G3059" s="340"/>
      <c r="H3059" s="340"/>
    </row>
    <row r="3060" spans="1:8" x14ac:dyDescent="0.25">
      <c r="A3060" s="340">
        <v>671</v>
      </c>
      <c r="B3060" s="340"/>
      <c r="C3060" s="340"/>
      <c r="D3060" s="340"/>
      <c r="E3060" s="340"/>
      <c r="F3060" s="340"/>
      <c r="G3060" s="340"/>
      <c r="H3060" s="340"/>
    </row>
    <row r="3061" spans="1:8" x14ac:dyDescent="0.25">
      <c r="A3061" s="340">
        <v>672</v>
      </c>
      <c r="B3061" s="340"/>
      <c r="C3061" s="340"/>
      <c r="D3061" s="340"/>
      <c r="E3061" s="340"/>
      <c r="F3061" s="340"/>
      <c r="G3061" s="340"/>
      <c r="H3061" s="340"/>
    </row>
    <row r="3062" spans="1:8" x14ac:dyDescent="0.25">
      <c r="A3062" s="340">
        <v>682</v>
      </c>
      <c r="B3062" s="340"/>
      <c r="C3062" s="340"/>
      <c r="D3062" s="340"/>
      <c r="E3062" s="340"/>
      <c r="F3062" s="340"/>
      <c r="G3062" s="340"/>
      <c r="H3062" s="340"/>
    </row>
    <row r="3063" spans="1:8" x14ac:dyDescent="0.25">
      <c r="A3063" s="340">
        <v>700</v>
      </c>
      <c r="B3063" s="340"/>
      <c r="C3063" s="340"/>
      <c r="D3063" s="340"/>
      <c r="E3063" s="340"/>
      <c r="F3063" s="340"/>
      <c r="G3063" s="340"/>
      <c r="H3063" s="340"/>
    </row>
    <row r="3064" spans="1:8" x14ac:dyDescent="0.25">
      <c r="A3064" s="340">
        <v>701</v>
      </c>
      <c r="B3064" s="340"/>
      <c r="C3064" s="340"/>
      <c r="D3064" s="340"/>
      <c r="E3064" s="340"/>
      <c r="F3064" s="340"/>
      <c r="G3064" s="340"/>
      <c r="H3064" s="340"/>
    </row>
    <row r="3065" spans="1:8" x14ac:dyDescent="0.25">
      <c r="A3065" s="340">
        <v>702</v>
      </c>
      <c r="B3065" s="340"/>
      <c r="C3065" s="340"/>
      <c r="D3065" s="340"/>
      <c r="E3065" s="340"/>
      <c r="F3065" s="340"/>
      <c r="G3065" s="340"/>
      <c r="H3065" s="340"/>
    </row>
    <row r="3066" spans="1:8" x14ac:dyDescent="0.25">
      <c r="A3066" s="340">
        <v>703</v>
      </c>
      <c r="B3066" s="340"/>
      <c r="C3066" s="340"/>
      <c r="D3066" s="340"/>
      <c r="E3066" s="340"/>
      <c r="F3066" s="340"/>
      <c r="G3066" s="340"/>
      <c r="H3066" s="340"/>
    </row>
    <row r="3067" spans="1:8" x14ac:dyDescent="0.25">
      <c r="A3067" s="340">
        <v>704</v>
      </c>
      <c r="B3067" s="340"/>
      <c r="C3067" s="340"/>
      <c r="D3067" s="340"/>
      <c r="E3067" s="340"/>
      <c r="F3067" s="340"/>
      <c r="G3067" s="340"/>
      <c r="H3067" s="340"/>
    </row>
    <row r="3068" spans="1:8" x14ac:dyDescent="0.25">
      <c r="A3068" s="340">
        <v>706</v>
      </c>
      <c r="B3068" s="340"/>
      <c r="C3068" s="340"/>
      <c r="D3068" s="340"/>
      <c r="E3068" s="340"/>
      <c r="F3068" s="340"/>
      <c r="G3068" s="340"/>
      <c r="H3068" s="340"/>
    </row>
    <row r="3069" spans="1:8" x14ac:dyDescent="0.25">
      <c r="A3069" s="340">
        <v>707</v>
      </c>
      <c r="B3069" s="340"/>
      <c r="C3069" s="340"/>
      <c r="D3069" s="340"/>
      <c r="E3069" s="340"/>
      <c r="F3069" s="340"/>
      <c r="G3069" s="340"/>
      <c r="H3069" s="340"/>
    </row>
    <row r="3070" spans="1:8" x14ac:dyDescent="0.25">
      <c r="A3070" s="340">
        <v>790</v>
      </c>
      <c r="B3070" s="340"/>
      <c r="C3070" s="340"/>
      <c r="D3070" s="340"/>
      <c r="E3070" s="340"/>
      <c r="F3070" s="340"/>
      <c r="G3070" s="340"/>
      <c r="H3070" s="340"/>
    </row>
    <row r="3071" spans="1:8" x14ac:dyDescent="0.25">
      <c r="A3071" s="340">
        <v>725</v>
      </c>
      <c r="B3071" s="340"/>
      <c r="C3071" s="340"/>
      <c r="D3071" s="340"/>
      <c r="E3071" s="340"/>
      <c r="F3071" s="340"/>
      <c r="G3071" s="340"/>
      <c r="H3071" s="340"/>
    </row>
    <row r="3072" spans="1:8" x14ac:dyDescent="0.25">
      <c r="A3072" s="340">
        <v>726</v>
      </c>
      <c r="B3072" s="340"/>
      <c r="C3072" s="340"/>
      <c r="D3072" s="340"/>
      <c r="E3072" s="340"/>
      <c r="F3072" s="340"/>
      <c r="G3072" s="340"/>
      <c r="H3072" s="340"/>
    </row>
    <row r="3073" spans="1:8" x14ac:dyDescent="0.25">
      <c r="A3073" s="340">
        <v>730</v>
      </c>
      <c r="B3073" s="340"/>
      <c r="C3073" s="340"/>
      <c r="D3073" s="340"/>
      <c r="E3073" s="340"/>
      <c r="F3073" s="340"/>
      <c r="G3073" s="340"/>
      <c r="H3073" s="340"/>
    </row>
    <row r="3074" spans="1:8" x14ac:dyDescent="0.25">
      <c r="A3074" s="340">
        <v>731</v>
      </c>
      <c r="B3074" s="340"/>
      <c r="C3074" s="340"/>
      <c r="D3074" s="340"/>
      <c r="E3074" s="340"/>
      <c r="F3074" s="340"/>
      <c r="G3074" s="340"/>
      <c r="H3074" s="340"/>
    </row>
    <row r="3075" spans="1:8" x14ac:dyDescent="0.25">
      <c r="A3075" s="340">
        <v>732</v>
      </c>
      <c r="B3075" s="340"/>
      <c r="C3075" s="340"/>
      <c r="D3075" s="340"/>
      <c r="E3075" s="340"/>
      <c r="F3075" s="340"/>
      <c r="G3075" s="340"/>
      <c r="H3075" s="340"/>
    </row>
    <row r="3076" spans="1:8" x14ac:dyDescent="0.25">
      <c r="A3076" s="340">
        <v>750</v>
      </c>
      <c r="B3076" s="340"/>
      <c r="C3076" s="340"/>
      <c r="D3076" s="340"/>
      <c r="E3076" s="340"/>
      <c r="F3076" s="340"/>
      <c r="G3076" s="340"/>
      <c r="H3076" s="340"/>
    </row>
    <row r="3077" spans="1:8" x14ac:dyDescent="0.25">
      <c r="A3077" s="340">
        <v>733</v>
      </c>
      <c r="B3077" s="340"/>
      <c r="C3077" s="340"/>
      <c r="D3077" s="340"/>
      <c r="E3077" s="340"/>
      <c r="F3077" s="340"/>
      <c r="G3077" s="340"/>
      <c r="H3077" s="340"/>
    </row>
    <row r="3078" spans="1:8" x14ac:dyDescent="0.25">
      <c r="A3078" s="340">
        <v>734</v>
      </c>
      <c r="B3078" s="340"/>
      <c r="C3078" s="340"/>
      <c r="D3078" s="340"/>
      <c r="E3078" s="340"/>
      <c r="F3078" s="340"/>
      <c r="G3078" s="340"/>
      <c r="H3078" s="340"/>
    </row>
    <row r="3079" spans="1:8" x14ac:dyDescent="0.25">
      <c r="A3079" s="340">
        <v>800</v>
      </c>
      <c r="B3079" s="340"/>
      <c r="C3079" s="340"/>
      <c r="D3079" s="340"/>
      <c r="E3079" s="340"/>
      <c r="F3079" s="340"/>
      <c r="G3079" s="340"/>
      <c r="H3079" s="340"/>
    </row>
    <row r="3080" spans="1:8" x14ac:dyDescent="0.25">
      <c r="A3080" s="340">
        <v>802</v>
      </c>
      <c r="B3080" s="340"/>
      <c r="C3080" s="340"/>
      <c r="D3080" s="340"/>
      <c r="E3080" s="340"/>
      <c r="F3080" s="340"/>
      <c r="G3080" s="340"/>
      <c r="H3080" s="340"/>
    </row>
    <row r="3081" spans="1:8" x14ac:dyDescent="0.25">
      <c r="A3081" s="340">
        <v>803</v>
      </c>
      <c r="B3081" s="340"/>
      <c r="C3081" s="340"/>
      <c r="D3081" s="340"/>
      <c r="E3081" s="340"/>
      <c r="F3081" s="340"/>
      <c r="G3081" s="340"/>
      <c r="H3081" s="340"/>
    </row>
    <row r="3082" spans="1:8" x14ac:dyDescent="0.25">
      <c r="A3082" s="340">
        <v>807</v>
      </c>
      <c r="B3082" s="340"/>
      <c r="C3082" s="340"/>
      <c r="D3082" s="340"/>
      <c r="E3082" s="340"/>
      <c r="F3082" s="340"/>
      <c r="G3082" s="340"/>
      <c r="H3082" s="340"/>
    </row>
    <row r="3083" spans="1:8" x14ac:dyDescent="0.25">
      <c r="A3083" s="340">
        <v>808</v>
      </c>
      <c r="B3083" s="340"/>
      <c r="C3083" s="340"/>
      <c r="D3083" s="340"/>
      <c r="E3083" s="340"/>
      <c r="F3083" s="340"/>
      <c r="G3083" s="340"/>
      <c r="H3083" s="340"/>
    </row>
    <row r="3084" spans="1:8" x14ac:dyDescent="0.25">
      <c r="A3084" s="340">
        <v>809</v>
      </c>
      <c r="B3084" s="340"/>
      <c r="C3084" s="340"/>
      <c r="D3084" s="340"/>
      <c r="E3084" s="340"/>
      <c r="F3084" s="340"/>
      <c r="G3084" s="340"/>
      <c r="H3084" s="340"/>
    </row>
    <row r="3085" spans="1:8" x14ac:dyDescent="0.25">
      <c r="A3085" s="340">
        <v>805</v>
      </c>
      <c r="B3085" s="340"/>
      <c r="C3085" s="340"/>
      <c r="D3085" s="340"/>
      <c r="E3085" s="340"/>
      <c r="F3085" s="340"/>
      <c r="G3085" s="340"/>
      <c r="H3085" s="340"/>
    </row>
    <row r="3086" spans="1:8" x14ac:dyDescent="0.25">
      <c r="A3086" s="340">
        <v>821</v>
      </c>
      <c r="B3086" s="340"/>
      <c r="C3086" s="340"/>
      <c r="D3086" s="340"/>
      <c r="E3086" s="340"/>
      <c r="F3086" s="340"/>
      <c r="G3086" s="340"/>
      <c r="H3086" s="340"/>
    </row>
    <row r="3087" spans="1:8" x14ac:dyDescent="0.25">
      <c r="A3087" s="340">
        <v>822</v>
      </c>
      <c r="B3087" s="340"/>
      <c r="C3087" s="340"/>
      <c r="D3087" s="340"/>
      <c r="E3087" s="340"/>
      <c r="F3087" s="340"/>
      <c r="G3087" s="340"/>
      <c r="H3087" s="340"/>
    </row>
    <row r="3088" spans="1:8" x14ac:dyDescent="0.25">
      <c r="A3088" s="340">
        <v>862</v>
      </c>
      <c r="B3088" s="340"/>
      <c r="C3088" s="340"/>
      <c r="D3088" s="340"/>
      <c r="E3088" s="340"/>
      <c r="F3088" s="340"/>
      <c r="G3088" s="340"/>
      <c r="H3088" s="340"/>
    </row>
    <row r="3089" spans="1:8" x14ac:dyDescent="0.25">
      <c r="A3089" s="340">
        <v>824</v>
      </c>
      <c r="B3089" s="340"/>
      <c r="C3089" s="340"/>
      <c r="D3089" s="340"/>
      <c r="E3089" s="340"/>
      <c r="F3089" s="340"/>
      <c r="G3089" s="340"/>
      <c r="H3089" s="340"/>
    </row>
    <row r="3090" spans="1:8" x14ac:dyDescent="0.25">
      <c r="A3090" s="340">
        <v>825</v>
      </c>
      <c r="B3090" s="340"/>
      <c r="C3090" s="340"/>
      <c r="D3090" s="340"/>
      <c r="E3090" s="340"/>
      <c r="F3090" s="340"/>
      <c r="G3090" s="340"/>
      <c r="H3090" s="340"/>
    </row>
    <row r="3091" spans="1:8" x14ac:dyDescent="0.25">
      <c r="A3091" s="340">
        <v>900</v>
      </c>
      <c r="B3091" s="340"/>
      <c r="C3091" s="340"/>
      <c r="D3091" s="340"/>
      <c r="E3091" s="340"/>
      <c r="F3091" s="340"/>
      <c r="G3091" s="340"/>
      <c r="H3091" s="340"/>
    </row>
    <row r="3092" spans="1:8" x14ac:dyDescent="0.25">
      <c r="A3092" s="340" t="s">
        <v>1015</v>
      </c>
      <c r="B3092" s="340"/>
      <c r="C3092" s="340"/>
      <c r="D3092" s="340"/>
      <c r="E3092" s="340"/>
      <c r="F3092" s="340"/>
      <c r="G3092" s="340"/>
      <c r="H3092" s="340"/>
    </row>
    <row r="3093" spans="1:8" x14ac:dyDescent="0.25">
      <c r="A3093" s="340">
        <v>1000</v>
      </c>
      <c r="B3093" s="340">
        <v>1</v>
      </c>
      <c r="C3093" s="340">
        <v>10</v>
      </c>
      <c r="D3093" s="340">
        <v>5000</v>
      </c>
      <c r="E3093" s="340">
        <v>1</v>
      </c>
      <c r="F3093" s="340">
        <v>0</v>
      </c>
      <c r="G3093" s="340">
        <v>0</v>
      </c>
      <c r="H3093" s="340"/>
    </row>
    <row r="3094" spans="1:8" x14ac:dyDescent="0.25">
      <c r="A3094" s="340">
        <v>1000</v>
      </c>
      <c r="B3094" s="340">
        <v>0</v>
      </c>
      <c r="C3094" s="340">
        <v>0</v>
      </c>
      <c r="D3094" s="340" t="s">
        <v>743</v>
      </c>
      <c r="E3094" s="340">
        <v>60</v>
      </c>
      <c r="F3094" s="340">
        <v>0</v>
      </c>
      <c r="G3094" s="340">
        <v>0</v>
      </c>
      <c r="H3094" s="340"/>
    </row>
    <row r="3095" spans="1:8" x14ac:dyDescent="0.25">
      <c r="A3095" s="340">
        <v>27516</v>
      </c>
      <c r="B3095" s="340">
        <v>0</v>
      </c>
      <c r="C3095" s="340">
        <v>0</v>
      </c>
      <c r="D3095" s="340" t="s">
        <v>743</v>
      </c>
      <c r="E3095" s="340">
        <v>60</v>
      </c>
      <c r="F3095" s="340">
        <v>0</v>
      </c>
      <c r="G3095" s="340">
        <v>0</v>
      </c>
      <c r="H3095" s="340"/>
    </row>
    <row r="3096" spans="1:8" x14ac:dyDescent="0.25">
      <c r="A3096" s="340">
        <v>27796</v>
      </c>
      <c r="B3096" s="340">
        <v>0</v>
      </c>
      <c r="C3096" s="340">
        <v>0</v>
      </c>
      <c r="D3096" s="340" t="s">
        <v>743</v>
      </c>
      <c r="E3096" s="340">
        <v>60</v>
      </c>
      <c r="F3096" s="340">
        <v>0</v>
      </c>
      <c r="G3096" s="340">
        <v>0</v>
      </c>
      <c r="H3096" s="340"/>
    </row>
    <row r="3097" spans="1:8" x14ac:dyDescent="0.25">
      <c r="A3097" s="340">
        <v>29122</v>
      </c>
      <c r="B3097" s="340">
        <v>0</v>
      </c>
      <c r="C3097" s="340">
        <v>-4.5</v>
      </c>
      <c r="D3097" s="340" t="s">
        <v>743</v>
      </c>
      <c r="E3097" s="340">
        <v>60</v>
      </c>
      <c r="F3097" s="340">
        <v>0</v>
      </c>
      <c r="G3097" s="340">
        <v>0</v>
      </c>
      <c r="H3097" s="340"/>
    </row>
    <row r="3098" spans="1:8" x14ac:dyDescent="0.25">
      <c r="A3098" s="340">
        <v>31247</v>
      </c>
      <c r="B3098" s="340">
        <v>1640</v>
      </c>
      <c r="C3098" s="340">
        <v>-4.5</v>
      </c>
      <c r="D3098" s="340" t="s">
        <v>743</v>
      </c>
      <c r="E3098" s="340">
        <v>45</v>
      </c>
      <c r="F3098" s="340">
        <v>0</v>
      </c>
      <c r="G3098" s="340">
        <v>0</v>
      </c>
      <c r="H3098" s="340"/>
    </row>
    <row r="3099" spans="1:8" x14ac:dyDescent="0.25">
      <c r="A3099" s="340">
        <v>33674</v>
      </c>
      <c r="B3099" s="340">
        <v>0</v>
      </c>
      <c r="C3099" s="340">
        <v>0</v>
      </c>
      <c r="D3099" s="340" t="s">
        <v>743</v>
      </c>
      <c r="E3099" s="340">
        <v>40</v>
      </c>
      <c r="F3099" s="340">
        <v>0</v>
      </c>
      <c r="G3099" s="340">
        <v>0</v>
      </c>
      <c r="H3099" s="340"/>
    </row>
    <row r="3100" spans="1:8" x14ac:dyDescent="0.25">
      <c r="A3100" s="340">
        <v>33821</v>
      </c>
      <c r="B3100" s="340">
        <v>0</v>
      </c>
      <c r="C3100" s="340">
        <v>0</v>
      </c>
      <c r="D3100" s="340" t="s">
        <v>743</v>
      </c>
      <c r="E3100" s="340">
        <v>60</v>
      </c>
      <c r="F3100" s="340">
        <v>0</v>
      </c>
      <c r="G3100" s="340">
        <v>0</v>
      </c>
      <c r="H3100" s="340"/>
    </row>
    <row r="3101" spans="1:8" x14ac:dyDescent="0.25">
      <c r="A3101" s="340">
        <v>33844</v>
      </c>
      <c r="B3101" s="340">
        <v>550</v>
      </c>
      <c r="C3101" s="340">
        <v>2</v>
      </c>
      <c r="D3101" s="340" t="s">
        <v>743</v>
      </c>
      <c r="E3101" s="340">
        <v>30</v>
      </c>
      <c r="F3101" s="340">
        <v>0</v>
      </c>
      <c r="G3101" s="340">
        <v>0</v>
      </c>
      <c r="H3101" s="340"/>
    </row>
    <row r="3102" spans="1:8" x14ac:dyDescent="0.25">
      <c r="A3102" s="340">
        <v>33913</v>
      </c>
      <c r="B3102" s="340">
        <v>0</v>
      </c>
      <c r="C3102" s="340">
        <v>0</v>
      </c>
      <c r="D3102" s="340" t="s">
        <v>743</v>
      </c>
      <c r="E3102" s="340">
        <v>60</v>
      </c>
      <c r="F3102" s="340">
        <v>0</v>
      </c>
      <c r="G3102" s="340">
        <v>0</v>
      </c>
      <c r="H3102" s="340"/>
    </row>
    <row r="3103" spans="1:8" x14ac:dyDescent="0.25">
      <c r="A3103" s="340">
        <v>50000</v>
      </c>
      <c r="B3103" s="340">
        <v>0</v>
      </c>
      <c r="C3103" s="340">
        <v>0</v>
      </c>
      <c r="D3103" s="340" t="s">
        <v>743</v>
      </c>
      <c r="E3103" s="340">
        <v>60</v>
      </c>
      <c r="F3103" s="340">
        <v>0</v>
      </c>
      <c r="G3103" s="340">
        <v>0</v>
      </c>
      <c r="H3103" s="340"/>
    </row>
    <row r="3104" spans="1:8" x14ac:dyDescent="0.25">
      <c r="A3104" s="340">
        <v>0</v>
      </c>
      <c r="B3104" s="340">
        <v>0</v>
      </c>
      <c r="C3104" s="340"/>
      <c r="D3104" s="340"/>
      <c r="E3104" s="340"/>
      <c r="F3104" s="340"/>
      <c r="G3104" s="340"/>
      <c r="H3104" s="340"/>
    </row>
    <row r="3105" spans="1:8" x14ac:dyDescent="0.25">
      <c r="A3105" s="340">
        <v>117</v>
      </c>
      <c r="B3105" s="340">
        <v>1000</v>
      </c>
      <c r="C3105" s="340"/>
      <c r="D3105" s="340"/>
      <c r="E3105" s="340"/>
      <c r="F3105" s="340"/>
      <c r="G3105" s="340"/>
      <c r="H3105" s="340"/>
    </row>
    <row r="3106" spans="1:8" x14ac:dyDescent="0.25">
      <c r="A3106" s="340">
        <v>-906</v>
      </c>
      <c r="B3106" s="340"/>
      <c r="C3106" s="340"/>
      <c r="D3106" s="340"/>
      <c r="E3106" s="340"/>
      <c r="F3106" s="340"/>
      <c r="G3106" s="340"/>
      <c r="H3106" s="340"/>
    </row>
    <row r="3107" spans="1:8" x14ac:dyDescent="0.25">
      <c r="A3107" s="340">
        <v>-845</v>
      </c>
      <c r="B3107" s="340"/>
      <c r="C3107" s="340"/>
      <c r="D3107" s="340"/>
      <c r="E3107" s="340"/>
      <c r="F3107" s="340"/>
      <c r="G3107" s="340"/>
      <c r="H3107" s="340"/>
    </row>
    <row r="3108" spans="1:8" x14ac:dyDescent="0.25">
      <c r="A3108" s="340">
        <v>-824</v>
      </c>
      <c r="B3108" s="340"/>
      <c r="C3108" s="340"/>
      <c r="D3108" s="340"/>
      <c r="E3108" s="340"/>
      <c r="F3108" s="340"/>
      <c r="G3108" s="340"/>
      <c r="H3108" s="340"/>
    </row>
    <row r="3109" spans="1:8" x14ac:dyDescent="0.25">
      <c r="A3109" s="340">
        <v>-862</v>
      </c>
      <c r="B3109" s="340"/>
      <c r="C3109" s="340"/>
      <c r="D3109" s="340"/>
      <c r="E3109" s="340"/>
      <c r="F3109" s="340"/>
      <c r="G3109" s="340"/>
      <c r="H3109" s="340"/>
    </row>
    <row r="3110" spans="1:8" x14ac:dyDescent="0.25">
      <c r="A3110" s="340">
        <v>-822</v>
      </c>
      <c r="B3110" s="340"/>
      <c r="C3110" s="340"/>
      <c r="D3110" s="340"/>
      <c r="E3110" s="340"/>
      <c r="F3110" s="340"/>
      <c r="G3110" s="340"/>
      <c r="H3110" s="340"/>
    </row>
    <row r="3111" spans="1:8" x14ac:dyDescent="0.25">
      <c r="A3111" s="340">
        <v>-831</v>
      </c>
      <c r="B3111" s="340"/>
      <c r="C3111" s="340"/>
      <c r="D3111" s="340"/>
      <c r="E3111" s="340"/>
      <c r="F3111" s="340"/>
      <c r="G3111" s="340"/>
      <c r="H3111" s="340"/>
    </row>
    <row r="3112" spans="1:8" x14ac:dyDescent="0.25">
      <c r="A3112" s="340">
        <v>-815</v>
      </c>
      <c r="B3112" s="340"/>
      <c r="C3112" s="340"/>
      <c r="D3112" s="340"/>
      <c r="E3112" s="340"/>
      <c r="F3112" s="340"/>
      <c r="G3112" s="340"/>
      <c r="H3112" s="340"/>
    </row>
    <row r="3113" spans="1:8" x14ac:dyDescent="0.25">
      <c r="A3113" s="340">
        <v>-819</v>
      </c>
      <c r="B3113" s="340"/>
      <c r="C3113" s="340"/>
      <c r="D3113" s="340"/>
      <c r="E3113" s="340"/>
      <c r="F3113" s="340"/>
      <c r="G3113" s="340"/>
      <c r="H3113" s="340"/>
    </row>
    <row r="3114" spans="1:8" x14ac:dyDescent="0.25">
      <c r="A3114" s="340">
        <v>-818</v>
      </c>
      <c r="B3114" s="340"/>
      <c r="C3114" s="340"/>
      <c r="D3114" s="340"/>
      <c r="E3114" s="340"/>
      <c r="F3114" s="340"/>
      <c r="G3114" s="340"/>
      <c r="H3114" s="340"/>
    </row>
    <row r="3115" spans="1:8" x14ac:dyDescent="0.25">
      <c r="A3115" s="340">
        <v>-817</v>
      </c>
      <c r="B3115" s="340"/>
      <c r="C3115" s="340"/>
      <c r="D3115" s="340"/>
      <c r="E3115" s="340"/>
      <c r="F3115" s="340"/>
      <c r="G3115" s="340"/>
      <c r="H3115" s="340"/>
    </row>
    <row r="3116" spans="1:8" x14ac:dyDescent="0.25">
      <c r="A3116" s="340">
        <v>-813</v>
      </c>
      <c r="B3116" s="340"/>
      <c r="C3116" s="340"/>
      <c r="D3116" s="340"/>
      <c r="E3116" s="340"/>
      <c r="F3116" s="340"/>
      <c r="G3116" s="340"/>
      <c r="H3116" s="340"/>
    </row>
    <row r="3117" spans="1:8" x14ac:dyDescent="0.25">
      <c r="A3117" s="340">
        <v>-812</v>
      </c>
      <c r="B3117" s="340"/>
      <c r="C3117" s="340"/>
      <c r="D3117" s="340"/>
      <c r="E3117" s="340"/>
      <c r="F3117" s="340"/>
      <c r="G3117" s="340"/>
      <c r="H3117" s="340"/>
    </row>
    <row r="3118" spans="1:8" x14ac:dyDescent="0.25">
      <c r="A3118" s="340">
        <v>-810</v>
      </c>
      <c r="B3118" s="340"/>
      <c r="C3118" s="340"/>
      <c r="D3118" s="340"/>
      <c r="E3118" s="340"/>
      <c r="F3118" s="340"/>
      <c r="G3118" s="340"/>
      <c r="H3118" s="340"/>
    </row>
    <row r="3119" spans="1:8" x14ac:dyDescent="0.25">
      <c r="A3119" s="340">
        <v>-736</v>
      </c>
      <c r="B3119" s="340"/>
      <c r="C3119" s="340"/>
      <c r="D3119" s="340"/>
      <c r="E3119" s="340"/>
      <c r="F3119" s="340"/>
      <c r="G3119" s="340"/>
      <c r="H3119" s="340"/>
    </row>
    <row r="3120" spans="1:8" x14ac:dyDescent="0.25">
      <c r="A3120" s="340">
        <v>-735</v>
      </c>
      <c r="B3120" s="340"/>
      <c r="C3120" s="340"/>
      <c r="D3120" s="340"/>
      <c r="E3120" s="340"/>
      <c r="F3120" s="340"/>
      <c r="G3120" s="340"/>
      <c r="H3120" s="340"/>
    </row>
    <row r="3121" spans="1:8" x14ac:dyDescent="0.25">
      <c r="A3121" s="340">
        <v>-750</v>
      </c>
      <c r="B3121" s="340"/>
      <c r="C3121" s="340"/>
      <c r="D3121" s="340"/>
      <c r="E3121" s="340"/>
      <c r="F3121" s="340"/>
      <c r="G3121" s="340"/>
      <c r="H3121" s="340"/>
    </row>
    <row r="3122" spans="1:8" x14ac:dyDescent="0.25">
      <c r="A3122" s="340">
        <v>-732</v>
      </c>
      <c r="B3122" s="340"/>
      <c r="C3122" s="340"/>
      <c r="D3122" s="340"/>
      <c r="E3122" s="340"/>
      <c r="F3122" s="340"/>
      <c r="G3122" s="340"/>
      <c r="H3122" s="340"/>
    </row>
    <row r="3123" spans="1:8" x14ac:dyDescent="0.25">
      <c r="A3123" s="340">
        <v>-731</v>
      </c>
      <c r="B3123" s="340"/>
      <c r="C3123" s="340"/>
      <c r="D3123" s="340"/>
      <c r="E3123" s="340"/>
      <c r="F3123" s="340"/>
      <c r="G3123" s="340"/>
      <c r="H3123" s="340"/>
    </row>
    <row r="3124" spans="1:8" x14ac:dyDescent="0.25">
      <c r="A3124" s="340">
        <v>-730</v>
      </c>
      <c r="B3124" s="340"/>
      <c r="C3124" s="340"/>
      <c r="D3124" s="340"/>
      <c r="E3124" s="340"/>
      <c r="F3124" s="340"/>
      <c r="G3124" s="340"/>
      <c r="H3124" s="340"/>
    </row>
    <row r="3125" spans="1:8" x14ac:dyDescent="0.25">
      <c r="A3125" s="340">
        <v>-728</v>
      </c>
      <c r="B3125" s="340"/>
      <c r="C3125" s="340"/>
      <c r="D3125" s="340"/>
      <c r="E3125" s="340"/>
      <c r="F3125" s="340"/>
      <c r="G3125" s="340"/>
      <c r="H3125" s="340"/>
    </row>
    <row r="3126" spans="1:8" x14ac:dyDescent="0.25">
      <c r="A3126" s="340">
        <v>-727</v>
      </c>
      <c r="B3126" s="340"/>
      <c r="C3126" s="340"/>
      <c r="D3126" s="340"/>
      <c r="E3126" s="340"/>
      <c r="F3126" s="340"/>
      <c r="G3126" s="340"/>
      <c r="H3126" s="340"/>
    </row>
    <row r="3127" spans="1:8" x14ac:dyDescent="0.25">
      <c r="A3127" s="340">
        <v>-791</v>
      </c>
      <c r="B3127" s="340"/>
      <c r="C3127" s="340"/>
      <c r="D3127" s="340"/>
      <c r="E3127" s="340"/>
      <c r="F3127" s="340"/>
      <c r="G3127" s="340"/>
      <c r="H3127" s="340"/>
    </row>
    <row r="3128" spans="1:8" x14ac:dyDescent="0.25">
      <c r="A3128" s="340">
        <v>-720</v>
      </c>
      <c r="B3128" s="340"/>
      <c r="C3128" s="340"/>
      <c r="D3128" s="340"/>
      <c r="E3128" s="340"/>
      <c r="F3128" s="340"/>
      <c r="G3128" s="340"/>
      <c r="H3128" s="340"/>
    </row>
    <row r="3129" spans="1:8" x14ac:dyDescent="0.25">
      <c r="A3129" s="340">
        <v>-719</v>
      </c>
      <c r="B3129" s="340"/>
      <c r="C3129" s="340"/>
      <c r="D3129" s="340"/>
      <c r="E3129" s="340"/>
      <c r="F3129" s="340"/>
      <c r="G3129" s="340"/>
      <c r="H3129" s="340"/>
    </row>
    <row r="3130" spans="1:8" x14ac:dyDescent="0.25">
      <c r="A3130" s="340">
        <v>-717</v>
      </c>
      <c r="B3130" s="340"/>
      <c r="C3130" s="340"/>
      <c r="D3130" s="340"/>
      <c r="E3130" s="340"/>
      <c r="F3130" s="340"/>
      <c r="G3130" s="340"/>
      <c r="H3130" s="340"/>
    </row>
    <row r="3131" spans="1:8" x14ac:dyDescent="0.25">
      <c r="A3131" s="340">
        <v>-716</v>
      </c>
      <c r="B3131" s="340"/>
      <c r="C3131" s="340"/>
      <c r="D3131" s="340"/>
      <c r="E3131" s="340"/>
      <c r="F3131" s="340"/>
      <c r="G3131" s="340"/>
      <c r="H3131" s="340"/>
    </row>
    <row r="3132" spans="1:8" x14ac:dyDescent="0.25">
      <c r="A3132" s="340">
        <v>-715</v>
      </c>
      <c r="B3132" s="340"/>
      <c r="C3132" s="340"/>
      <c r="D3132" s="340"/>
      <c r="E3132" s="340"/>
      <c r="F3132" s="340"/>
      <c r="G3132" s="340"/>
      <c r="H3132" s="340"/>
    </row>
    <row r="3133" spans="1:8" x14ac:dyDescent="0.25">
      <c r="A3133" s="340">
        <v>-710</v>
      </c>
      <c r="B3133" s="340"/>
      <c r="C3133" s="340"/>
      <c r="D3133" s="340"/>
      <c r="E3133" s="340"/>
      <c r="F3133" s="340"/>
      <c r="G3133" s="340"/>
      <c r="H3133" s="340"/>
    </row>
    <row r="3134" spans="1:8" x14ac:dyDescent="0.25">
      <c r="A3134" s="340">
        <v>-709</v>
      </c>
      <c r="B3134" s="340"/>
      <c r="C3134" s="340"/>
      <c r="D3134" s="340"/>
      <c r="E3134" s="340"/>
      <c r="F3134" s="340"/>
      <c r="G3134" s="340"/>
      <c r="H3134" s="340"/>
    </row>
    <row r="3135" spans="1:8" x14ac:dyDescent="0.25">
      <c r="A3135" s="340">
        <v>-682</v>
      </c>
      <c r="B3135" s="340"/>
      <c r="C3135" s="340"/>
      <c r="D3135" s="340"/>
      <c r="E3135" s="340"/>
      <c r="F3135" s="340"/>
      <c r="G3135" s="340"/>
      <c r="H3135" s="340"/>
    </row>
    <row r="3136" spans="1:8" x14ac:dyDescent="0.25">
      <c r="A3136" s="340">
        <v>-672</v>
      </c>
      <c r="B3136" s="340"/>
      <c r="C3136" s="340"/>
      <c r="D3136" s="340"/>
      <c r="E3136" s="340"/>
      <c r="F3136" s="340"/>
      <c r="G3136" s="340"/>
      <c r="H3136" s="340"/>
    </row>
    <row r="3137" spans="1:8" x14ac:dyDescent="0.25">
      <c r="A3137" s="340">
        <v>-671</v>
      </c>
      <c r="B3137" s="340"/>
      <c r="C3137" s="340"/>
      <c r="D3137" s="340"/>
      <c r="E3137" s="340"/>
      <c r="F3137" s="340"/>
      <c r="G3137" s="340"/>
      <c r="H3137" s="340"/>
    </row>
    <row r="3138" spans="1:8" x14ac:dyDescent="0.25">
      <c r="A3138" s="340">
        <v>-670</v>
      </c>
      <c r="B3138" s="340"/>
      <c r="C3138" s="340"/>
      <c r="D3138" s="340"/>
      <c r="E3138" s="340"/>
      <c r="F3138" s="340"/>
      <c r="G3138" s="340"/>
      <c r="H3138" s="340"/>
    </row>
    <row r="3139" spans="1:8" x14ac:dyDescent="0.25">
      <c r="A3139" s="340">
        <v>-680</v>
      </c>
      <c r="B3139" s="340"/>
      <c r="C3139" s="340"/>
      <c r="D3139" s="340"/>
      <c r="E3139" s="340"/>
      <c r="F3139" s="340"/>
      <c r="G3139" s="340"/>
      <c r="H3139" s="340"/>
    </row>
    <row r="3140" spans="1:8" x14ac:dyDescent="0.25">
      <c r="A3140" s="340">
        <v>-638</v>
      </c>
      <c r="B3140" s="340"/>
      <c r="C3140" s="340"/>
      <c r="D3140" s="340"/>
      <c r="E3140" s="340"/>
      <c r="F3140" s="340"/>
      <c r="G3140" s="340"/>
      <c r="H3140" s="340"/>
    </row>
    <row r="3141" spans="1:8" x14ac:dyDescent="0.25">
      <c r="A3141" s="340">
        <v>-637</v>
      </c>
      <c r="B3141" s="340"/>
      <c r="C3141" s="340"/>
      <c r="D3141" s="340"/>
      <c r="E3141" s="340"/>
      <c r="F3141" s="340"/>
      <c r="G3141" s="340"/>
      <c r="H3141" s="340"/>
    </row>
    <row r="3142" spans="1:8" x14ac:dyDescent="0.25">
      <c r="A3142" s="340">
        <v>-635</v>
      </c>
      <c r="B3142" s="340"/>
      <c r="C3142" s="340"/>
      <c r="D3142" s="340"/>
      <c r="E3142" s="340"/>
      <c r="F3142" s="340"/>
      <c r="G3142" s="340"/>
      <c r="H3142" s="340"/>
    </row>
    <row r="3143" spans="1:8" x14ac:dyDescent="0.25">
      <c r="A3143" s="340">
        <v>-614</v>
      </c>
      <c r="B3143" s="340"/>
      <c r="C3143" s="340"/>
      <c r="D3143" s="340"/>
      <c r="E3143" s="340"/>
      <c r="F3143" s="340"/>
      <c r="G3143" s="340"/>
      <c r="H3143" s="340"/>
    </row>
    <row r="3144" spans="1:8" x14ac:dyDescent="0.25">
      <c r="A3144" s="340">
        <v>-633</v>
      </c>
      <c r="B3144" s="340"/>
      <c r="C3144" s="340"/>
      <c r="D3144" s="340"/>
      <c r="E3144" s="340"/>
      <c r="F3144" s="340"/>
      <c r="G3144" s="340"/>
      <c r="H3144" s="340"/>
    </row>
    <row r="3145" spans="1:8" x14ac:dyDescent="0.25">
      <c r="A3145" s="340">
        <v>-630</v>
      </c>
      <c r="B3145" s="340"/>
      <c r="C3145" s="340"/>
      <c r="D3145" s="340"/>
      <c r="E3145" s="340"/>
      <c r="F3145" s="340"/>
      <c r="G3145" s="340"/>
      <c r="H3145" s="340"/>
    </row>
    <row r="3146" spans="1:8" x14ac:dyDescent="0.25">
      <c r="A3146" s="340">
        <v>-490</v>
      </c>
      <c r="B3146" s="340"/>
      <c r="C3146" s="340"/>
      <c r="D3146" s="340"/>
      <c r="E3146" s="340"/>
      <c r="F3146" s="340"/>
      <c r="G3146" s="340"/>
      <c r="H3146" s="340"/>
    </row>
    <row r="3147" spans="1:8" x14ac:dyDescent="0.25">
      <c r="A3147" s="340">
        <v>-488</v>
      </c>
      <c r="B3147" s="340"/>
      <c r="C3147" s="340"/>
      <c r="D3147" s="340"/>
      <c r="E3147" s="340"/>
      <c r="F3147" s="340"/>
      <c r="G3147" s="340"/>
      <c r="H3147" s="340"/>
    </row>
    <row r="3148" spans="1:8" x14ac:dyDescent="0.25">
      <c r="A3148" s="340">
        <v>-486</v>
      </c>
      <c r="B3148" s="340"/>
      <c r="C3148" s="340"/>
      <c r="D3148" s="340"/>
      <c r="E3148" s="340"/>
      <c r="F3148" s="340"/>
      <c r="G3148" s="340"/>
      <c r="H3148" s="340"/>
    </row>
    <row r="3149" spans="1:8" x14ac:dyDescent="0.25">
      <c r="A3149" s="340">
        <v>-484</v>
      </c>
      <c r="B3149" s="340"/>
      <c r="C3149" s="340"/>
      <c r="D3149" s="340"/>
      <c r="E3149" s="340"/>
      <c r="F3149" s="340"/>
      <c r="G3149" s="340"/>
      <c r="H3149" s="340"/>
    </row>
    <row r="3150" spans="1:8" x14ac:dyDescent="0.25">
      <c r="A3150" s="340">
        <v>-482</v>
      </c>
      <c r="B3150" s="340"/>
      <c r="C3150" s="340"/>
      <c r="D3150" s="340"/>
      <c r="E3150" s="340"/>
      <c r="F3150" s="340"/>
      <c r="G3150" s="340"/>
      <c r="H3150" s="340"/>
    </row>
    <row r="3151" spans="1:8" x14ac:dyDescent="0.25">
      <c r="A3151" s="340">
        <v>-480</v>
      </c>
      <c r="B3151" s="340"/>
      <c r="C3151" s="340"/>
      <c r="D3151" s="340"/>
      <c r="E3151" s="340"/>
      <c r="F3151" s="340"/>
      <c r="G3151" s="340"/>
      <c r="H3151" s="340"/>
    </row>
    <row r="3152" spans="1:8" x14ac:dyDescent="0.25">
      <c r="A3152" s="340">
        <v>-478</v>
      </c>
      <c r="B3152" s="340"/>
      <c r="C3152" s="340"/>
      <c r="D3152" s="340"/>
      <c r="E3152" s="340"/>
      <c r="F3152" s="340"/>
      <c r="G3152" s="340"/>
      <c r="H3152" s="340"/>
    </row>
    <row r="3153" spans="1:8" x14ac:dyDescent="0.25">
      <c r="A3153" s="340">
        <v>-476</v>
      </c>
      <c r="B3153" s="340"/>
      <c r="C3153" s="340"/>
      <c r="D3153" s="340"/>
      <c r="E3153" s="340"/>
      <c r="F3153" s="340"/>
      <c r="G3153" s="340"/>
      <c r="H3153" s="340"/>
    </row>
    <row r="3154" spans="1:8" x14ac:dyDescent="0.25">
      <c r="A3154" s="340">
        <v>-474</v>
      </c>
      <c r="B3154" s="340"/>
      <c r="C3154" s="340"/>
      <c r="D3154" s="340"/>
      <c r="E3154" s="340"/>
      <c r="F3154" s="340"/>
      <c r="G3154" s="340"/>
      <c r="H3154" s="340"/>
    </row>
    <row r="3155" spans="1:8" x14ac:dyDescent="0.25">
      <c r="A3155" s="340">
        <v>-472</v>
      </c>
      <c r="B3155" s="340"/>
      <c r="C3155" s="340"/>
      <c r="D3155" s="340"/>
      <c r="E3155" s="340"/>
      <c r="F3155" s="340"/>
      <c r="G3155" s="340"/>
      <c r="H3155" s="340"/>
    </row>
    <row r="3156" spans="1:8" x14ac:dyDescent="0.25">
      <c r="A3156" s="340">
        <v>-470</v>
      </c>
      <c r="B3156" s="340"/>
      <c r="C3156" s="340"/>
      <c r="D3156" s="340"/>
      <c r="E3156" s="340"/>
      <c r="F3156" s="340"/>
      <c r="G3156" s="340"/>
      <c r="H3156" s="340"/>
    </row>
    <row r="3157" spans="1:8" x14ac:dyDescent="0.25">
      <c r="A3157" s="340">
        <v>-468</v>
      </c>
      <c r="B3157" s="340"/>
      <c r="C3157" s="340"/>
      <c r="D3157" s="340"/>
      <c r="E3157" s="340"/>
      <c r="F3157" s="340"/>
      <c r="G3157" s="340"/>
      <c r="H3157" s="340"/>
    </row>
    <row r="3158" spans="1:8" x14ac:dyDescent="0.25">
      <c r="A3158" s="340">
        <v>-466</v>
      </c>
      <c r="B3158" s="340"/>
      <c r="C3158" s="340"/>
      <c r="D3158" s="340"/>
      <c r="E3158" s="340"/>
      <c r="F3158" s="340"/>
      <c r="G3158" s="340"/>
      <c r="H3158" s="340"/>
    </row>
    <row r="3159" spans="1:8" x14ac:dyDescent="0.25">
      <c r="A3159" s="340">
        <v>-464</v>
      </c>
      <c r="B3159" s="340"/>
      <c r="C3159" s="340"/>
      <c r="D3159" s="340"/>
      <c r="E3159" s="340"/>
      <c r="F3159" s="340"/>
      <c r="G3159" s="340"/>
      <c r="H3159" s="340"/>
    </row>
    <row r="3160" spans="1:8" x14ac:dyDescent="0.25">
      <c r="A3160" s="340">
        <v>-462</v>
      </c>
      <c r="B3160" s="340"/>
      <c r="C3160" s="340"/>
      <c r="D3160" s="340"/>
      <c r="E3160" s="340"/>
      <c r="F3160" s="340"/>
      <c r="G3160" s="340"/>
      <c r="H3160" s="340"/>
    </row>
    <row r="3161" spans="1:8" x14ac:dyDescent="0.25">
      <c r="A3161" s="340">
        <v>-460</v>
      </c>
      <c r="B3161" s="340"/>
      <c r="C3161" s="340"/>
      <c r="D3161" s="340"/>
      <c r="E3161" s="340"/>
      <c r="F3161" s="340"/>
      <c r="G3161" s="340"/>
      <c r="H3161" s="340"/>
    </row>
    <row r="3162" spans="1:8" x14ac:dyDescent="0.25">
      <c r="A3162" s="340">
        <v>-620</v>
      </c>
      <c r="B3162" s="340"/>
      <c r="C3162" s="340"/>
      <c r="D3162" s="340"/>
      <c r="E3162" s="340"/>
      <c r="F3162" s="340"/>
      <c r="G3162" s="340"/>
      <c r="H3162" s="340"/>
    </row>
    <row r="3163" spans="1:8" x14ac:dyDescent="0.25">
      <c r="A3163" s="340">
        <v>-552</v>
      </c>
      <c r="B3163" s="340"/>
      <c r="C3163" s="340"/>
      <c r="D3163" s="340"/>
      <c r="E3163" s="340"/>
      <c r="F3163" s="340"/>
      <c r="G3163" s="340"/>
      <c r="H3163" s="340"/>
    </row>
    <row r="3164" spans="1:8" x14ac:dyDescent="0.25">
      <c r="A3164" s="340">
        <v>-533</v>
      </c>
      <c r="B3164" s="340"/>
      <c r="C3164" s="340"/>
      <c r="D3164" s="340"/>
      <c r="E3164" s="340"/>
      <c r="F3164" s="340"/>
      <c r="G3164" s="340"/>
      <c r="H3164" s="340"/>
    </row>
    <row r="3165" spans="1:8" x14ac:dyDescent="0.25">
      <c r="A3165" s="340">
        <v>-527</v>
      </c>
      <c r="B3165" s="340"/>
      <c r="C3165" s="340"/>
      <c r="D3165" s="340"/>
      <c r="E3165" s="340"/>
      <c r="F3165" s="340"/>
      <c r="G3165" s="340"/>
      <c r="H3165" s="340"/>
    </row>
    <row r="3166" spans="1:8" x14ac:dyDescent="0.25">
      <c r="A3166" s="340">
        <v>-526</v>
      </c>
      <c r="B3166" s="340"/>
      <c r="C3166" s="340"/>
      <c r="D3166" s="340"/>
      <c r="E3166" s="340"/>
      <c r="F3166" s="340"/>
      <c r="G3166" s="340"/>
      <c r="H3166" s="340"/>
    </row>
    <row r="3167" spans="1:8" x14ac:dyDescent="0.25">
      <c r="A3167" s="340">
        <v>-525</v>
      </c>
      <c r="B3167" s="340"/>
      <c r="C3167" s="340"/>
      <c r="D3167" s="340"/>
      <c r="E3167" s="340"/>
      <c r="F3167" s="340"/>
      <c r="G3167" s="340"/>
      <c r="H3167" s="340"/>
    </row>
    <row r="3168" spans="1:8" x14ac:dyDescent="0.25">
      <c r="A3168" s="340">
        <v>-524</v>
      </c>
      <c r="B3168" s="340"/>
      <c r="C3168" s="340"/>
      <c r="D3168" s="340"/>
      <c r="E3168" s="340"/>
      <c r="F3168" s="340"/>
      <c r="G3168" s="340"/>
      <c r="H3168" s="340"/>
    </row>
    <row r="3169" spans="1:8" x14ac:dyDescent="0.25">
      <c r="A3169" s="340">
        <v>-510</v>
      </c>
      <c r="B3169" s="340"/>
      <c r="C3169" s="340"/>
      <c r="D3169" s="340"/>
      <c r="E3169" s="340"/>
      <c r="F3169" s="340"/>
      <c r="G3169" s="340"/>
      <c r="H3169" s="340"/>
    </row>
    <row r="3170" spans="1:8" x14ac:dyDescent="0.25">
      <c r="A3170" s="340">
        <v>-443</v>
      </c>
      <c r="B3170" s="340"/>
      <c r="C3170" s="340"/>
      <c r="D3170" s="340"/>
      <c r="E3170" s="340"/>
      <c r="F3170" s="340"/>
      <c r="G3170" s="340"/>
      <c r="H3170" s="340"/>
    </row>
    <row r="3171" spans="1:8" x14ac:dyDescent="0.25">
      <c r="A3171" s="340">
        <v>-442</v>
      </c>
      <c r="B3171" s="340"/>
      <c r="C3171" s="340"/>
      <c r="D3171" s="340"/>
      <c r="E3171" s="340"/>
      <c r="F3171" s="340"/>
      <c r="G3171" s="340"/>
      <c r="H3171" s="340"/>
    </row>
    <row r="3172" spans="1:8" x14ac:dyDescent="0.25">
      <c r="A3172" s="340">
        <v>-441</v>
      </c>
      <c r="B3172" s="340"/>
      <c r="C3172" s="340"/>
      <c r="D3172" s="340"/>
      <c r="E3172" s="340"/>
      <c r="F3172" s="340"/>
      <c r="G3172" s="340"/>
      <c r="H3172" s="340"/>
    </row>
    <row r="3173" spans="1:8" x14ac:dyDescent="0.25">
      <c r="A3173" s="340">
        <v>-440</v>
      </c>
      <c r="B3173" s="340"/>
      <c r="C3173" s="340"/>
      <c r="D3173" s="340"/>
      <c r="E3173" s="340"/>
      <c r="F3173" s="340"/>
      <c r="G3173" s="340"/>
      <c r="H3173" s="340"/>
    </row>
    <row r="3174" spans="1:8" x14ac:dyDescent="0.25">
      <c r="A3174" s="340">
        <v>-439</v>
      </c>
      <c r="B3174" s="340"/>
      <c r="C3174" s="340"/>
      <c r="D3174" s="340"/>
      <c r="E3174" s="340"/>
      <c r="F3174" s="340"/>
      <c r="G3174" s="340"/>
      <c r="H3174" s="340"/>
    </row>
    <row r="3175" spans="1:8" x14ac:dyDescent="0.25">
      <c r="A3175" s="340">
        <v>-437</v>
      </c>
      <c r="B3175" s="340"/>
      <c r="C3175" s="340"/>
      <c r="D3175" s="340"/>
      <c r="E3175" s="340"/>
      <c r="F3175" s="340"/>
      <c r="G3175" s="340"/>
      <c r="H3175" s="340"/>
    </row>
    <row r="3176" spans="1:8" x14ac:dyDescent="0.25">
      <c r="A3176" s="340">
        <v>-416</v>
      </c>
      <c r="B3176" s="340"/>
      <c r="C3176" s="340"/>
      <c r="D3176" s="340"/>
      <c r="E3176" s="340"/>
      <c r="F3176" s="340"/>
      <c r="G3176" s="340"/>
      <c r="H3176" s="340"/>
    </row>
    <row r="3177" spans="1:8" x14ac:dyDescent="0.25">
      <c r="A3177" s="340">
        <v>-409</v>
      </c>
      <c r="B3177" s="340"/>
      <c r="C3177" s="340"/>
      <c r="D3177" s="340"/>
      <c r="E3177" s="340"/>
      <c r="F3177" s="340"/>
      <c r="G3177" s="340"/>
      <c r="H3177" s="340"/>
    </row>
    <row r="3178" spans="1:8" x14ac:dyDescent="0.25">
      <c r="A3178" s="340">
        <v>-405</v>
      </c>
      <c r="B3178" s="340"/>
      <c r="C3178" s="340"/>
      <c r="D3178" s="340"/>
      <c r="E3178" s="340"/>
      <c r="F3178" s="340"/>
      <c r="G3178" s="340"/>
      <c r="H3178" s="340"/>
    </row>
    <row r="3179" spans="1:8" x14ac:dyDescent="0.25">
      <c r="A3179" s="340">
        <v>-400</v>
      </c>
      <c r="B3179" s="340"/>
      <c r="C3179" s="340"/>
      <c r="D3179" s="340"/>
      <c r="E3179" s="340"/>
      <c r="F3179" s="340"/>
      <c r="G3179" s="340"/>
      <c r="H3179" s="340"/>
    </row>
    <row r="3180" spans="1:8" x14ac:dyDescent="0.25">
      <c r="A3180" s="340">
        <v>-312</v>
      </c>
      <c r="B3180" s="340"/>
      <c r="C3180" s="340"/>
      <c r="D3180" s="340"/>
      <c r="E3180" s="340"/>
      <c r="F3180" s="340"/>
      <c r="G3180" s="340"/>
      <c r="H3180" s="340"/>
    </row>
    <row r="3181" spans="1:8" x14ac:dyDescent="0.25">
      <c r="A3181" s="340">
        <v>-311</v>
      </c>
      <c r="B3181" s="340"/>
      <c r="C3181" s="340"/>
      <c r="D3181" s="340"/>
      <c r="E3181" s="340"/>
      <c r="F3181" s="340"/>
      <c r="G3181" s="340"/>
      <c r="H3181" s="340"/>
    </row>
    <row r="3182" spans="1:8" x14ac:dyDescent="0.25">
      <c r="A3182" s="340">
        <v>-310</v>
      </c>
      <c r="B3182" s="340"/>
      <c r="C3182" s="340"/>
      <c r="D3182" s="340"/>
      <c r="E3182" s="340"/>
      <c r="F3182" s="340"/>
      <c r="G3182" s="340"/>
      <c r="H3182" s="340"/>
    </row>
    <row r="3183" spans="1:8" x14ac:dyDescent="0.25">
      <c r="A3183" s="340">
        <v>-309</v>
      </c>
      <c r="B3183" s="340"/>
      <c r="C3183" s="340"/>
      <c r="D3183" s="340"/>
      <c r="E3183" s="340"/>
      <c r="F3183" s="340"/>
      <c r="G3183" s="340"/>
      <c r="H3183" s="340"/>
    </row>
    <row r="3184" spans="1:8" x14ac:dyDescent="0.25">
      <c r="A3184" s="340">
        <v>-308</v>
      </c>
      <c r="B3184" s="340"/>
      <c r="C3184" s="340"/>
      <c r="D3184" s="340"/>
      <c r="E3184" s="340"/>
      <c r="F3184" s="340"/>
      <c r="G3184" s="340"/>
      <c r="H3184" s="340"/>
    </row>
    <row r="3185" spans="1:8" x14ac:dyDescent="0.25">
      <c r="A3185" s="340">
        <v>-307</v>
      </c>
      <c r="B3185" s="340"/>
      <c r="C3185" s="340"/>
      <c r="D3185" s="340"/>
      <c r="E3185" s="340"/>
      <c r="F3185" s="340"/>
      <c r="G3185" s="340"/>
      <c r="H3185" s="340"/>
    </row>
    <row r="3186" spans="1:8" x14ac:dyDescent="0.25">
      <c r="A3186" s="340">
        <v>-306</v>
      </c>
      <c r="B3186" s="340"/>
      <c r="C3186" s="340"/>
      <c r="D3186" s="340"/>
      <c r="E3186" s="340"/>
      <c r="F3186" s="340"/>
      <c r="G3186" s="340"/>
      <c r="H3186" s="340"/>
    </row>
    <row r="3187" spans="1:8" x14ac:dyDescent="0.25">
      <c r="A3187" s="340">
        <v>-304</v>
      </c>
      <c r="B3187" s="340"/>
      <c r="C3187" s="340"/>
      <c r="D3187" s="340"/>
      <c r="E3187" s="340"/>
      <c r="F3187" s="340"/>
      <c r="G3187" s="340"/>
      <c r="H3187" s="340"/>
    </row>
    <row r="3188" spans="1:8" x14ac:dyDescent="0.25">
      <c r="A3188" s="340">
        <v>-303</v>
      </c>
      <c r="B3188" s="340"/>
      <c r="C3188" s="340"/>
      <c r="D3188" s="340"/>
      <c r="E3188" s="340"/>
      <c r="F3188" s="340"/>
      <c r="G3188" s="340"/>
      <c r="H3188" s="340"/>
    </row>
    <row r="3189" spans="1:8" x14ac:dyDescent="0.25">
      <c r="A3189" s="340">
        <v>-302</v>
      </c>
      <c r="B3189" s="340"/>
      <c r="C3189" s="340"/>
      <c r="D3189" s="340"/>
      <c r="E3189" s="340"/>
      <c r="F3189" s="340"/>
      <c r="G3189" s="340"/>
      <c r="H3189" s="340"/>
    </row>
    <row r="3190" spans="1:8" x14ac:dyDescent="0.25">
      <c r="A3190" s="340">
        <v>-301</v>
      </c>
      <c r="B3190" s="340"/>
      <c r="C3190" s="340"/>
      <c r="D3190" s="340"/>
      <c r="E3190" s="340"/>
      <c r="F3190" s="340"/>
      <c r="G3190" s="340"/>
      <c r="H3190" s="340"/>
    </row>
    <row r="3191" spans="1:8" x14ac:dyDescent="0.25">
      <c r="A3191" s="340">
        <v>-229</v>
      </c>
      <c r="B3191" s="340"/>
      <c r="C3191" s="340"/>
      <c r="D3191" s="340"/>
      <c r="E3191" s="340"/>
      <c r="F3191" s="340"/>
      <c r="G3191" s="340"/>
      <c r="H3191" s="340"/>
    </row>
    <row r="3192" spans="1:8" x14ac:dyDescent="0.25">
      <c r="A3192" s="340">
        <v>-227</v>
      </c>
      <c r="B3192" s="340"/>
      <c r="C3192" s="340"/>
      <c r="D3192" s="340"/>
      <c r="E3192" s="340"/>
      <c r="F3192" s="340"/>
      <c r="G3192" s="340"/>
      <c r="H3192" s="340"/>
    </row>
    <row r="3193" spans="1:8" x14ac:dyDescent="0.25">
      <c r="A3193" s="340">
        <v>-225</v>
      </c>
      <c r="B3193" s="340"/>
      <c r="C3193" s="340"/>
      <c r="D3193" s="340"/>
      <c r="E3193" s="340"/>
      <c r="F3193" s="340"/>
      <c r="G3193" s="340"/>
      <c r="H3193" s="340"/>
    </row>
    <row r="3194" spans="1:8" x14ac:dyDescent="0.25">
      <c r="A3194" s="340">
        <v>-221</v>
      </c>
      <c r="B3194" s="340"/>
      <c r="C3194" s="340"/>
      <c r="D3194" s="340"/>
      <c r="E3194" s="340"/>
      <c r="F3194" s="340"/>
      <c r="G3194" s="340"/>
      <c r="H3194" s="340"/>
    </row>
    <row r="3195" spans="1:8" x14ac:dyDescent="0.25">
      <c r="A3195" s="340">
        <v>-219</v>
      </c>
      <c r="B3195" s="340"/>
      <c r="C3195" s="340"/>
      <c r="D3195" s="340"/>
      <c r="E3195" s="340"/>
      <c r="F3195" s="340"/>
      <c r="G3195" s="340"/>
      <c r="H3195" s="340"/>
    </row>
    <row r="3196" spans="1:8" x14ac:dyDescent="0.25">
      <c r="A3196" s="340">
        <v>-218</v>
      </c>
      <c r="B3196" s="340"/>
      <c r="C3196" s="340"/>
      <c r="D3196" s="340"/>
      <c r="E3196" s="340"/>
      <c r="F3196" s="340"/>
      <c r="G3196" s="340"/>
      <c r="H3196" s="340"/>
    </row>
    <row r="3197" spans="1:8" x14ac:dyDescent="0.25">
      <c r="A3197" s="340">
        <v>-216</v>
      </c>
      <c r="B3197" s="340"/>
      <c r="C3197" s="340"/>
      <c r="D3197" s="340"/>
      <c r="E3197" s="340"/>
      <c r="F3197" s="340"/>
      <c r="G3197" s="340"/>
      <c r="H3197" s="340"/>
    </row>
    <row r="3198" spans="1:8" x14ac:dyDescent="0.25">
      <c r="A3198" s="340">
        <v>-239</v>
      </c>
      <c r="B3198" s="340"/>
      <c r="C3198" s="340"/>
      <c r="D3198" s="340"/>
      <c r="E3198" s="340"/>
      <c r="F3198" s="340"/>
      <c r="G3198" s="340"/>
      <c r="H3198" s="340"/>
    </row>
    <row r="3199" spans="1:8" x14ac:dyDescent="0.25">
      <c r="A3199" s="340">
        <v>-238</v>
      </c>
      <c r="B3199" s="340"/>
      <c r="C3199" s="340"/>
      <c r="D3199" s="340"/>
      <c r="E3199" s="340"/>
      <c r="F3199" s="340"/>
      <c r="G3199" s="340"/>
      <c r="H3199" s="340"/>
    </row>
    <row r="3200" spans="1:8" x14ac:dyDescent="0.25">
      <c r="A3200" s="340">
        <v>-215</v>
      </c>
      <c r="B3200" s="340"/>
      <c r="C3200" s="340"/>
      <c r="D3200" s="340"/>
      <c r="E3200" s="340"/>
      <c r="F3200" s="340"/>
      <c r="G3200" s="340"/>
      <c r="H3200" s="340"/>
    </row>
    <row r="3201" spans="1:8" x14ac:dyDescent="0.25">
      <c r="A3201" s="340">
        <v>-212</v>
      </c>
      <c r="B3201" s="340"/>
      <c r="C3201" s="340"/>
      <c r="D3201" s="340"/>
      <c r="E3201" s="340"/>
      <c r="F3201" s="340"/>
      <c r="G3201" s="340"/>
      <c r="H3201" s="340"/>
    </row>
    <row r="3202" spans="1:8" x14ac:dyDescent="0.25">
      <c r="A3202" s="340">
        <v>-211</v>
      </c>
      <c r="B3202" s="340"/>
      <c r="C3202" s="340"/>
      <c r="D3202" s="340"/>
      <c r="E3202" s="340"/>
      <c r="F3202" s="340"/>
      <c r="G3202" s="340"/>
      <c r="H3202" s="340"/>
    </row>
    <row r="3203" spans="1:8" x14ac:dyDescent="0.25">
      <c r="A3203" s="340">
        <v>-210</v>
      </c>
      <c r="B3203" s="340"/>
      <c r="C3203" s="340"/>
      <c r="D3203" s="340"/>
      <c r="E3203" s="340"/>
      <c r="F3203" s="340"/>
      <c r="G3203" s="340"/>
      <c r="H3203" s="340"/>
    </row>
    <row r="3204" spans="1:8" x14ac:dyDescent="0.25">
      <c r="A3204" s="340">
        <v>-209</v>
      </c>
      <c r="B3204" s="340"/>
      <c r="C3204" s="340"/>
      <c r="D3204" s="340"/>
      <c r="E3204" s="340"/>
      <c r="F3204" s="340"/>
      <c r="G3204" s="340"/>
      <c r="H3204" s="340"/>
    </row>
    <row r="3205" spans="1:8" x14ac:dyDescent="0.25">
      <c r="A3205" s="340">
        <v>-207</v>
      </c>
      <c r="B3205" s="340"/>
      <c r="C3205" s="340"/>
      <c r="D3205" s="340"/>
      <c r="E3205" s="340"/>
      <c r="F3205" s="340"/>
      <c r="G3205" s="340"/>
      <c r="H3205" s="340"/>
    </row>
    <row r="3206" spans="1:8" x14ac:dyDescent="0.25">
      <c r="A3206" s="340">
        <v>-206</v>
      </c>
      <c r="B3206" s="340"/>
      <c r="C3206" s="340"/>
      <c r="D3206" s="340"/>
      <c r="E3206" s="340"/>
      <c r="F3206" s="340"/>
      <c r="G3206" s="340"/>
      <c r="H3206" s="340"/>
    </row>
    <row r="3207" spans="1:8" x14ac:dyDescent="0.25">
      <c r="A3207" s="340">
        <v>-205</v>
      </c>
      <c r="B3207" s="340"/>
      <c r="C3207" s="340"/>
      <c r="D3207" s="340"/>
      <c r="E3207" s="340"/>
      <c r="F3207" s="340"/>
      <c r="G3207" s="340"/>
      <c r="H3207" s="340"/>
    </row>
    <row r="3208" spans="1:8" x14ac:dyDescent="0.25">
      <c r="A3208" s="340">
        <v>-204</v>
      </c>
      <c r="B3208" s="340"/>
      <c r="C3208" s="340"/>
      <c r="D3208" s="340"/>
      <c r="E3208" s="340"/>
      <c r="F3208" s="340"/>
      <c r="G3208" s="340"/>
      <c r="H3208" s="340"/>
    </row>
    <row r="3209" spans="1:8" x14ac:dyDescent="0.25">
      <c r="A3209" s="340">
        <v>-117</v>
      </c>
      <c r="B3209" s="340"/>
      <c r="C3209" s="340"/>
      <c r="D3209" s="340"/>
      <c r="E3209" s="340"/>
      <c r="F3209" s="340"/>
      <c r="G3209" s="340"/>
      <c r="H3209" s="340"/>
    </row>
    <row r="3210" spans="1:8" x14ac:dyDescent="0.25">
      <c r="A3210" s="340">
        <v>-114</v>
      </c>
      <c r="B3210" s="340"/>
      <c r="C3210" s="340"/>
      <c r="D3210" s="340"/>
      <c r="E3210" s="340"/>
      <c r="F3210" s="340"/>
      <c r="G3210" s="340"/>
      <c r="H3210" s="340"/>
    </row>
    <row r="3211" spans="1:8" x14ac:dyDescent="0.25">
      <c r="A3211" s="340">
        <v>-112</v>
      </c>
      <c r="B3211" s="340"/>
      <c r="C3211" s="340"/>
      <c r="D3211" s="340"/>
      <c r="E3211" s="340"/>
      <c r="F3211" s="340"/>
      <c r="G3211" s="340"/>
      <c r="H3211" s="340"/>
    </row>
    <row r="3212" spans="1:8" x14ac:dyDescent="0.25">
      <c r="A3212" s="340">
        <v>-129</v>
      </c>
      <c r="B3212" s="340"/>
      <c r="C3212" s="340"/>
      <c r="D3212" s="340"/>
      <c r="E3212" s="340"/>
      <c r="F3212" s="340"/>
      <c r="G3212" s="340"/>
      <c r="H3212" s="340"/>
    </row>
    <row r="3213" spans="1:8" x14ac:dyDescent="0.25">
      <c r="A3213" s="340">
        <v>-128</v>
      </c>
      <c r="B3213" s="340"/>
      <c r="C3213" s="340"/>
      <c r="D3213" s="340"/>
      <c r="E3213" s="340"/>
      <c r="F3213" s="340"/>
      <c r="G3213" s="340"/>
      <c r="H3213" s="340"/>
    </row>
    <row r="3214" spans="1:8" x14ac:dyDescent="0.25">
      <c r="A3214" s="340">
        <v>-111</v>
      </c>
      <c r="B3214" s="340"/>
      <c r="C3214" s="340"/>
      <c r="D3214" s="340"/>
      <c r="E3214" s="340"/>
      <c r="F3214" s="340"/>
      <c r="G3214" s="340"/>
      <c r="H3214" s="340"/>
    </row>
    <row r="3215" spans="1:8" x14ac:dyDescent="0.25">
      <c r="A3215" s="340">
        <v>-108</v>
      </c>
      <c r="B3215" s="340"/>
      <c r="C3215" s="340"/>
      <c r="D3215" s="340"/>
      <c r="E3215" s="340"/>
      <c r="F3215" s="340"/>
      <c r="G3215" s="340"/>
      <c r="H3215" s="340"/>
    </row>
    <row r="3216" spans="1:8" x14ac:dyDescent="0.25">
      <c r="A3216" s="340">
        <v>-107</v>
      </c>
      <c r="B3216" s="340"/>
      <c r="C3216" s="340"/>
      <c r="D3216" s="340"/>
      <c r="E3216" s="340"/>
      <c r="F3216" s="340"/>
      <c r="G3216" s="340"/>
      <c r="H3216" s="340"/>
    </row>
    <row r="3217" spans="1:8" x14ac:dyDescent="0.25">
      <c r="A3217" s="340">
        <v>-105</v>
      </c>
      <c r="B3217" s="340"/>
      <c r="C3217" s="340"/>
      <c r="D3217" s="340"/>
      <c r="E3217" s="340"/>
      <c r="F3217" s="340"/>
      <c r="G3217" s="340"/>
      <c r="H3217" s="340"/>
    </row>
    <row r="3218" spans="1:8" x14ac:dyDescent="0.25">
      <c r="A3218" s="340">
        <v>-104</v>
      </c>
      <c r="B3218" s="340"/>
      <c r="C3218" s="340"/>
      <c r="D3218" s="340"/>
      <c r="E3218" s="340"/>
      <c r="F3218" s="340"/>
      <c r="G3218" s="340"/>
      <c r="H3218" s="340"/>
    </row>
    <row r="3219" spans="1:8" x14ac:dyDescent="0.25">
      <c r="A3219" s="340">
        <v>-102</v>
      </c>
      <c r="B3219" s="340"/>
      <c r="C3219" s="340"/>
      <c r="D3219" s="340"/>
      <c r="E3219" s="340"/>
      <c r="F3219" s="340"/>
      <c r="G3219" s="340"/>
      <c r="H3219" s="340"/>
    </row>
    <row r="3220" spans="1:8" x14ac:dyDescent="0.25">
      <c r="A3220" s="340">
        <v>-75</v>
      </c>
      <c r="B3220" s="340"/>
      <c r="C3220" s="340"/>
      <c r="D3220" s="340"/>
      <c r="E3220" s="340"/>
      <c r="F3220" s="340"/>
      <c r="G3220" s="340"/>
      <c r="H3220" s="340"/>
    </row>
    <row r="3221" spans="1:8" x14ac:dyDescent="0.25">
      <c r="A3221" s="340">
        <v>-74</v>
      </c>
      <c r="B3221" s="340"/>
      <c r="C3221" s="340"/>
      <c r="D3221" s="340"/>
      <c r="E3221" s="340"/>
      <c r="F3221" s="340"/>
      <c r="G3221" s="340"/>
      <c r="H3221" s="340"/>
    </row>
    <row r="3222" spans="1:8" x14ac:dyDescent="0.25">
      <c r="A3222" s="340">
        <v>-70</v>
      </c>
      <c r="B3222" s="340"/>
      <c r="C3222" s="340"/>
      <c r="D3222" s="340"/>
      <c r="E3222" s="340"/>
      <c r="F3222" s="340"/>
      <c r="G3222" s="340"/>
      <c r="H3222" s="340"/>
    </row>
    <row r="3223" spans="1:8" x14ac:dyDescent="0.25">
      <c r="A3223" s="340" t="s">
        <v>1016</v>
      </c>
      <c r="B3223" s="340"/>
      <c r="C3223" s="340"/>
      <c r="D3223" s="340"/>
      <c r="E3223" s="340"/>
      <c r="F3223" s="340"/>
      <c r="G3223" s="340"/>
      <c r="H3223" s="340"/>
    </row>
    <row r="3224" spans="1:8" x14ac:dyDescent="0.25">
      <c r="A3224" s="340">
        <v>1000</v>
      </c>
      <c r="B3224" s="340">
        <v>1</v>
      </c>
      <c r="C3224" s="340">
        <v>19</v>
      </c>
      <c r="D3224" s="340">
        <v>5000</v>
      </c>
      <c r="E3224" s="340">
        <v>1</v>
      </c>
      <c r="F3224" s="340">
        <v>0</v>
      </c>
      <c r="G3224" s="340">
        <v>0</v>
      </c>
      <c r="H3224" s="340"/>
    </row>
    <row r="3225" spans="1:8" x14ac:dyDescent="0.25">
      <c r="A3225" s="340">
        <v>1000</v>
      </c>
      <c r="B3225" s="340">
        <v>0</v>
      </c>
      <c r="C3225" s="340">
        <v>0</v>
      </c>
      <c r="D3225" s="340" t="s">
        <v>743</v>
      </c>
      <c r="E3225" s="340">
        <v>60</v>
      </c>
      <c r="F3225" s="340">
        <v>0</v>
      </c>
      <c r="G3225" s="340">
        <v>0</v>
      </c>
      <c r="H3225" s="340"/>
    </row>
    <row r="3226" spans="1:8" x14ac:dyDescent="0.25">
      <c r="A3226" s="340">
        <v>8021</v>
      </c>
      <c r="B3226" s="340">
        <v>0</v>
      </c>
      <c r="C3226" s="340">
        <v>0</v>
      </c>
      <c r="D3226" s="340" t="s">
        <v>743</v>
      </c>
      <c r="E3226" s="340">
        <v>60</v>
      </c>
      <c r="F3226" s="340">
        <v>0</v>
      </c>
      <c r="G3226" s="340">
        <v>0</v>
      </c>
      <c r="H3226" s="340"/>
    </row>
    <row r="3227" spans="1:8" x14ac:dyDescent="0.25">
      <c r="A3227" s="340">
        <v>8096</v>
      </c>
      <c r="B3227" s="340">
        <v>0</v>
      </c>
      <c r="C3227" s="340">
        <v>0</v>
      </c>
      <c r="D3227" s="340" t="s">
        <v>743</v>
      </c>
      <c r="E3227" s="340">
        <v>45</v>
      </c>
      <c r="F3227" s="340">
        <v>0</v>
      </c>
      <c r="G3227" s="340">
        <v>0</v>
      </c>
      <c r="H3227" s="340"/>
    </row>
    <row r="3228" spans="1:8" x14ac:dyDescent="0.25">
      <c r="A3228" s="340">
        <v>8165</v>
      </c>
      <c r="B3228" s="340">
        <v>550</v>
      </c>
      <c r="C3228" s="340">
        <v>-2</v>
      </c>
      <c r="D3228" s="340" t="s">
        <v>743</v>
      </c>
      <c r="E3228" s="340">
        <v>30</v>
      </c>
      <c r="F3228" s="340">
        <v>0</v>
      </c>
      <c r="G3228" s="340">
        <v>0</v>
      </c>
      <c r="H3228" s="340"/>
    </row>
    <row r="3229" spans="1:8" x14ac:dyDescent="0.25">
      <c r="A3229" s="340">
        <v>8665</v>
      </c>
      <c r="B3229" s="340">
        <v>1640</v>
      </c>
      <c r="C3229" s="340">
        <v>4.5</v>
      </c>
      <c r="D3229" s="340" t="s">
        <v>743</v>
      </c>
      <c r="E3229" s="340">
        <v>40</v>
      </c>
      <c r="F3229" s="340">
        <v>0</v>
      </c>
      <c r="G3229" s="340">
        <v>0</v>
      </c>
      <c r="H3229" s="340"/>
    </row>
    <row r="3230" spans="1:8" x14ac:dyDescent="0.25">
      <c r="A3230" s="340">
        <v>8688</v>
      </c>
      <c r="B3230" s="340">
        <v>0</v>
      </c>
      <c r="C3230" s="340">
        <v>4.5</v>
      </c>
      <c r="D3230" s="340" t="s">
        <v>743</v>
      </c>
      <c r="E3230" s="340">
        <v>40</v>
      </c>
      <c r="F3230" s="340">
        <v>0</v>
      </c>
      <c r="G3230" s="340">
        <v>0</v>
      </c>
      <c r="H3230" s="340"/>
    </row>
    <row r="3231" spans="1:8" x14ac:dyDescent="0.25">
      <c r="A3231" s="340">
        <v>10969</v>
      </c>
      <c r="B3231" s="340">
        <v>0</v>
      </c>
      <c r="C3231" s="340">
        <v>4.5</v>
      </c>
      <c r="D3231" s="340" t="s">
        <v>743</v>
      </c>
      <c r="E3231" s="340">
        <v>60</v>
      </c>
      <c r="F3231" s="340">
        <v>0</v>
      </c>
      <c r="G3231" s="340">
        <v>0</v>
      </c>
      <c r="H3231" s="340"/>
    </row>
    <row r="3232" spans="1:8" x14ac:dyDescent="0.25">
      <c r="A3232" s="340">
        <v>10989</v>
      </c>
      <c r="B3232" s="340">
        <v>0</v>
      </c>
      <c r="C3232" s="340">
        <v>4.5</v>
      </c>
      <c r="D3232" s="340" t="s">
        <v>743</v>
      </c>
      <c r="E3232" s="340">
        <v>60</v>
      </c>
      <c r="F3232" s="340">
        <v>0</v>
      </c>
      <c r="G3232" s="340">
        <v>0</v>
      </c>
      <c r="H3232" s="340"/>
    </row>
    <row r="3233" spans="1:8" x14ac:dyDescent="0.25">
      <c r="A3233" s="340">
        <v>11009</v>
      </c>
      <c r="B3233" s="340">
        <v>0</v>
      </c>
      <c r="C3233" s="340">
        <v>4.5</v>
      </c>
      <c r="D3233" s="340" t="s">
        <v>743</v>
      </c>
      <c r="E3233" s="340">
        <v>60</v>
      </c>
      <c r="F3233" s="340">
        <v>0</v>
      </c>
      <c r="G3233" s="340">
        <v>0</v>
      </c>
      <c r="H3233" s="340"/>
    </row>
    <row r="3234" spans="1:8" x14ac:dyDescent="0.25">
      <c r="A3234" s="340">
        <v>11046</v>
      </c>
      <c r="B3234" s="340">
        <v>0</v>
      </c>
      <c r="C3234" s="340">
        <v>4.5</v>
      </c>
      <c r="D3234" s="340" t="s">
        <v>743</v>
      </c>
      <c r="E3234" s="340">
        <v>60</v>
      </c>
      <c r="F3234" s="340">
        <v>0</v>
      </c>
      <c r="G3234" s="340">
        <v>0</v>
      </c>
      <c r="H3234" s="340"/>
    </row>
    <row r="3235" spans="1:8" x14ac:dyDescent="0.25">
      <c r="A3235" s="340">
        <v>11206</v>
      </c>
      <c r="B3235" s="340">
        <v>0</v>
      </c>
      <c r="C3235" s="340">
        <v>4.5</v>
      </c>
      <c r="D3235" s="340" t="s">
        <v>743</v>
      </c>
      <c r="E3235" s="340">
        <v>60</v>
      </c>
      <c r="F3235" s="340">
        <v>0</v>
      </c>
      <c r="G3235" s="340">
        <v>0</v>
      </c>
      <c r="H3235" s="340"/>
    </row>
    <row r="3236" spans="1:8" x14ac:dyDescent="0.25">
      <c r="A3236" s="340">
        <v>11426</v>
      </c>
      <c r="B3236" s="340">
        <v>0</v>
      </c>
      <c r="C3236" s="340">
        <v>4.5</v>
      </c>
      <c r="D3236" s="340" t="s">
        <v>743</v>
      </c>
      <c r="E3236" s="340">
        <v>60</v>
      </c>
      <c r="F3236" s="340">
        <v>0</v>
      </c>
      <c r="G3236" s="340">
        <v>0</v>
      </c>
      <c r="H3236" s="340"/>
    </row>
    <row r="3237" spans="1:8" x14ac:dyDescent="0.25">
      <c r="A3237" s="340">
        <v>11463</v>
      </c>
      <c r="B3237" s="340">
        <v>0</v>
      </c>
      <c r="C3237" s="340">
        <v>4.5</v>
      </c>
      <c r="D3237" s="340" t="s">
        <v>743</v>
      </c>
      <c r="E3237" s="340">
        <v>60</v>
      </c>
      <c r="F3237" s="340">
        <v>0</v>
      </c>
      <c r="G3237" s="340">
        <v>0</v>
      </c>
      <c r="H3237" s="340"/>
    </row>
    <row r="3238" spans="1:8" x14ac:dyDescent="0.25">
      <c r="A3238" s="340">
        <v>11483</v>
      </c>
      <c r="B3238" s="340">
        <v>0</v>
      </c>
      <c r="C3238" s="340">
        <v>4.5</v>
      </c>
      <c r="D3238" s="340" t="s">
        <v>743</v>
      </c>
      <c r="E3238" s="340">
        <v>60</v>
      </c>
      <c r="F3238" s="340">
        <v>0</v>
      </c>
      <c r="G3238" s="340">
        <v>0</v>
      </c>
      <c r="H3238" s="340"/>
    </row>
    <row r="3239" spans="1:8" x14ac:dyDescent="0.25">
      <c r="A3239" s="340">
        <v>11503</v>
      </c>
      <c r="B3239" s="340">
        <v>0</v>
      </c>
      <c r="C3239" s="340">
        <v>4.5</v>
      </c>
      <c r="D3239" s="340" t="s">
        <v>743</v>
      </c>
      <c r="E3239" s="340">
        <v>60</v>
      </c>
      <c r="F3239" s="340">
        <v>0</v>
      </c>
      <c r="G3239" s="340">
        <v>0</v>
      </c>
      <c r="H3239" s="340"/>
    </row>
    <row r="3240" spans="1:8" x14ac:dyDescent="0.25">
      <c r="A3240" s="340">
        <v>11731</v>
      </c>
      <c r="B3240" s="340">
        <v>0</v>
      </c>
      <c r="C3240" s="340">
        <v>4.5</v>
      </c>
      <c r="D3240" s="340" t="s">
        <v>743</v>
      </c>
      <c r="E3240" s="340">
        <v>60</v>
      </c>
      <c r="F3240" s="340">
        <v>0</v>
      </c>
      <c r="G3240" s="340">
        <v>0</v>
      </c>
      <c r="H3240" s="340"/>
    </row>
    <row r="3241" spans="1:8" x14ac:dyDescent="0.25">
      <c r="A3241" s="340">
        <v>12887</v>
      </c>
      <c r="B3241" s="340">
        <v>0</v>
      </c>
      <c r="C3241" s="340">
        <v>0</v>
      </c>
      <c r="D3241" s="340" t="s">
        <v>743</v>
      </c>
      <c r="E3241" s="340">
        <v>60</v>
      </c>
      <c r="F3241" s="340">
        <v>0</v>
      </c>
      <c r="G3241" s="340">
        <v>0</v>
      </c>
      <c r="H3241" s="340"/>
    </row>
    <row r="3242" spans="1:8" x14ac:dyDescent="0.25">
      <c r="A3242" s="340">
        <v>14213</v>
      </c>
      <c r="B3242" s="340">
        <v>0</v>
      </c>
      <c r="C3242" s="340">
        <v>0</v>
      </c>
      <c r="D3242" s="340" t="s">
        <v>743</v>
      </c>
      <c r="E3242" s="340">
        <v>60</v>
      </c>
      <c r="F3242" s="340">
        <v>0</v>
      </c>
      <c r="G3242" s="340">
        <v>0</v>
      </c>
      <c r="H3242" s="340"/>
    </row>
    <row r="3243" spans="1:8" x14ac:dyDescent="0.25">
      <c r="A3243" s="340">
        <v>142000</v>
      </c>
      <c r="B3243" s="340">
        <v>0</v>
      </c>
      <c r="C3243" s="340">
        <v>0</v>
      </c>
      <c r="D3243" s="340" t="s">
        <v>743</v>
      </c>
      <c r="E3243" s="340">
        <v>60</v>
      </c>
      <c r="F3243" s="340">
        <v>0</v>
      </c>
      <c r="G3243" s="340">
        <v>0</v>
      </c>
      <c r="H3243" s="340"/>
    </row>
    <row r="3244" spans="1:8" x14ac:dyDescent="0.25">
      <c r="A3244" s="340">
        <v>0</v>
      </c>
      <c r="B3244" s="340">
        <v>0</v>
      </c>
      <c r="C3244" s="340"/>
      <c r="D3244" s="340"/>
      <c r="E3244" s="340"/>
      <c r="F3244" s="340"/>
      <c r="G3244" s="340"/>
      <c r="H3244" s="340"/>
    </row>
    <row r="3245" spans="1:8" x14ac:dyDescent="0.25">
      <c r="A3245" s="340">
        <v>117</v>
      </c>
      <c r="B3245" s="340">
        <v>94951</v>
      </c>
      <c r="C3245" s="340"/>
      <c r="D3245" s="340"/>
      <c r="E3245" s="340"/>
      <c r="F3245" s="340"/>
      <c r="G3245" s="340"/>
      <c r="H3245" s="340"/>
    </row>
    <row r="3246" spans="1:8" x14ac:dyDescent="0.25">
      <c r="A3246" s="340">
        <v>70</v>
      </c>
      <c r="B3246" s="340"/>
      <c r="C3246" s="340"/>
      <c r="D3246" s="340"/>
      <c r="E3246" s="340"/>
      <c r="F3246" s="340"/>
      <c r="G3246" s="340"/>
      <c r="H3246" s="340"/>
    </row>
    <row r="3247" spans="1:8" x14ac:dyDescent="0.25">
      <c r="A3247" s="340">
        <v>74</v>
      </c>
      <c r="B3247" s="340"/>
      <c r="C3247" s="340"/>
      <c r="D3247" s="340"/>
      <c r="E3247" s="340"/>
      <c r="F3247" s="340"/>
      <c r="G3247" s="340"/>
      <c r="H3247" s="340"/>
    </row>
    <row r="3248" spans="1:8" x14ac:dyDescent="0.25">
      <c r="A3248" s="340">
        <v>75</v>
      </c>
      <c r="B3248" s="340"/>
      <c r="C3248" s="340"/>
      <c r="D3248" s="340"/>
      <c r="E3248" s="340"/>
      <c r="F3248" s="340"/>
      <c r="G3248" s="340"/>
      <c r="H3248" s="340"/>
    </row>
    <row r="3249" spans="1:8" x14ac:dyDescent="0.25">
      <c r="A3249" s="340">
        <v>102</v>
      </c>
      <c r="B3249" s="340"/>
      <c r="C3249" s="340"/>
      <c r="D3249" s="340"/>
      <c r="E3249" s="340"/>
      <c r="F3249" s="340"/>
      <c r="G3249" s="340"/>
      <c r="H3249" s="340"/>
    </row>
    <row r="3250" spans="1:8" x14ac:dyDescent="0.25">
      <c r="A3250" s="340">
        <v>104</v>
      </c>
      <c r="B3250" s="340"/>
      <c r="C3250" s="340"/>
      <c r="D3250" s="340"/>
      <c r="E3250" s="340"/>
      <c r="F3250" s="340"/>
      <c r="G3250" s="340"/>
      <c r="H3250" s="340"/>
    </row>
    <row r="3251" spans="1:8" x14ac:dyDescent="0.25">
      <c r="A3251" s="340">
        <v>105</v>
      </c>
      <c r="B3251" s="340"/>
      <c r="C3251" s="340"/>
      <c r="D3251" s="340"/>
      <c r="E3251" s="340"/>
      <c r="F3251" s="340"/>
      <c r="G3251" s="340"/>
      <c r="H3251" s="340"/>
    </row>
    <row r="3252" spans="1:8" x14ac:dyDescent="0.25">
      <c r="A3252" s="340">
        <v>107</v>
      </c>
      <c r="B3252" s="340"/>
      <c r="C3252" s="340"/>
      <c r="D3252" s="340"/>
      <c r="E3252" s="340"/>
      <c r="F3252" s="340"/>
      <c r="G3252" s="340"/>
      <c r="H3252" s="340"/>
    </row>
    <row r="3253" spans="1:8" x14ac:dyDescent="0.25">
      <c r="A3253" s="340">
        <v>108</v>
      </c>
      <c r="B3253" s="340"/>
      <c r="C3253" s="340"/>
      <c r="D3253" s="340"/>
      <c r="E3253" s="340"/>
      <c r="F3253" s="340"/>
      <c r="G3253" s="340"/>
      <c r="H3253" s="340"/>
    </row>
    <row r="3254" spans="1:8" x14ac:dyDescent="0.25">
      <c r="A3254" s="340">
        <v>111</v>
      </c>
      <c r="B3254" s="340"/>
      <c r="C3254" s="340"/>
      <c r="D3254" s="340"/>
      <c r="E3254" s="340"/>
      <c r="F3254" s="340"/>
      <c r="G3254" s="340"/>
      <c r="H3254" s="340"/>
    </row>
    <row r="3255" spans="1:8" x14ac:dyDescent="0.25">
      <c r="A3255" s="340">
        <v>128</v>
      </c>
      <c r="B3255" s="340"/>
      <c r="C3255" s="340"/>
      <c r="D3255" s="340"/>
      <c r="E3255" s="340"/>
      <c r="F3255" s="340"/>
      <c r="G3255" s="340"/>
      <c r="H3255" s="340"/>
    </row>
    <row r="3256" spans="1:8" x14ac:dyDescent="0.25">
      <c r="A3256" s="340">
        <v>129</v>
      </c>
      <c r="B3256" s="340"/>
      <c r="C3256" s="340"/>
      <c r="D3256" s="340"/>
      <c r="E3256" s="340"/>
      <c r="F3256" s="340"/>
      <c r="G3256" s="340"/>
      <c r="H3256" s="340"/>
    </row>
    <row r="3257" spans="1:8" x14ac:dyDescent="0.25">
      <c r="A3257" s="340">
        <v>112</v>
      </c>
      <c r="B3257" s="340"/>
      <c r="C3257" s="340"/>
      <c r="D3257" s="340"/>
      <c r="E3257" s="340"/>
      <c r="F3257" s="340"/>
      <c r="G3257" s="340"/>
      <c r="H3257" s="340"/>
    </row>
    <row r="3258" spans="1:8" x14ac:dyDescent="0.25">
      <c r="A3258" s="340">
        <v>114</v>
      </c>
      <c r="B3258" s="340"/>
      <c r="C3258" s="340"/>
      <c r="D3258" s="340"/>
      <c r="E3258" s="340"/>
      <c r="F3258" s="340"/>
      <c r="G3258" s="340"/>
      <c r="H3258" s="340"/>
    </row>
    <row r="3259" spans="1:8" x14ac:dyDescent="0.25">
      <c r="A3259" s="340">
        <v>117</v>
      </c>
      <c r="B3259" s="340"/>
      <c r="C3259" s="340"/>
      <c r="D3259" s="340"/>
      <c r="E3259" s="340"/>
      <c r="F3259" s="340"/>
      <c r="G3259" s="340"/>
      <c r="H3259" s="340"/>
    </row>
    <row r="3260" spans="1:8" x14ac:dyDescent="0.25">
      <c r="A3260" s="340">
        <v>204</v>
      </c>
      <c r="B3260" s="340"/>
      <c r="C3260" s="340"/>
      <c r="D3260" s="340"/>
      <c r="E3260" s="340"/>
      <c r="F3260" s="340"/>
      <c r="G3260" s="340"/>
      <c r="H3260" s="340"/>
    </row>
    <row r="3261" spans="1:8" x14ac:dyDescent="0.25">
      <c r="A3261" s="340">
        <v>205</v>
      </c>
      <c r="B3261" s="340"/>
      <c r="C3261" s="340"/>
      <c r="D3261" s="340"/>
      <c r="E3261" s="340"/>
      <c r="F3261" s="340"/>
      <c r="G3261" s="340"/>
      <c r="H3261" s="340"/>
    </row>
    <row r="3262" spans="1:8" x14ac:dyDescent="0.25">
      <c r="A3262" s="340">
        <v>206</v>
      </c>
      <c r="B3262" s="340"/>
      <c r="C3262" s="340"/>
      <c r="D3262" s="340"/>
      <c r="E3262" s="340"/>
      <c r="F3262" s="340"/>
      <c r="G3262" s="340"/>
      <c r="H3262" s="340"/>
    </row>
    <row r="3263" spans="1:8" x14ac:dyDescent="0.25">
      <c r="A3263" s="340">
        <v>207</v>
      </c>
      <c r="B3263" s="340"/>
      <c r="C3263" s="340"/>
      <c r="D3263" s="340"/>
      <c r="E3263" s="340"/>
      <c r="F3263" s="340"/>
      <c r="G3263" s="340"/>
      <c r="H3263" s="340"/>
    </row>
    <row r="3264" spans="1:8" x14ac:dyDescent="0.25">
      <c r="A3264" s="340">
        <v>209</v>
      </c>
      <c r="B3264" s="340"/>
      <c r="C3264" s="340"/>
      <c r="D3264" s="340"/>
      <c r="E3264" s="340"/>
      <c r="F3264" s="340"/>
      <c r="G3264" s="340"/>
      <c r="H3264" s="340"/>
    </row>
    <row r="3265" spans="1:8" x14ac:dyDescent="0.25">
      <c r="A3265" s="340">
        <v>210</v>
      </c>
      <c r="B3265" s="340"/>
      <c r="C3265" s="340"/>
      <c r="D3265" s="340"/>
      <c r="E3265" s="340"/>
      <c r="F3265" s="340"/>
      <c r="G3265" s="340"/>
      <c r="H3265" s="340"/>
    </row>
    <row r="3266" spans="1:8" x14ac:dyDescent="0.25">
      <c r="A3266" s="340">
        <v>211</v>
      </c>
      <c r="B3266" s="340"/>
      <c r="C3266" s="340"/>
      <c r="D3266" s="340"/>
      <c r="E3266" s="340"/>
      <c r="F3266" s="340"/>
      <c r="G3266" s="340"/>
      <c r="H3266" s="340"/>
    </row>
    <row r="3267" spans="1:8" x14ac:dyDescent="0.25">
      <c r="A3267" s="340">
        <v>212</v>
      </c>
      <c r="B3267" s="340"/>
      <c r="C3267" s="340"/>
      <c r="D3267" s="340"/>
      <c r="E3267" s="340"/>
      <c r="F3267" s="340"/>
      <c r="G3267" s="340"/>
      <c r="H3267" s="340"/>
    </row>
    <row r="3268" spans="1:8" x14ac:dyDescent="0.25">
      <c r="A3268" s="340">
        <v>215</v>
      </c>
      <c r="B3268" s="340"/>
      <c r="C3268" s="340"/>
      <c r="D3268" s="340"/>
      <c r="E3268" s="340"/>
      <c r="F3268" s="340"/>
      <c r="G3268" s="340"/>
      <c r="H3268" s="340"/>
    </row>
    <row r="3269" spans="1:8" x14ac:dyDescent="0.25">
      <c r="A3269" s="340">
        <v>238</v>
      </c>
      <c r="B3269" s="340"/>
      <c r="C3269" s="340"/>
      <c r="D3269" s="340"/>
      <c r="E3269" s="340"/>
      <c r="F3269" s="340"/>
      <c r="G3269" s="340"/>
      <c r="H3269" s="340"/>
    </row>
    <row r="3270" spans="1:8" x14ac:dyDescent="0.25">
      <c r="A3270" s="340">
        <v>239</v>
      </c>
      <c r="B3270" s="340"/>
      <c r="C3270" s="340"/>
      <c r="D3270" s="340"/>
      <c r="E3270" s="340"/>
      <c r="F3270" s="340"/>
      <c r="G3270" s="340"/>
      <c r="H3270" s="340"/>
    </row>
    <row r="3271" spans="1:8" x14ac:dyDescent="0.25">
      <c r="A3271" s="340">
        <v>216</v>
      </c>
      <c r="B3271" s="340"/>
      <c r="C3271" s="340"/>
      <c r="D3271" s="340"/>
      <c r="E3271" s="340"/>
      <c r="F3271" s="340"/>
      <c r="G3271" s="340"/>
      <c r="H3271" s="340"/>
    </row>
    <row r="3272" spans="1:8" x14ac:dyDescent="0.25">
      <c r="A3272" s="340">
        <v>218</v>
      </c>
      <c r="B3272" s="340"/>
      <c r="C3272" s="340"/>
      <c r="D3272" s="340"/>
      <c r="E3272" s="340"/>
      <c r="F3272" s="340"/>
      <c r="G3272" s="340"/>
      <c r="H3272" s="340"/>
    </row>
    <row r="3273" spans="1:8" x14ac:dyDescent="0.25">
      <c r="A3273" s="340">
        <v>219</v>
      </c>
      <c r="B3273" s="340"/>
      <c r="C3273" s="340"/>
      <c r="D3273" s="340"/>
      <c r="E3273" s="340"/>
      <c r="F3273" s="340"/>
      <c r="G3273" s="340"/>
      <c r="H3273" s="340"/>
    </row>
    <row r="3274" spans="1:8" x14ac:dyDescent="0.25">
      <c r="A3274" s="340">
        <v>221</v>
      </c>
      <c r="B3274" s="340"/>
      <c r="C3274" s="340"/>
      <c r="D3274" s="340"/>
      <c r="E3274" s="340"/>
      <c r="F3274" s="340"/>
      <c r="G3274" s="340"/>
      <c r="H3274" s="340"/>
    </row>
    <row r="3275" spans="1:8" x14ac:dyDescent="0.25">
      <c r="A3275" s="340">
        <v>225</v>
      </c>
      <c r="B3275" s="340"/>
      <c r="C3275" s="340"/>
      <c r="D3275" s="340"/>
      <c r="E3275" s="340"/>
      <c r="F3275" s="340"/>
      <c r="G3275" s="340"/>
      <c r="H3275" s="340"/>
    </row>
    <row r="3276" spans="1:8" x14ac:dyDescent="0.25">
      <c r="A3276" s="340">
        <v>227</v>
      </c>
      <c r="B3276" s="340"/>
      <c r="C3276" s="340"/>
      <c r="D3276" s="340"/>
      <c r="E3276" s="340"/>
      <c r="F3276" s="340"/>
      <c r="G3276" s="340"/>
      <c r="H3276" s="340"/>
    </row>
    <row r="3277" spans="1:8" x14ac:dyDescent="0.25">
      <c r="A3277" s="340">
        <v>229</v>
      </c>
      <c r="B3277" s="340"/>
      <c r="C3277" s="340"/>
      <c r="D3277" s="340"/>
      <c r="E3277" s="340"/>
      <c r="F3277" s="340"/>
      <c r="G3277" s="340"/>
      <c r="H3277" s="340"/>
    </row>
    <row r="3278" spans="1:8" x14ac:dyDescent="0.25">
      <c r="A3278" s="340">
        <v>301</v>
      </c>
      <c r="B3278" s="340"/>
      <c r="C3278" s="340"/>
      <c r="D3278" s="340"/>
      <c r="E3278" s="340"/>
      <c r="F3278" s="340"/>
      <c r="G3278" s="340"/>
      <c r="H3278" s="340"/>
    </row>
    <row r="3279" spans="1:8" x14ac:dyDescent="0.25">
      <c r="A3279" s="340">
        <v>302</v>
      </c>
      <c r="B3279" s="340"/>
      <c r="C3279" s="340"/>
      <c r="D3279" s="340"/>
      <c r="E3279" s="340"/>
      <c r="F3279" s="340"/>
      <c r="G3279" s="340"/>
      <c r="H3279" s="340"/>
    </row>
    <row r="3280" spans="1:8" x14ac:dyDescent="0.25">
      <c r="A3280" s="340">
        <v>303</v>
      </c>
      <c r="B3280" s="340"/>
      <c r="C3280" s="340"/>
      <c r="D3280" s="340"/>
      <c r="E3280" s="340"/>
      <c r="F3280" s="340"/>
      <c r="G3280" s="340"/>
      <c r="H3280" s="340"/>
    </row>
    <row r="3281" spans="1:8" x14ac:dyDescent="0.25">
      <c r="A3281" s="340">
        <v>304</v>
      </c>
      <c r="B3281" s="340"/>
      <c r="C3281" s="340"/>
      <c r="D3281" s="340"/>
      <c r="E3281" s="340"/>
      <c r="F3281" s="340"/>
      <c r="G3281" s="340"/>
      <c r="H3281" s="340"/>
    </row>
    <row r="3282" spans="1:8" x14ac:dyDescent="0.25">
      <c r="A3282" s="340">
        <v>306</v>
      </c>
      <c r="B3282" s="340"/>
      <c r="C3282" s="340"/>
      <c r="D3282" s="340"/>
      <c r="E3282" s="340"/>
      <c r="F3282" s="340"/>
      <c r="G3282" s="340"/>
      <c r="H3282" s="340"/>
    </row>
    <row r="3283" spans="1:8" x14ac:dyDescent="0.25">
      <c r="A3283" s="340">
        <v>307</v>
      </c>
      <c r="B3283" s="340"/>
      <c r="C3283" s="340"/>
      <c r="D3283" s="340"/>
      <c r="E3283" s="340"/>
      <c r="F3283" s="340"/>
      <c r="G3283" s="340"/>
      <c r="H3283" s="340"/>
    </row>
    <row r="3284" spans="1:8" x14ac:dyDescent="0.25">
      <c r="A3284" s="340">
        <v>308</v>
      </c>
      <c r="B3284" s="340"/>
      <c r="C3284" s="340"/>
      <c r="D3284" s="340"/>
      <c r="E3284" s="340"/>
      <c r="F3284" s="340"/>
      <c r="G3284" s="340"/>
      <c r="H3284" s="340"/>
    </row>
    <row r="3285" spans="1:8" x14ac:dyDescent="0.25">
      <c r="A3285" s="340">
        <v>309</v>
      </c>
      <c r="B3285" s="340"/>
      <c r="C3285" s="340"/>
      <c r="D3285" s="340"/>
      <c r="E3285" s="340"/>
      <c r="F3285" s="340"/>
      <c r="G3285" s="340"/>
      <c r="H3285" s="340"/>
    </row>
    <row r="3286" spans="1:8" x14ac:dyDescent="0.25">
      <c r="A3286" s="340">
        <v>310</v>
      </c>
      <c r="B3286" s="340"/>
      <c r="C3286" s="340"/>
      <c r="D3286" s="340"/>
      <c r="E3286" s="340"/>
      <c r="F3286" s="340"/>
      <c r="G3286" s="340"/>
      <c r="H3286" s="340"/>
    </row>
    <row r="3287" spans="1:8" x14ac:dyDescent="0.25">
      <c r="A3287" s="340">
        <v>311</v>
      </c>
      <c r="B3287" s="340"/>
      <c r="C3287" s="340"/>
      <c r="D3287" s="340"/>
      <c r="E3287" s="340"/>
      <c r="F3287" s="340"/>
      <c r="G3287" s="340"/>
      <c r="H3287" s="340"/>
    </row>
    <row r="3288" spans="1:8" x14ac:dyDescent="0.25">
      <c r="A3288" s="340">
        <v>312</v>
      </c>
      <c r="B3288" s="340"/>
      <c r="C3288" s="340"/>
      <c r="D3288" s="340"/>
      <c r="E3288" s="340"/>
      <c r="F3288" s="340"/>
      <c r="G3288" s="340"/>
      <c r="H3288" s="340"/>
    </row>
    <row r="3289" spans="1:8" x14ac:dyDescent="0.25">
      <c r="A3289" s="340">
        <v>400</v>
      </c>
      <c r="B3289" s="340"/>
      <c r="C3289" s="340"/>
      <c r="D3289" s="340"/>
      <c r="E3289" s="340"/>
      <c r="F3289" s="340"/>
      <c r="G3289" s="340"/>
      <c r="H3289" s="340"/>
    </row>
    <row r="3290" spans="1:8" x14ac:dyDescent="0.25">
      <c r="A3290" s="340">
        <v>405</v>
      </c>
      <c r="B3290" s="340"/>
      <c r="C3290" s="340"/>
      <c r="D3290" s="340"/>
      <c r="E3290" s="340"/>
      <c r="F3290" s="340"/>
      <c r="G3290" s="340"/>
      <c r="H3290" s="340"/>
    </row>
    <row r="3291" spans="1:8" x14ac:dyDescent="0.25">
      <c r="A3291" s="340">
        <v>409</v>
      </c>
      <c r="B3291" s="340"/>
      <c r="C3291" s="340"/>
      <c r="D3291" s="340"/>
      <c r="E3291" s="340"/>
      <c r="F3291" s="340"/>
      <c r="G3291" s="340"/>
      <c r="H3291" s="340"/>
    </row>
    <row r="3292" spans="1:8" x14ac:dyDescent="0.25">
      <c r="A3292" s="340">
        <v>416</v>
      </c>
      <c r="B3292" s="340"/>
      <c r="C3292" s="340"/>
      <c r="D3292" s="340"/>
      <c r="E3292" s="340"/>
      <c r="F3292" s="340"/>
      <c r="G3292" s="340"/>
      <c r="H3292" s="340"/>
    </row>
    <row r="3293" spans="1:8" x14ac:dyDescent="0.25">
      <c r="A3293" s="340">
        <v>437</v>
      </c>
      <c r="B3293" s="340"/>
      <c r="C3293" s="340"/>
      <c r="D3293" s="340"/>
      <c r="E3293" s="340"/>
      <c r="F3293" s="340"/>
      <c r="G3293" s="340"/>
      <c r="H3293" s="340"/>
    </row>
    <row r="3294" spans="1:8" x14ac:dyDescent="0.25">
      <c r="A3294" s="340">
        <v>439</v>
      </c>
      <c r="B3294" s="340"/>
      <c r="C3294" s="340"/>
      <c r="D3294" s="340"/>
      <c r="E3294" s="340"/>
      <c r="F3294" s="340"/>
      <c r="G3294" s="340"/>
      <c r="H3294" s="340"/>
    </row>
    <row r="3295" spans="1:8" x14ac:dyDescent="0.25">
      <c r="A3295" s="340">
        <v>440</v>
      </c>
      <c r="B3295" s="340"/>
      <c r="C3295" s="340"/>
      <c r="D3295" s="340"/>
      <c r="E3295" s="340"/>
      <c r="F3295" s="340"/>
      <c r="G3295" s="340"/>
      <c r="H3295" s="340"/>
    </row>
    <row r="3296" spans="1:8" x14ac:dyDescent="0.25">
      <c r="A3296" s="340">
        <v>441</v>
      </c>
      <c r="B3296" s="340"/>
      <c r="C3296" s="340"/>
      <c r="D3296" s="340"/>
      <c r="E3296" s="340"/>
      <c r="F3296" s="340"/>
      <c r="G3296" s="340"/>
      <c r="H3296" s="340"/>
    </row>
    <row r="3297" spans="1:8" x14ac:dyDescent="0.25">
      <c r="A3297" s="340">
        <v>442</v>
      </c>
      <c r="B3297" s="340"/>
      <c r="C3297" s="340"/>
      <c r="D3297" s="340"/>
      <c r="E3297" s="340"/>
      <c r="F3297" s="340"/>
      <c r="G3297" s="340"/>
      <c r="H3297" s="340"/>
    </row>
    <row r="3298" spans="1:8" x14ac:dyDescent="0.25">
      <c r="A3298" s="340">
        <v>443</v>
      </c>
      <c r="B3298" s="340"/>
      <c r="C3298" s="340"/>
      <c r="D3298" s="340"/>
      <c r="E3298" s="340"/>
      <c r="F3298" s="340"/>
      <c r="G3298" s="340"/>
      <c r="H3298" s="340"/>
    </row>
    <row r="3299" spans="1:8" x14ac:dyDescent="0.25">
      <c r="A3299" s="340">
        <v>510</v>
      </c>
      <c r="B3299" s="340"/>
      <c r="C3299" s="340"/>
      <c r="D3299" s="340"/>
      <c r="E3299" s="340"/>
      <c r="F3299" s="340"/>
      <c r="G3299" s="340"/>
      <c r="H3299" s="340"/>
    </row>
    <row r="3300" spans="1:8" x14ac:dyDescent="0.25">
      <c r="A3300" s="340">
        <v>524</v>
      </c>
      <c r="B3300" s="340"/>
      <c r="C3300" s="340"/>
      <c r="D3300" s="340"/>
      <c r="E3300" s="340"/>
      <c r="F3300" s="340"/>
      <c r="G3300" s="340"/>
      <c r="H3300" s="340"/>
    </row>
    <row r="3301" spans="1:8" x14ac:dyDescent="0.25">
      <c r="A3301" s="340">
        <v>525</v>
      </c>
      <c r="B3301" s="340"/>
      <c r="C3301" s="340"/>
      <c r="D3301" s="340"/>
      <c r="E3301" s="340"/>
      <c r="F3301" s="340"/>
      <c r="G3301" s="340"/>
      <c r="H3301" s="340"/>
    </row>
    <row r="3302" spans="1:8" x14ac:dyDescent="0.25">
      <c r="A3302" s="340">
        <v>526</v>
      </c>
      <c r="B3302" s="340"/>
      <c r="C3302" s="340"/>
      <c r="D3302" s="340"/>
      <c r="E3302" s="340"/>
      <c r="F3302" s="340"/>
      <c r="G3302" s="340"/>
      <c r="H3302" s="340"/>
    </row>
    <row r="3303" spans="1:8" x14ac:dyDescent="0.25">
      <c r="A3303" s="340">
        <v>527</v>
      </c>
      <c r="B3303" s="340"/>
      <c r="C3303" s="340"/>
      <c r="D3303" s="340"/>
      <c r="E3303" s="340"/>
      <c r="F3303" s="340"/>
      <c r="G3303" s="340"/>
      <c r="H3303" s="340"/>
    </row>
    <row r="3304" spans="1:8" x14ac:dyDescent="0.25">
      <c r="A3304" s="340">
        <v>533</v>
      </c>
      <c r="B3304" s="340"/>
      <c r="C3304" s="340"/>
      <c r="D3304" s="340"/>
      <c r="E3304" s="340"/>
      <c r="F3304" s="340"/>
      <c r="G3304" s="340"/>
      <c r="H3304" s="340"/>
    </row>
    <row r="3305" spans="1:8" x14ac:dyDescent="0.25">
      <c r="A3305" s="340">
        <v>552</v>
      </c>
      <c r="B3305" s="340"/>
      <c r="C3305" s="340"/>
      <c r="D3305" s="340"/>
      <c r="E3305" s="340"/>
      <c r="F3305" s="340"/>
      <c r="G3305" s="340"/>
      <c r="H3305" s="340"/>
    </row>
    <row r="3306" spans="1:8" x14ac:dyDescent="0.25">
      <c r="A3306" s="340">
        <v>620</v>
      </c>
      <c r="B3306" s="340"/>
      <c r="C3306" s="340"/>
      <c r="D3306" s="340"/>
      <c r="E3306" s="340"/>
      <c r="F3306" s="340"/>
      <c r="G3306" s="340"/>
      <c r="H3306" s="340"/>
    </row>
    <row r="3307" spans="1:8" x14ac:dyDescent="0.25">
      <c r="A3307" s="340">
        <v>460</v>
      </c>
      <c r="B3307" s="340"/>
      <c r="C3307" s="340"/>
      <c r="D3307" s="340"/>
      <c r="E3307" s="340"/>
      <c r="F3307" s="340"/>
      <c r="G3307" s="340"/>
      <c r="H3307" s="340"/>
    </row>
    <row r="3308" spans="1:8" x14ac:dyDescent="0.25">
      <c r="A3308" s="340">
        <v>462</v>
      </c>
      <c r="B3308" s="340"/>
      <c r="C3308" s="340"/>
      <c r="D3308" s="340"/>
      <c r="E3308" s="340"/>
      <c r="F3308" s="340"/>
      <c r="G3308" s="340"/>
      <c r="H3308" s="340"/>
    </row>
    <row r="3309" spans="1:8" x14ac:dyDescent="0.25">
      <c r="A3309" s="340">
        <v>464</v>
      </c>
      <c r="B3309" s="340"/>
      <c r="C3309" s="340"/>
      <c r="D3309" s="340"/>
      <c r="E3309" s="340"/>
      <c r="F3309" s="340"/>
      <c r="G3309" s="340"/>
      <c r="H3309" s="340"/>
    </row>
    <row r="3310" spans="1:8" x14ac:dyDescent="0.25">
      <c r="A3310" s="340">
        <v>466</v>
      </c>
      <c r="B3310" s="340"/>
      <c r="C3310" s="340"/>
      <c r="D3310" s="340"/>
      <c r="E3310" s="340"/>
      <c r="F3310" s="340"/>
      <c r="G3310" s="340"/>
      <c r="H3310" s="340"/>
    </row>
    <row r="3311" spans="1:8" x14ac:dyDescent="0.25">
      <c r="A3311" s="340">
        <v>468</v>
      </c>
      <c r="B3311" s="340"/>
      <c r="C3311" s="340"/>
      <c r="D3311" s="340"/>
      <c r="E3311" s="340"/>
      <c r="F3311" s="340"/>
      <c r="G3311" s="340"/>
      <c r="H3311" s="340"/>
    </row>
    <row r="3312" spans="1:8" x14ac:dyDescent="0.25">
      <c r="A3312" s="340">
        <v>470</v>
      </c>
      <c r="B3312" s="340"/>
      <c r="C3312" s="340"/>
      <c r="D3312" s="340"/>
      <c r="E3312" s="340"/>
      <c r="F3312" s="340"/>
      <c r="G3312" s="340"/>
      <c r="H3312" s="340"/>
    </row>
    <row r="3313" spans="1:8" x14ac:dyDescent="0.25">
      <c r="A3313" s="340">
        <v>472</v>
      </c>
      <c r="B3313" s="340"/>
      <c r="C3313" s="340"/>
      <c r="D3313" s="340"/>
      <c r="E3313" s="340"/>
      <c r="F3313" s="340"/>
      <c r="G3313" s="340"/>
      <c r="H3313" s="340"/>
    </row>
    <row r="3314" spans="1:8" x14ac:dyDescent="0.25">
      <c r="A3314" s="340">
        <v>474</v>
      </c>
      <c r="B3314" s="340"/>
      <c r="C3314" s="340"/>
      <c r="D3314" s="340"/>
      <c r="E3314" s="340"/>
      <c r="F3314" s="340"/>
      <c r="G3314" s="340"/>
      <c r="H3314" s="340"/>
    </row>
    <row r="3315" spans="1:8" x14ac:dyDescent="0.25">
      <c r="A3315" s="340">
        <v>476</v>
      </c>
      <c r="B3315" s="340"/>
      <c r="C3315" s="340"/>
      <c r="D3315" s="340"/>
      <c r="E3315" s="340"/>
      <c r="F3315" s="340"/>
      <c r="G3315" s="340"/>
      <c r="H3315" s="340"/>
    </row>
    <row r="3316" spans="1:8" x14ac:dyDescent="0.25">
      <c r="A3316" s="340">
        <v>478</v>
      </c>
      <c r="B3316" s="340"/>
      <c r="C3316" s="340"/>
      <c r="D3316" s="340"/>
      <c r="E3316" s="340"/>
      <c r="F3316" s="340"/>
      <c r="G3316" s="340"/>
      <c r="H3316" s="340"/>
    </row>
    <row r="3317" spans="1:8" x14ac:dyDescent="0.25">
      <c r="A3317" s="340">
        <v>480</v>
      </c>
      <c r="B3317" s="340"/>
      <c r="C3317" s="340"/>
      <c r="D3317" s="340"/>
      <c r="E3317" s="340"/>
      <c r="F3317" s="340"/>
      <c r="G3317" s="340"/>
      <c r="H3317" s="340"/>
    </row>
    <row r="3318" spans="1:8" x14ac:dyDescent="0.25">
      <c r="A3318" s="340">
        <v>482</v>
      </c>
      <c r="B3318" s="340"/>
      <c r="C3318" s="340"/>
      <c r="D3318" s="340"/>
      <c r="E3318" s="340"/>
      <c r="F3318" s="340"/>
      <c r="G3318" s="340"/>
      <c r="H3318" s="340"/>
    </row>
    <row r="3319" spans="1:8" x14ac:dyDescent="0.25">
      <c r="A3319" s="340">
        <v>484</v>
      </c>
      <c r="B3319" s="340"/>
      <c r="C3319" s="340"/>
      <c r="D3319" s="340"/>
      <c r="E3319" s="340"/>
      <c r="F3319" s="340"/>
      <c r="G3319" s="340"/>
      <c r="H3319" s="340"/>
    </row>
    <row r="3320" spans="1:8" x14ac:dyDescent="0.25">
      <c r="A3320" s="340">
        <v>486</v>
      </c>
      <c r="B3320" s="340"/>
      <c r="C3320" s="340"/>
      <c r="D3320" s="340"/>
      <c r="E3320" s="340"/>
      <c r="F3320" s="340"/>
      <c r="G3320" s="340"/>
      <c r="H3320" s="340"/>
    </row>
    <row r="3321" spans="1:8" x14ac:dyDescent="0.25">
      <c r="A3321" s="340">
        <v>488</v>
      </c>
      <c r="B3321" s="340"/>
      <c r="C3321" s="340"/>
      <c r="D3321" s="340"/>
      <c r="E3321" s="340"/>
      <c r="F3321" s="340"/>
      <c r="G3321" s="340"/>
      <c r="H3321" s="340"/>
    </row>
    <row r="3322" spans="1:8" x14ac:dyDescent="0.25">
      <c r="A3322" s="340">
        <v>490</v>
      </c>
      <c r="B3322" s="340"/>
      <c r="C3322" s="340"/>
      <c r="D3322" s="340"/>
      <c r="E3322" s="340"/>
      <c r="F3322" s="340"/>
      <c r="G3322" s="340"/>
      <c r="H3322" s="340"/>
    </row>
    <row r="3323" spans="1:8" x14ac:dyDescent="0.25">
      <c r="A3323" s="340">
        <v>630</v>
      </c>
      <c r="B3323" s="340"/>
      <c r="C3323" s="340"/>
      <c r="D3323" s="340"/>
      <c r="E3323" s="340"/>
      <c r="F3323" s="340"/>
      <c r="G3323" s="340"/>
      <c r="H3323" s="340"/>
    </row>
    <row r="3324" spans="1:8" x14ac:dyDescent="0.25">
      <c r="A3324" s="340">
        <v>633</v>
      </c>
      <c r="B3324" s="340"/>
      <c r="C3324" s="340"/>
      <c r="D3324" s="340"/>
      <c r="E3324" s="340"/>
      <c r="F3324" s="340"/>
      <c r="G3324" s="340"/>
      <c r="H3324" s="340"/>
    </row>
    <row r="3325" spans="1:8" x14ac:dyDescent="0.25">
      <c r="A3325" s="340">
        <v>614</v>
      </c>
      <c r="B3325" s="340"/>
      <c r="C3325" s="340"/>
      <c r="D3325" s="340"/>
      <c r="E3325" s="340"/>
      <c r="F3325" s="340"/>
      <c r="G3325" s="340"/>
      <c r="H3325" s="340"/>
    </row>
    <row r="3326" spans="1:8" x14ac:dyDescent="0.25">
      <c r="A3326" s="340">
        <v>635</v>
      </c>
      <c r="B3326" s="340"/>
      <c r="C3326" s="340"/>
      <c r="D3326" s="340"/>
      <c r="E3326" s="340"/>
      <c r="F3326" s="340"/>
      <c r="G3326" s="340"/>
      <c r="H3326" s="340"/>
    </row>
    <row r="3327" spans="1:8" x14ac:dyDescent="0.25">
      <c r="A3327" s="340">
        <v>637</v>
      </c>
      <c r="B3327" s="340"/>
      <c r="C3327" s="340"/>
      <c r="D3327" s="340"/>
      <c r="E3327" s="340"/>
      <c r="F3327" s="340"/>
      <c r="G3327" s="340"/>
      <c r="H3327" s="340"/>
    </row>
    <row r="3328" spans="1:8" x14ac:dyDescent="0.25">
      <c r="A3328" s="340">
        <v>638</v>
      </c>
      <c r="B3328" s="340"/>
      <c r="C3328" s="340"/>
      <c r="D3328" s="340"/>
      <c r="E3328" s="340"/>
      <c r="F3328" s="340"/>
      <c r="G3328" s="340"/>
      <c r="H3328" s="340"/>
    </row>
    <row r="3329" spans="1:8" x14ac:dyDescent="0.25">
      <c r="A3329" s="340">
        <v>680</v>
      </c>
      <c r="B3329" s="340"/>
      <c r="C3329" s="340"/>
      <c r="D3329" s="340"/>
      <c r="E3329" s="340"/>
      <c r="F3329" s="340"/>
      <c r="G3329" s="340"/>
      <c r="H3329" s="340"/>
    </row>
    <row r="3330" spans="1:8" x14ac:dyDescent="0.25">
      <c r="A3330" s="340">
        <v>670</v>
      </c>
      <c r="B3330" s="340"/>
      <c r="C3330" s="340"/>
      <c r="D3330" s="340"/>
      <c r="E3330" s="340"/>
      <c r="F3330" s="340"/>
      <c r="G3330" s="340"/>
      <c r="H3330" s="340"/>
    </row>
    <row r="3331" spans="1:8" x14ac:dyDescent="0.25">
      <c r="A3331" s="340">
        <v>671</v>
      </c>
      <c r="B3331" s="340"/>
      <c r="C3331" s="340"/>
      <c r="D3331" s="340"/>
      <c r="E3331" s="340"/>
      <c r="F3331" s="340"/>
      <c r="G3331" s="340"/>
      <c r="H3331" s="340"/>
    </row>
    <row r="3332" spans="1:8" x14ac:dyDescent="0.25">
      <c r="A3332" s="340">
        <v>672</v>
      </c>
      <c r="B3332" s="340"/>
      <c r="C3332" s="340"/>
      <c r="D3332" s="340"/>
      <c r="E3332" s="340"/>
      <c r="F3332" s="340"/>
      <c r="G3332" s="340"/>
      <c r="H3332" s="340"/>
    </row>
    <row r="3333" spans="1:8" x14ac:dyDescent="0.25">
      <c r="A3333" s="340">
        <v>682</v>
      </c>
      <c r="B3333" s="340"/>
      <c r="C3333" s="340"/>
      <c r="D3333" s="340"/>
      <c r="E3333" s="340"/>
      <c r="F3333" s="340"/>
      <c r="G3333" s="340"/>
      <c r="H3333" s="340"/>
    </row>
    <row r="3334" spans="1:8" x14ac:dyDescent="0.25">
      <c r="A3334" s="340">
        <v>709</v>
      </c>
      <c r="B3334" s="340"/>
      <c r="C3334" s="340"/>
      <c r="D3334" s="340"/>
      <c r="E3334" s="340"/>
      <c r="F3334" s="340"/>
      <c r="G3334" s="340"/>
      <c r="H3334" s="340"/>
    </row>
    <row r="3335" spans="1:8" x14ac:dyDescent="0.25">
      <c r="A3335" s="340">
        <v>710</v>
      </c>
      <c r="B3335" s="340"/>
      <c r="C3335" s="340"/>
      <c r="D3335" s="340"/>
      <c r="E3335" s="340"/>
      <c r="F3335" s="340"/>
      <c r="G3335" s="340"/>
      <c r="H3335" s="340"/>
    </row>
    <row r="3336" spans="1:8" x14ac:dyDescent="0.25">
      <c r="A3336" s="340">
        <v>715</v>
      </c>
      <c r="B3336" s="340"/>
      <c r="C3336" s="340"/>
      <c r="D3336" s="340"/>
      <c r="E3336" s="340"/>
      <c r="F3336" s="340"/>
      <c r="G3336" s="340"/>
      <c r="H3336" s="340"/>
    </row>
    <row r="3337" spans="1:8" x14ac:dyDescent="0.25">
      <c r="A3337" s="340">
        <v>716</v>
      </c>
      <c r="B3337" s="340"/>
      <c r="C3337" s="340"/>
      <c r="D3337" s="340"/>
      <c r="E3337" s="340"/>
      <c r="F3337" s="340"/>
      <c r="G3337" s="340"/>
      <c r="H3337" s="340"/>
    </row>
    <row r="3338" spans="1:8" x14ac:dyDescent="0.25">
      <c r="A3338" s="340">
        <v>717</v>
      </c>
      <c r="B3338" s="340"/>
      <c r="C3338" s="340"/>
      <c r="D3338" s="340"/>
      <c r="E3338" s="340"/>
      <c r="F3338" s="340"/>
      <c r="G3338" s="340"/>
      <c r="H3338" s="340"/>
    </row>
    <row r="3339" spans="1:8" x14ac:dyDescent="0.25">
      <c r="A3339" s="340">
        <v>719</v>
      </c>
      <c r="B3339" s="340"/>
      <c r="C3339" s="340"/>
      <c r="D3339" s="340"/>
      <c r="E3339" s="340"/>
      <c r="F3339" s="340"/>
      <c r="G3339" s="340"/>
      <c r="H3339" s="340"/>
    </row>
    <row r="3340" spans="1:8" x14ac:dyDescent="0.25">
      <c r="A3340" s="340">
        <v>720</v>
      </c>
      <c r="B3340" s="340"/>
      <c r="C3340" s="340"/>
      <c r="D3340" s="340"/>
      <c r="E3340" s="340"/>
      <c r="F3340" s="340"/>
      <c r="G3340" s="340"/>
      <c r="H3340" s="340"/>
    </row>
    <row r="3341" spans="1:8" x14ac:dyDescent="0.25">
      <c r="A3341" s="340">
        <v>791</v>
      </c>
      <c r="B3341" s="340"/>
      <c r="C3341" s="340"/>
      <c r="D3341" s="340"/>
      <c r="E3341" s="340"/>
      <c r="F3341" s="340"/>
      <c r="G3341" s="340"/>
      <c r="H3341" s="340"/>
    </row>
    <row r="3342" spans="1:8" x14ac:dyDescent="0.25">
      <c r="A3342" s="340">
        <v>727</v>
      </c>
      <c r="B3342" s="340"/>
      <c r="C3342" s="340"/>
      <c r="D3342" s="340"/>
      <c r="E3342" s="340"/>
      <c r="F3342" s="340"/>
      <c r="G3342" s="340"/>
      <c r="H3342" s="340"/>
    </row>
    <row r="3343" spans="1:8" x14ac:dyDescent="0.25">
      <c r="A3343" s="340">
        <v>728</v>
      </c>
      <c r="B3343" s="340"/>
      <c r="C3343" s="340"/>
      <c r="D3343" s="340"/>
      <c r="E3343" s="340"/>
      <c r="F3343" s="340"/>
      <c r="G3343" s="340"/>
      <c r="H3343" s="340"/>
    </row>
    <row r="3344" spans="1:8" x14ac:dyDescent="0.25">
      <c r="A3344" s="340">
        <v>730</v>
      </c>
      <c r="B3344" s="340"/>
      <c r="C3344" s="340"/>
      <c r="D3344" s="340"/>
      <c r="E3344" s="340"/>
      <c r="F3344" s="340"/>
      <c r="G3344" s="340"/>
      <c r="H3344" s="340"/>
    </row>
    <row r="3345" spans="1:8" x14ac:dyDescent="0.25">
      <c r="A3345" s="340">
        <v>731</v>
      </c>
      <c r="B3345" s="340"/>
      <c r="C3345" s="340"/>
      <c r="D3345" s="340"/>
      <c r="E3345" s="340"/>
      <c r="F3345" s="340"/>
      <c r="G3345" s="340"/>
      <c r="H3345" s="340"/>
    </row>
    <row r="3346" spans="1:8" x14ac:dyDescent="0.25">
      <c r="A3346" s="340">
        <v>732</v>
      </c>
      <c r="B3346" s="340"/>
      <c r="C3346" s="340"/>
      <c r="D3346" s="340"/>
      <c r="E3346" s="340"/>
      <c r="F3346" s="340"/>
      <c r="G3346" s="340"/>
      <c r="H3346" s="340"/>
    </row>
    <row r="3347" spans="1:8" x14ac:dyDescent="0.25">
      <c r="A3347" s="340">
        <v>750</v>
      </c>
      <c r="B3347" s="340"/>
      <c r="C3347" s="340"/>
      <c r="D3347" s="340"/>
      <c r="E3347" s="340"/>
      <c r="F3347" s="340"/>
      <c r="G3347" s="340"/>
      <c r="H3347" s="340"/>
    </row>
    <row r="3348" spans="1:8" x14ac:dyDescent="0.25">
      <c r="A3348" s="340">
        <v>735</v>
      </c>
      <c r="B3348" s="340"/>
      <c r="C3348" s="340"/>
      <c r="D3348" s="340"/>
      <c r="E3348" s="340"/>
      <c r="F3348" s="340"/>
      <c r="G3348" s="340"/>
      <c r="H3348" s="340"/>
    </row>
    <row r="3349" spans="1:8" x14ac:dyDescent="0.25">
      <c r="A3349" s="340">
        <v>736</v>
      </c>
      <c r="B3349" s="340"/>
      <c r="C3349" s="340"/>
      <c r="D3349" s="340"/>
      <c r="E3349" s="340"/>
      <c r="F3349" s="340"/>
      <c r="G3349" s="340"/>
      <c r="H3349" s="340"/>
    </row>
    <row r="3350" spans="1:8" x14ac:dyDescent="0.25">
      <c r="A3350" s="340">
        <v>810</v>
      </c>
      <c r="B3350" s="340"/>
      <c r="C3350" s="340"/>
      <c r="D3350" s="340"/>
      <c r="E3350" s="340"/>
      <c r="F3350" s="340"/>
      <c r="G3350" s="340"/>
      <c r="H3350" s="340"/>
    </row>
    <row r="3351" spans="1:8" x14ac:dyDescent="0.25">
      <c r="A3351" s="340">
        <v>812</v>
      </c>
      <c r="B3351" s="340"/>
      <c r="C3351" s="340"/>
      <c r="D3351" s="340"/>
      <c r="E3351" s="340"/>
      <c r="F3351" s="340"/>
      <c r="G3351" s="340"/>
      <c r="H3351" s="340"/>
    </row>
    <row r="3352" spans="1:8" x14ac:dyDescent="0.25">
      <c r="A3352" s="340">
        <v>813</v>
      </c>
      <c r="B3352" s="340"/>
      <c r="C3352" s="340"/>
      <c r="D3352" s="340"/>
      <c r="E3352" s="340"/>
      <c r="F3352" s="340"/>
      <c r="G3352" s="340"/>
      <c r="H3352" s="340"/>
    </row>
    <row r="3353" spans="1:8" x14ac:dyDescent="0.25">
      <c r="A3353" s="340">
        <v>817</v>
      </c>
      <c r="B3353" s="340"/>
      <c r="C3353" s="340"/>
      <c r="D3353" s="340"/>
      <c r="E3353" s="340"/>
      <c r="F3353" s="340"/>
      <c r="G3353" s="340"/>
      <c r="H3353" s="340"/>
    </row>
    <row r="3354" spans="1:8" x14ac:dyDescent="0.25">
      <c r="A3354" s="340">
        <v>818</v>
      </c>
      <c r="B3354" s="340"/>
      <c r="C3354" s="340"/>
      <c r="D3354" s="340"/>
      <c r="E3354" s="340"/>
      <c r="F3354" s="340"/>
      <c r="G3354" s="340"/>
      <c r="H3354" s="340"/>
    </row>
    <row r="3355" spans="1:8" x14ac:dyDescent="0.25">
      <c r="A3355" s="340">
        <v>819</v>
      </c>
      <c r="B3355" s="340"/>
      <c r="C3355" s="340"/>
      <c r="D3355" s="340"/>
      <c r="E3355" s="340"/>
      <c r="F3355" s="340"/>
      <c r="G3355" s="340"/>
      <c r="H3355" s="340"/>
    </row>
    <row r="3356" spans="1:8" x14ac:dyDescent="0.25">
      <c r="A3356" s="340">
        <v>815</v>
      </c>
      <c r="B3356" s="340"/>
      <c r="C3356" s="340"/>
      <c r="D3356" s="340"/>
      <c r="E3356" s="340"/>
      <c r="F3356" s="340"/>
      <c r="G3356" s="340"/>
      <c r="H3356" s="340"/>
    </row>
    <row r="3357" spans="1:8" x14ac:dyDescent="0.25">
      <c r="A3357" s="340">
        <v>831</v>
      </c>
      <c r="B3357" s="340"/>
      <c r="C3357" s="340"/>
      <c r="D3357" s="340"/>
      <c r="E3357" s="340"/>
      <c r="F3357" s="340"/>
      <c r="G3357" s="340"/>
      <c r="H3357" s="340"/>
    </row>
    <row r="3358" spans="1:8" x14ac:dyDescent="0.25">
      <c r="A3358" s="340">
        <v>822</v>
      </c>
      <c r="B3358" s="340"/>
      <c r="C3358" s="340"/>
      <c r="D3358" s="340"/>
      <c r="E3358" s="340"/>
      <c r="F3358" s="340"/>
      <c r="G3358" s="340"/>
      <c r="H3358" s="340"/>
    </row>
    <row r="3359" spans="1:8" x14ac:dyDescent="0.25">
      <c r="A3359" s="340">
        <v>862</v>
      </c>
      <c r="B3359" s="340"/>
      <c r="C3359" s="340"/>
      <c r="D3359" s="340"/>
      <c r="E3359" s="340"/>
      <c r="F3359" s="340"/>
      <c r="G3359" s="340"/>
      <c r="H3359" s="340"/>
    </row>
    <row r="3360" spans="1:8" x14ac:dyDescent="0.25">
      <c r="A3360" s="340">
        <v>824</v>
      </c>
      <c r="B3360" s="340"/>
      <c r="C3360" s="340"/>
      <c r="D3360" s="340"/>
      <c r="E3360" s="340"/>
      <c r="F3360" s="340"/>
      <c r="G3360" s="340"/>
      <c r="H3360" s="340"/>
    </row>
    <row r="3361" spans="1:8" x14ac:dyDescent="0.25">
      <c r="A3361" s="340">
        <v>845</v>
      </c>
      <c r="B3361" s="340"/>
      <c r="C3361" s="340"/>
      <c r="D3361" s="340"/>
      <c r="E3361" s="340"/>
      <c r="F3361" s="340"/>
      <c r="G3361" s="340"/>
      <c r="H3361" s="340"/>
    </row>
    <row r="3362" spans="1:8" x14ac:dyDescent="0.25">
      <c r="A3362" s="340">
        <v>906</v>
      </c>
      <c r="B3362" s="340"/>
      <c r="C3362" s="340"/>
      <c r="D3362" s="340"/>
      <c r="E3362" s="340"/>
      <c r="F3362" s="340"/>
      <c r="G3362" s="340"/>
      <c r="H3362" s="340"/>
    </row>
    <row r="3363" spans="1:8" x14ac:dyDescent="0.25">
      <c r="A3363" s="340" t="s">
        <v>1017</v>
      </c>
      <c r="B3363" s="340"/>
      <c r="C3363" s="340"/>
      <c r="D3363" s="340"/>
      <c r="E3363" s="340">
        <v>1</v>
      </c>
      <c r="F3363" s="340">
        <v>1</v>
      </c>
      <c r="G3363" s="340">
        <v>95</v>
      </c>
      <c r="H3363" s="340">
        <v>111</v>
      </c>
    </row>
    <row r="3364" spans="1:8" x14ac:dyDescent="0.25">
      <c r="A3364" s="340">
        <v>41.4</v>
      </c>
      <c r="B3364" s="340">
        <v>2.3E-2</v>
      </c>
      <c r="C3364" s="340">
        <v>0</v>
      </c>
      <c r="D3364" s="340">
        <v>1</v>
      </c>
      <c r="E3364" s="340">
        <v>1</v>
      </c>
      <c r="F3364" s="340"/>
      <c r="G3364" s="340"/>
      <c r="H3364" s="340"/>
    </row>
    <row r="3365" spans="1:8" x14ac:dyDescent="0.25">
      <c r="A3365" s="340">
        <v>0</v>
      </c>
      <c r="B3365" s="340">
        <v>0</v>
      </c>
      <c r="C3365" s="340">
        <v>450</v>
      </c>
      <c r="D3365" s="340">
        <v>230</v>
      </c>
      <c r="E3365" s="340">
        <v>50</v>
      </c>
      <c r="F3365" s="340">
        <v>0</v>
      </c>
      <c r="G3365" s="340"/>
      <c r="H3365" s="340"/>
    </row>
    <row r="3366" spans="1:8" x14ac:dyDescent="0.25">
      <c r="A3366" s="340">
        <v>0</v>
      </c>
      <c r="B3366" s="340">
        <v>315</v>
      </c>
      <c r="C3366" s="340">
        <v>0</v>
      </c>
      <c r="D3366" s="340">
        <v>3.3</v>
      </c>
      <c r="E3366" s="340">
        <v>0</v>
      </c>
      <c r="F3366" s="340">
        <v>148</v>
      </c>
      <c r="G3366" s="340">
        <v>0</v>
      </c>
      <c r="H3366" s="340">
        <v>74</v>
      </c>
    </row>
    <row r="3367" spans="1:8" x14ac:dyDescent="0.25">
      <c r="A3367" s="340">
        <v>0</v>
      </c>
      <c r="B3367" s="340">
        <v>0.95</v>
      </c>
      <c r="C3367" s="340">
        <v>0</v>
      </c>
      <c r="D3367" s="340">
        <v>0.11</v>
      </c>
      <c r="E3367" s="340">
        <v>0</v>
      </c>
      <c r="F3367" s="340">
        <v>100</v>
      </c>
      <c r="G3367" s="340"/>
      <c r="H3367" s="340"/>
    </row>
    <row r="3368" spans="1:8" x14ac:dyDescent="0.25">
      <c r="A3368" s="340">
        <v>55</v>
      </c>
      <c r="B3368" s="340">
        <v>3</v>
      </c>
      <c r="C3368" s="340">
        <v>1.3</v>
      </c>
      <c r="D3368" s="340">
        <v>116</v>
      </c>
      <c r="E3368" s="340">
        <v>4.4999999999999998E-2</v>
      </c>
      <c r="F3368" s="340">
        <v>8.8000000000000007</v>
      </c>
      <c r="G3368" s="340"/>
      <c r="H3368" s="340"/>
    </row>
    <row r="3369" spans="1:8" x14ac:dyDescent="0.25">
      <c r="A3369" s="340" t="s">
        <v>1018</v>
      </c>
      <c r="B3369" s="340"/>
      <c r="C3369" s="340"/>
      <c r="D3369" s="340"/>
      <c r="E3369" s="340">
        <v>26</v>
      </c>
      <c r="F3369" s="340">
        <v>26</v>
      </c>
      <c r="G3369" s="340"/>
      <c r="H3369" s="340"/>
    </row>
    <row r="3370" spans="1:8" x14ac:dyDescent="0.25">
      <c r="A3370" s="340">
        <v>6.06</v>
      </c>
      <c r="B3370" s="340">
        <v>6.06</v>
      </c>
      <c r="C3370" s="340">
        <v>750</v>
      </c>
      <c r="D3370" s="340">
        <v>750</v>
      </c>
      <c r="E3370" s="340">
        <v>610</v>
      </c>
      <c r="F3370" s="340"/>
      <c r="G3370" s="340"/>
      <c r="H3370" s="340"/>
    </row>
    <row r="3371" spans="1:8" x14ac:dyDescent="0.25">
      <c r="A3371" s="340">
        <v>25</v>
      </c>
      <c r="B3371" s="340">
        <v>29.4</v>
      </c>
      <c r="C3371" s="340">
        <v>50</v>
      </c>
      <c r="D3371" s="340">
        <v>68</v>
      </c>
      <c r="E3371" s="340"/>
      <c r="F3371" s="340"/>
      <c r="G3371" s="340"/>
      <c r="H3371" s="340"/>
    </row>
    <row r="3372" spans="1:8" x14ac:dyDescent="0.25">
      <c r="A3372" s="340">
        <v>4647</v>
      </c>
      <c r="B3372" s="340">
        <v>4647</v>
      </c>
      <c r="C3372" s="340">
        <v>2647</v>
      </c>
      <c r="D3372" s="340">
        <v>1542</v>
      </c>
      <c r="E3372" s="340"/>
      <c r="F3372" s="340"/>
      <c r="G3372" s="340"/>
      <c r="H3372" s="340"/>
    </row>
    <row r="3373" spans="1:8" x14ac:dyDescent="0.25">
      <c r="A3373" s="340">
        <v>365</v>
      </c>
      <c r="B3373" s="340">
        <v>365</v>
      </c>
      <c r="C3373" s="340">
        <v>310</v>
      </c>
      <c r="D3373" s="340">
        <v>231</v>
      </c>
      <c r="E3373" s="340"/>
      <c r="F3373" s="340"/>
      <c r="G3373" s="340"/>
      <c r="H3373" s="340"/>
    </row>
    <row r="3374" spans="1:8" x14ac:dyDescent="0.25">
      <c r="A3374" s="340">
        <v>2</v>
      </c>
      <c r="B3374" s="340"/>
      <c r="C3374" s="340"/>
      <c r="D3374" s="340"/>
      <c r="E3374" s="340"/>
      <c r="F3374" s="340"/>
      <c r="G3374" s="340"/>
      <c r="H3374" s="340"/>
    </row>
    <row r="3375" spans="1:8" x14ac:dyDescent="0.25">
      <c r="A3375" s="340">
        <v>0</v>
      </c>
      <c r="B3375" s="340">
        <v>1454</v>
      </c>
      <c r="C3375" s="340">
        <v>1456</v>
      </c>
      <c r="D3375" s="340">
        <v>1178.3</v>
      </c>
      <c r="E3375" s="340">
        <v>1005</v>
      </c>
      <c r="F3375" s="340"/>
      <c r="G3375" s="340"/>
      <c r="H3375" s="340"/>
    </row>
    <row r="3376" spans="1:8" x14ac:dyDescent="0.25">
      <c r="A3376" s="340">
        <v>95</v>
      </c>
      <c r="B3376" s="340">
        <v>47</v>
      </c>
      <c r="C3376" s="340">
        <v>95</v>
      </c>
      <c r="D3376" s="340">
        <v>85</v>
      </c>
      <c r="E3376" s="340">
        <v>1</v>
      </c>
      <c r="F3376" s="340"/>
      <c r="G3376" s="340"/>
      <c r="H3376" s="340"/>
    </row>
    <row r="3377" spans="1:8" x14ac:dyDescent="0.25">
      <c r="A3377" s="340">
        <v>0</v>
      </c>
      <c r="B3377" s="340">
        <v>0</v>
      </c>
      <c r="C3377" s="340">
        <v>0</v>
      </c>
      <c r="D3377" s="340">
        <v>0</v>
      </c>
      <c r="E3377" s="340">
        <v>5.5E-2</v>
      </c>
      <c r="F3377" s="340"/>
      <c r="G3377" s="340"/>
      <c r="H3377" s="340"/>
    </row>
    <row r="3378" spans="1:8" x14ac:dyDescent="0.25">
      <c r="A3378" s="340">
        <v>3.1</v>
      </c>
      <c r="B3378" s="340">
        <v>3</v>
      </c>
      <c r="C3378" s="340">
        <v>45</v>
      </c>
      <c r="D3378" s="340">
        <v>3</v>
      </c>
      <c r="E3378" s="340">
        <v>65</v>
      </c>
      <c r="F3378" s="340"/>
      <c r="G3378" s="340"/>
      <c r="H3378" s="340"/>
    </row>
    <row r="3379" spans="1:8" x14ac:dyDescent="0.25">
      <c r="A3379" s="340" t="s">
        <v>1019</v>
      </c>
      <c r="B3379" s="340"/>
      <c r="C3379" s="340"/>
      <c r="D3379" s="340"/>
      <c r="E3379" s="340">
        <v>2</v>
      </c>
      <c r="F3379" s="340">
        <v>2</v>
      </c>
      <c r="G3379" s="340">
        <v>190</v>
      </c>
      <c r="H3379" s="340">
        <v>111</v>
      </c>
    </row>
    <row r="3380" spans="1:8" x14ac:dyDescent="0.25">
      <c r="A3380" s="340">
        <v>41.4</v>
      </c>
      <c r="B3380" s="340">
        <v>2.3E-2</v>
      </c>
      <c r="C3380" s="340">
        <v>0</v>
      </c>
      <c r="D3380" s="340">
        <v>1</v>
      </c>
      <c r="E3380" s="340">
        <v>1</v>
      </c>
      <c r="F3380" s="340"/>
      <c r="G3380" s="340"/>
      <c r="H3380" s="340"/>
    </row>
    <row r="3381" spans="1:8" x14ac:dyDescent="0.25">
      <c r="A3381" s="340">
        <v>0</v>
      </c>
      <c r="B3381" s="340">
        <v>0</v>
      </c>
      <c r="C3381" s="340">
        <v>450</v>
      </c>
      <c r="D3381" s="340">
        <v>230</v>
      </c>
      <c r="E3381" s="340">
        <v>50</v>
      </c>
      <c r="F3381" s="340">
        <v>0</v>
      </c>
      <c r="G3381" s="340"/>
      <c r="H3381" s="340"/>
    </row>
    <row r="3382" spans="1:8" x14ac:dyDescent="0.25">
      <c r="A3382" s="340">
        <v>0</v>
      </c>
      <c r="B3382" s="340">
        <v>315</v>
      </c>
      <c r="C3382" s="340">
        <v>0</v>
      </c>
      <c r="D3382" s="340">
        <v>3.3</v>
      </c>
      <c r="E3382" s="340">
        <v>0</v>
      </c>
      <c r="F3382" s="340">
        <v>148</v>
      </c>
      <c r="G3382" s="340">
        <v>0</v>
      </c>
      <c r="H3382" s="340">
        <v>74</v>
      </c>
    </row>
    <row r="3383" spans="1:8" x14ac:dyDescent="0.25">
      <c r="A3383" s="340">
        <v>0</v>
      </c>
      <c r="B3383" s="340">
        <v>0.95</v>
      </c>
      <c r="C3383" s="340">
        <v>0</v>
      </c>
      <c r="D3383" s="340">
        <v>0.11</v>
      </c>
      <c r="E3383" s="340">
        <v>0</v>
      </c>
      <c r="F3383" s="340">
        <v>100</v>
      </c>
      <c r="G3383" s="340"/>
      <c r="H3383" s="340"/>
    </row>
    <row r="3384" spans="1:8" x14ac:dyDescent="0.25">
      <c r="A3384" s="340">
        <v>55</v>
      </c>
      <c r="B3384" s="340">
        <v>3</v>
      </c>
      <c r="C3384" s="340">
        <v>1.3</v>
      </c>
      <c r="D3384" s="340">
        <v>116</v>
      </c>
      <c r="E3384" s="340">
        <v>4.4999999999999998E-2</v>
      </c>
      <c r="F3384" s="340">
        <v>8.8000000000000007</v>
      </c>
      <c r="G3384" s="340"/>
      <c r="H3384" s="340"/>
    </row>
    <row r="3385" spans="1:8" x14ac:dyDescent="0.25">
      <c r="A3385" s="340" t="s">
        <v>1018</v>
      </c>
      <c r="B3385" s="340"/>
      <c r="C3385" s="340"/>
      <c r="D3385" s="340"/>
      <c r="E3385" s="340">
        <v>26</v>
      </c>
      <c r="F3385" s="340">
        <v>26</v>
      </c>
      <c r="G3385" s="340"/>
      <c r="H3385" s="340"/>
    </row>
    <row r="3386" spans="1:8" x14ac:dyDescent="0.25">
      <c r="A3386" s="340">
        <v>6.06</v>
      </c>
      <c r="B3386" s="340">
        <v>6.06</v>
      </c>
      <c r="C3386" s="340">
        <v>750</v>
      </c>
      <c r="D3386" s="340">
        <v>750</v>
      </c>
      <c r="E3386" s="340">
        <v>610</v>
      </c>
      <c r="F3386" s="340"/>
      <c r="G3386" s="340"/>
      <c r="H3386" s="340"/>
    </row>
    <row r="3387" spans="1:8" x14ac:dyDescent="0.25">
      <c r="A3387" s="340">
        <v>25</v>
      </c>
      <c r="B3387" s="340">
        <v>29.4</v>
      </c>
      <c r="C3387" s="340">
        <v>50</v>
      </c>
      <c r="D3387" s="340">
        <v>68</v>
      </c>
      <c r="E3387" s="340"/>
      <c r="F3387" s="340"/>
      <c r="G3387" s="340"/>
      <c r="H3387" s="340"/>
    </row>
    <row r="3388" spans="1:8" x14ac:dyDescent="0.25">
      <c r="A3388" s="340">
        <v>4647</v>
      </c>
      <c r="B3388" s="340">
        <v>4647</v>
      </c>
      <c r="C3388" s="340">
        <v>2647</v>
      </c>
      <c r="D3388" s="340">
        <v>1542</v>
      </c>
      <c r="E3388" s="340"/>
      <c r="F3388" s="340"/>
      <c r="G3388" s="340"/>
      <c r="H3388" s="340"/>
    </row>
    <row r="3389" spans="1:8" x14ac:dyDescent="0.25">
      <c r="A3389" s="340">
        <v>365</v>
      </c>
      <c r="B3389" s="340">
        <v>365</v>
      </c>
      <c r="C3389" s="340">
        <v>310</v>
      </c>
      <c r="D3389" s="340">
        <v>231</v>
      </c>
      <c r="E3389" s="340"/>
      <c r="F3389" s="340"/>
      <c r="G3389" s="340"/>
      <c r="H3389" s="340"/>
    </row>
    <row r="3390" spans="1:8" x14ac:dyDescent="0.25">
      <c r="A3390" s="340">
        <v>2</v>
      </c>
      <c r="B3390" s="340"/>
      <c r="C3390" s="340"/>
      <c r="D3390" s="340"/>
      <c r="E3390" s="340"/>
      <c r="F3390" s="340"/>
      <c r="G3390" s="340"/>
      <c r="H3390" s="340"/>
    </row>
    <row r="3391" spans="1:8" x14ac:dyDescent="0.25">
      <c r="A3391" s="340">
        <v>0</v>
      </c>
      <c r="B3391" s="340">
        <v>1454</v>
      </c>
      <c r="C3391" s="340">
        <v>1456</v>
      </c>
      <c r="D3391" s="340">
        <v>1178.3</v>
      </c>
      <c r="E3391" s="340">
        <v>1005</v>
      </c>
      <c r="F3391" s="340"/>
      <c r="G3391" s="340"/>
      <c r="H3391" s="340"/>
    </row>
    <row r="3392" spans="1:8" x14ac:dyDescent="0.25">
      <c r="A3392" s="340">
        <v>95</v>
      </c>
      <c r="B3392" s="340">
        <v>47</v>
      </c>
      <c r="C3392" s="340">
        <v>95</v>
      </c>
      <c r="D3392" s="340">
        <v>85</v>
      </c>
      <c r="E3392" s="340">
        <v>1</v>
      </c>
      <c r="F3392" s="340"/>
      <c r="G3392" s="340"/>
      <c r="H3392" s="340"/>
    </row>
    <row r="3393" spans="1:8" x14ac:dyDescent="0.25">
      <c r="A3393" s="340">
        <v>0</v>
      </c>
      <c r="B3393" s="340">
        <v>0</v>
      </c>
      <c r="C3393" s="340">
        <v>0</v>
      </c>
      <c r="D3393" s="340">
        <v>0</v>
      </c>
      <c r="E3393" s="340">
        <v>5.5E-2</v>
      </c>
      <c r="F3393" s="340"/>
      <c r="G3393" s="340"/>
      <c r="H3393" s="340"/>
    </row>
    <row r="3394" spans="1:8" x14ac:dyDescent="0.25">
      <c r="A3394" s="340">
        <v>3.1</v>
      </c>
      <c r="B3394" s="340">
        <v>3</v>
      </c>
      <c r="C3394" s="340">
        <v>45</v>
      </c>
      <c r="D3394" s="340">
        <v>3</v>
      </c>
      <c r="E3394" s="340">
        <v>65</v>
      </c>
      <c r="F3394" s="340"/>
      <c r="G3394" s="340"/>
      <c r="H3394" s="340"/>
    </row>
    <row r="3395" spans="1:8" x14ac:dyDescent="0.25">
      <c r="A3395" s="340" t="s">
        <v>1020</v>
      </c>
      <c r="B3395" s="340"/>
      <c r="C3395" s="340"/>
      <c r="D3395" s="340"/>
      <c r="E3395" s="340">
        <v>4</v>
      </c>
      <c r="F3395" s="340">
        <v>4</v>
      </c>
      <c r="G3395" s="340">
        <v>285</v>
      </c>
      <c r="H3395" s="340">
        <v>111</v>
      </c>
    </row>
    <row r="3396" spans="1:8" x14ac:dyDescent="0.25">
      <c r="A3396" s="340">
        <v>41.4</v>
      </c>
      <c r="B3396" s="340">
        <v>2.3E-2</v>
      </c>
      <c r="C3396" s="340">
        <v>0</v>
      </c>
      <c r="D3396" s="340">
        <v>0.64</v>
      </c>
      <c r="E3396" s="340"/>
      <c r="F3396" s="340"/>
      <c r="G3396" s="340"/>
      <c r="H3396" s="340"/>
    </row>
    <row r="3397" spans="1:8" x14ac:dyDescent="0.25">
      <c r="A3397" s="340">
        <v>0</v>
      </c>
      <c r="B3397" s="340">
        <v>0</v>
      </c>
      <c r="C3397" s="340">
        <v>450</v>
      </c>
      <c r="D3397" s="340">
        <v>230</v>
      </c>
      <c r="E3397" s="340">
        <v>50</v>
      </c>
      <c r="F3397" s="340">
        <v>0</v>
      </c>
      <c r="G3397" s="340"/>
      <c r="H3397" s="340"/>
    </row>
    <row r="3398" spans="1:8" x14ac:dyDescent="0.25">
      <c r="A3398" s="340">
        <v>0</v>
      </c>
      <c r="B3398" s="340">
        <v>315</v>
      </c>
      <c r="C3398" s="340">
        <v>0</v>
      </c>
      <c r="D3398" s="340">
        <v>3.3</v>
      </c>
      <c r="E3398" s="340">
        <v>0</v>
      </c>
      <c r="F3398" s="340">
        <v>148</v>
      </c>
      <c r="G3398" s="340">
        <v>0</v>
      </c>
      <c r="H3398" s="340">
        <v>74</v>
      </c>
    </row>
    <row r="3399" spans="1:8" x14ac:dyDescent="0.25">
      <c r="A3399" s="340">
        <v>0</v>
      </c>
      <c r="B3399" s="340">
        <v>0.95</v>
      </c>
      <c r="C3399" s="340">
        <v>0</v>
      </c>
      <c r="D3399" s="340">
        <v>0.11</v>
      </c>
      <c r="E3399" s="340">
        <v>0</v>
      </c>
      <c r="F3399" s="340">
        <v>100</v>
      </c>
      <c r="G3399" s="340"/>
      <c r="H3399" s="340"/>
    </row>
    <row r="3400" spans="1:8" x14ac:dyDescent="0.25">
      <c r="A3400" s="340">
        <v>55</v>
      </c>
      <c r="B3400" s="340">
        <v>3</v>
      </c>
      <c r="C3400" s="340">
        <v>1.3</v>
      </c>
      <c r="D3400" s="340">
        <v>116</v>
      </c>
      <c r="E3400" s="340">
        <v>4.4999999999999998E-2</v>
      </c>
      <c r="F3400" s="340">
        <v>8.8000000000000007</v>
      </c>
      <c r="G3400" s="340"/>
      <c r="H3400" s="340"/>
    </row>
    <row r="3401" spans="1:8" x14ac:dyDescent="0.25">
      <c r="A3401" s="340" t="s">
        <v>1018</v>
      </c>
      <c r="B3401" s="340"/>
      <c r="C3401" s="340"/>
      <c r="D3401" s="340"/>
      <c r="E3401" s="340">
        <v>26</v>
      </c>
      <c r="F3401" s="340">
        <v>26</v>
      </c>
      <c r="G3401" s="340"/>
      <c r="H3401" s="340"/>
    </row>
    <row r="3402" spans="1:8" x14ac:dyDescent="0.25">
      <c r="A3402" s="340">
        <v>6.06</v>
      </c>
      <c r="B3402" s="340">
        <v>6.06</v>
      </c>
      <c r="C3402" s="340">
        <v>750</v>
      </c>
      <c r="D3402" s="340">
        <v>750</v>
      </c>
      <c r="E3402" s="340">
        <v>610</v>
      </c>
      <c r="F3402" s="340"/>
      <c r="G3402" s="340"/>
      <c r="H3402" s="340"/>
    </row>
    <row r="3403" spans="1:8" x14ac:dyDescent="0.25">
      <c r="A3403" s="340">
        <v>25</v>
      </c>
      <c r="B3403" s="340">
        <v>29.4</v>
      </c>
      <c r="C3403" s="340">
        <v>50</v>
      </c>
      <c r="D3403" s="340">
        <v>68</v>
      </c>
      <c r="E3403" s="340"/>
      <c r="F3403" s="340"/>
      <c r="G3403" s="340"/>
      <c r="H3403" s="340"/>
    </row>
    <row r="3404" spans="1:8" x14ac:dyDescent="0.25">
      <c r="A3404" s="340">
        <v>4647</v>
      </c>
      <c r="B3404" s="340">
        <v>4647</v>
      </c>
      <c r="C3404" s="340">
        <v>2647</v>
      </c>
      <c r="D3404" s="340">
        <v>1542</v>
      </c>
      <c r="E3404" s="340"/>
      <c r="F3404" s="340"/>
      <c r="G3404" s="340"/>
      <c r="H3404" s="340"/>
    </row>
    <row r="3405" spans="1:8" x14ac:dyDescent="0.25">
      <c r="A3405" s="340">
        <v>365</v>
      </c>
      <c r="B3405" s="340">
        <v>365</v>
      </c>
      <c r="C3405" s="340">
        <v>310</v>
      </c>
      <c r="D3405" s="340">
        <v>231</v>
      </c>
      <c r="E3405" s="340"/>
      <c r="F3405" s="340"/>
      <c r="G3405" s="340"/>
      <c r="H3405" s="340"/>
    </row>
    <row r="3406" spans="1:8" x14ac:dyDescent="0.25">
      <c r="A3406" s="340">
        <v>2</v>
      </c>
      <c r="B3406" s="340"/>
      <c r="C3406" s="340"/>
      <c r="D3406" s="340"/>
      <c r="E3406" s="340"/>
      <c r="F3406" s="340"/>
      <c r="G3406" s="340"/>
      <c r="H3406" s="340"/>
    </row>
    <row r="3407" spans="1:8" x14ac:dyDescent="0.25">
      <c r="A3407" s="340">
        <v>0</v>
      </c>
      <c r="B3407" s="340">
        <v>1454</v>
      </c>
      <c r="C3407" s="340">
        <v>1456</v>
      </c>
      <c r="D3407" s="340">
        <v>1178.3</v>
      </c>
      <c r="E3407" s="340">
        <v>1005</v>
      </c>
      <c r="F3407" s="340"/>
      <c r="G3407" s="340"/>
      <c r="H3407" s="340"/>
    </row>
    <row r="3408" spans="1:8" x14ac:dyDescent="0.25">
      <c r="A3408" s="340">
        <v>95</v>
      </c>
      <c r="B3408" s="340">
        <v>47</v>
      </c>
      <c r="C3408" s="340">
        <v>95</v>
      </c>
      <c r="D3408" s="340">
        <v>85</v>
      </c>
      <c r="E3408" s="340">
        <v>1</v>
      </c>
      <c r="F3408" s="340"/>
      <c r="G3408" s="340"/>
      <c r="H3408" s="340"/>
    </row>
    <row r="3409" spans="1:8" x14ac:dyDescent="0.25">
      <c r="A3409" s="340">
        <v>0</v>
      </c>
      <c r="B3409" s="340">
        <v>0</v>
      </c>
      <c r="C3409" s="340">
        <v>0</v>
      </c>
      <c r="D3409" s="340">
        <v>0</v>
      </c>
      <c r="E3409" s="340">
        <v>5.5E-2</v>
      </c>
      <c r="F3409" s="340"/>
      <c r="G3409" s="340"/>
      <c r="H3409" s="340"/>
    </row>
    <row r="3410" spans="1:8" x14ac:dyDescent="0.25">
      <c r="A3410" s="340">
        <v>3.1</v>
      </c>
      <c r="B3410" s="340">
        <v>3</v>
      </c>
      <c r="C3410" s="340">
        <v>45</v>
      </c>
      <c r="D3410" s="340">
        <v>3</v>
      </c>
      <c r="E3410" s="340">
        <v>65</v>
      </c>
      <c r="F3410" s="340"/>
      <c r="G3410" s="340"/>
      <c r="H3410" s="340"/>
    </row>
    <row r="3411" spans="1:8" x14ac:dyDescent="0.25">
      <c r="A3411" s="340" t="s">
        <v>1021</v>
      </c>
      <c r="B3411" s="340"/>
      <c r="C3411" s="340"/>
      <c r="D3411" s="340"/>
      <c r="E3411" s="340">
        <v>4</v>
      </c>
      <c r="F3411" s="340">
        <v>4</v>
      </c>
      <c r="G3411" s="340">
        <v>380</v>
      </c>
      <c r="H3411" s="340">
        <v>111</v>
      </c>
    </row>
    <row r="3412" spans="1:8" x14ac:dyDescent="0.25">
      <c r="A3412" s="340">
        <v>41.4</v>
      </c>
      <c r="B3412" s="340">
        <v>2.3E-2</v>
      </c>
      <c r="C3412" s="340">
        <v>0</v>
      </c>
      <c r="D3412" s="340">
        <v>0.64</v>
      </c>
      <c r="E3412" s="340"/>
      <c r="F3412" s="340"/>
      <c r="G3412" s="340"/>
      <c r="H3412" s="340"/>
    </row>
    <row r="3413" spans="1:8" x14ac:dyDescent="0.25">
      <c r="A3413" s="340">
        <v>0</v>
      </c>
      <c r="B3413" s="340">
        <v>0</v>
      </c>
      <c r="C3413" s="340">
        <v>450</v>
      </c>
      <c r="D3413" s="340">
        <v>230</v>
      </c>
      <c r="E3413" s="340">
        <v>50</v>
      </c>
      <c r="F3413" s="340">
        <v>0</v>
      </c>
      <c r="G3413" s="340"/>
      <c r="H3413" s="340"/>
    </row>
    <row r="3414" spans="1:8" x14ac:dyDescent="0.25">
      <c r="A3414" s="340">
        <v>0</v>
      </c>
      <c r="B3414" s="340">
        <v>315</v>
      </c>
      <c r="C3414" s="340">
        <v>0</v>
      </c>
      <c r="D3414" s="340">
        <v>3.3</v>
      </c>
      <c r="E3414" s="340">
        <v>0</v>
      </c>
      <c r="F3414" s="340">
        <v>148</v>
      </c>
      <c r="G3414" s="340">
        <v>0</v>
      </c>
      <c r="H3414" s="340">
        <v>74</v>
      </c>
    </row>
    <row r="3415" spans="1:8" x14ac:dyDescent="0.25">
      <c r="A3415" s="340">
        <v>0</v>
      </c>
      <c r="B3415" s="340">
        <v>0.95</v>
      </c>
      <c r="C3415" s="340">
        <v>0</v>
      </c>
      <c r="D3415" s="340">
        <v>0.11</v>
      </c>
      <c r="E3415" s="340">
        <v>0</v>
      </c>
      <c r="F3415" s="340">
        <v>100</v>
      </c>
      <c r="G3415" s="340"/>
      <c r="H3415" s="340"/>
    </row>
    <row r="3416" spans="1:8" x14ac:dyDescent="0.25">
      <c r="A3416" s="340">
        <v>55</v>
      </c>
      <c r="B3416" s="340">
        <v>3</v>
      </c>
      <c r="C3416" s="340">
        <v>1.3</v>
      </c>
      <c r="D3416" s="340">
        <v>116</v>
      </c>
      <c r="E3416" s="340">
        <v>4.4999999999999998E-2</v>
      </c>
      <c r="F3416" s="340">
        <v>8.8000000000000007</v>
      </c>
      <c r="G3416" s="340"/>
      <c r="H3416" s="340"/>
    </row>
    <row r="3417" spans="1:8" x14ac:dyDescent="0.25">
      <c r="A3417" s="340" t="s">
        <v>1018</v>
      </c>
      <c r="B3417" s="340"/>
      <c r="C3417" s="340"/>
      <c r="D3417" s="340"/>
      <c r="E3417" s="340">
        <v>26</v>
      </c>
      <c r="F3417" s="340">
        <v>26</v>
      </c>
      <c r="G3417" s="340"/>
      <c r="H3417" s="340"/>
    </row>
    <row r="3418" spans="1:8" x14ac:dyDescent="0.25">
      <c r="A3418" s="340">
        <v>6.06</v>
      </c>
      <c r="B3418" s="340">
        <v>6.06</v>
      </c>
      <c r="C3418" s="340">
        <v>750</v>
      </c>
      <c r="D3418" s="340">
        <v>750</v>
      </c>
      <c r="E3418" s="340">
        <v>610</v>
      </c>
      <c r="F3418" s="340"/>
      <c r="G3418" s="340"/>
      <c r="H3418" s="340"/>
    </row>
    <row r="3419" spans="1:8" x14ac:dyDescent="0.25">
      <c r="A3419" s="340">
        <v>25</v>
      </c>
      <c r="B3419" s="340">
        <v>29.4</v>
      </c>
      <c r="C3419" s="340">
        <v>50</v>
      </c>
      <c r="D3419" s="340">
        <v>68</v>
      </c>
      <c r="E3419" s="340"/>
      <c r="F3419" s="340"/>
      <c r="G3419" s="340"/>
      <c r="H3419" s="340"/>
    </row>
    <row r="3420" spans="1:8" x14ac:dyDescent="0.25">
      <c r="A3420" s="340">
        <v>4647</v>
      </c>
      <c r="B3420" s="340">
        <v>4647</v>
      </c>
      <c r="C3420" s="340">
        <v>2647</v>
      </c>
      <c r="D3420" s="340">
        <v>1542</v>
      </c>
      <c r="E3420" s="340"/>
      <c r="F3420" s="340"/>
      <c r="G3420" s="340"/>
      <c r="H3420" s="340"/>
    </row>
    <row r="3421" spans="1:8" x14ac:dyDescent="0.25">
      <c r="A3421" s="340">
        <v>365</v>
      </c>
      <c r="B3421" s="340">
        <v>365</v>
      </c>
      <c r="C3421" s="340">
        <v>310</v>
      </c>
      <c r="D3421" s="340">
        <v>231</v>
      </c>
      <c r="E3421" s="340"/>
      <c r="F3421" s="340"/>
      <c r="G3421" s="340"/>
      <c r="H3421" s="340"/>
    </row>
    <row r="3422" spans="1:8" x14ac:dyDescent="0.25">
      <c r="A3422" s="340">
        <v>2</v>
      </c>
      <c r="B3422" s="340"/>
      <c r="C3422" s="340"/>
      <c r="D3422" s="340"/>
      <c r="E3422" s="340"/>
      <c r="F3422" s="340"/>
      <c r="G3422" s="340"/>
      <c r="H3422" s="340"/>
    </row>
    <row r="3423" spans="1:8" x14ac:dyDescent="0.25">
      <c r="A3423" s="340">
        <v>0</v>
      </c>
      <c r="B3423" s="340">
        <v>1454</v>
      </c>
      <c r="C3423" s="340">
        <v>1456</v>
      </c>
      <c r="D3423" s="340">
        <v>1178.3</v>
      </c>
      <c r="E3423" s="340">
        <v>1005</v>
      </c>
      <c r="F3423" s="340"/>
      <c r="G3423" s="340"/>
      <c r="H3423" s="340"/>
    </row>
    <row r="3424" spans="1:8" x14ac:dyDescent="0.25">
      <c r="A3424" s="340">
        <v>95</v>
      </c>
      <c r="B3424" s="340">
        <v>47</v>
      </c>
      <c r="C3424" s="340">
        <v>95</v>
      </c>
      <c r="D3424" s="340">
        <v>85</v>
      </c>
      <c r="E3424" s="340">
        <v>1</v>
      </c>
      <c r="F3424" s="340"/>
      <c r="G3424" s="340"/>
      <c r="H3424" s="340"/>
    </row>
    <row r="3425" spans="1:8" x14ac:dyDescent="0.25">
      <c r="A3425" s="340">
        <v>0</v>
      </c>
      <c r="B3425" s="340">
        <v>0</v>
      </c>
      <c r="C3425" s="340">
        <v>0</v>
      </c>
      <c r="D3425" s="340">
        <v>0</v>
      </c>
      <c r="E3425" s="340">
        <v>5.5E-2</v>
      </c>
      <c r="F3425" s="340"/>
      <c r="G3425" s="340"/>
      <c r="H3425" s="340"/>
    </row>
    <row r="3426" spans="1:8" x14ac:dyDescent="0.25">
      <c r="A3426" s="340">
        <v>3.1</v>
      </c>
      <c r="B3426" s="340">
        <v>3</v>
      </c>
      <c r="C3426" s="340">
        <v>45</v>
      </c>
      <c r="D3426" s="340">
        <v>3</v>
      </c>
      <c r="E3426" s="340">
        <v>65</v>
      </c>
      <c r="F3426" s="340"/>
      <c r="G3426" s="340"/>
      <c r="H3426" s="340"/>
    </row>
    <row r="3427" spans="1:8" x14ac:dyDescent="0.25">
      <c r="A3427" s="340">
        <v>102234.4</v>
      </c>
      <c r="B3427" s="340">
        <v>0</v>
      </c>
      <c r="C3427" s="340">
        <v>1</v>
      </c>
      <c r="D3427" s="340">
        <v>1</v>
      </c>
      <c r="E3427" s="340">
        <v>28</v>
      </c>
      <c r="F3427" s="340">
        <v>28</v>
      </c>
      <c r="G3427" s="340">
        <v>-1</v>
      </c>
      <c r="H3427" s="340"/>
    </row>
    <row r="3428" spans="1:8" x14ac:dyDescent="0.25">
      <c r="A3428" s="340">
        <v>10</v>
      </c>
      <c r="B3428" s="340">
        <v>2</v>
      </c>
      <c r="C3428" s="340"/>
      <c r="D3428" s="340"/>
      <c r="E3428" s="340"/>
      <c r="F3428" s="340"/>
      <c r="G3428" s="340"/>
      <c r="H3428" s="340"/>
    </row>
    <row r="3429" spans="1:8" x14ac:dyDescent="0.25">
      <c r="A3429" s="340">
        <v>1</v>
      </c>
      <c r="B3429" s="340">
        <v>150</v>
      </c>
      <c r="C3429" s="340">
        <v>1</v>
      </c>
      <c r="D3429" s="340">
        <v>0</v>
      </c>
      <c r="E3429" s="340">
        <v>1</v>
      </c>
      <c r="F3429" s="340">
        <v>1</v>
      </c>
      <c r="G3429" s="340"/>
      <c r="H3429" s="340"/>
    </row>
    <row r="3430" spans="1:8" x14ac:dyDescent="0.25">
      <c r="A3430" s="340">
        <v>1</v>
      </c>
      <c r="B3430" s="340">
        <v>810</v>
      </c>
      <c r="C3430" s="340">
        <v>1</v>
      </c>
      <c r="D3430" s="340">
        <v>0</v>
      </c>
      <c r="E3430" s="340">
        <v>1</v>
      </c>
      <c r="F3430" s="340">
        <v>1</v>
      </c>
      <c r="G3430" s="340"/>
      <c r="H3430" s="340"/>
    </row>
    <row r="3431" spans="1:8" x14ac:dyDescent="0.25">
      <c r="A3431" s="340">
        <v>1</v>
      </c>
      <c r="B3431" s="340">
        <v>960</v>
      </c>
      <c r="C3431" s="340">
        <v>1</v>
      </c>
      <c r="D3431" s="340">
        <v>1</v>
      </c>
      <c r="E3431" s="340"/>
      <c r="F3431" s="340"/>
      <c r="G3431" s="340"/>
      <c r="H3431" s="340"/>
    </row>
  </sheetData>
  <dataConsolid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EBF03-6EFC-4EE5-B9FD-2BFDBAB393D5}">
  <sheetPr codeName="Sheet1"/>
  <dimension ref="B1:G69"/>
  <sheetViews>
    <sheetView workbookViewId="0"/>
  </sheetViews>
  <sheetFormatPr defaultRowHeight="15" x14ac:dyDescent="0.25"/>
  <cols>
    <col min="1" max="1" width="2.7109375" customWidth="1"/>
    <col min="2" max="2" width="8.85546875"/>
    <col min="3" max="3" width="46.85546875" customWidth="1"/>
    <col min="5" max="5" width="10.85546875" customWidth="1"/>
    <col min="6" max="6" width="10.85546875" hidden="1" customWidth="1"/>
    <col min="7" max="7" width="83.5703125" customWidth="1"/>
  </cols>
  <sheetData>
    <row r="1" spans="2:7" x14ac:dyDescent="0.25">
      <c r="B1" s="343" t="s">
        <v>333</v>
      </c>
      <c r="C1" s="344"/>
      <c r="D1" s="344"/>
      <c r="E1" s="344"/>
      <c r="F1" s="344"/>
      <c r="G1" s="345"/>
    </row>
    <row r="2" spans="2:7" x14ac:dyDescent="0.25">
      <c r="B2" s="334" t="s">
        <v>1</v>
      </c>
      <c r="C2" s="333" t="s">
        <v>312</v>
      </c>
      <c r="D2" s="333"/>
      <c r="E2" s="335" t="s">
        <v>592</v>
      </c>
      <c r="F2" s="335" t="s">
        <v>515</v>
      </c>
      <c r="G2" s="336" t="s">
        <v>22</v>
      </c>
    </row>
    <row r="3" spans="2:7" x14ac:dyDescent="0.25">
      <c r="B3" s="3" t="s">
        <v>2</v>
      </c>
      <c r="C3" s="111" t="s">
        <v>0</v>
      </c>
      <c r="D3" s="113"/>
      <c r="E3" s="11"/>
      <c r="F3" s="11"/>
      <c r="G3" s="63"/>
    </row>
    <row r="4" spans="2:7" x14ac:dyDescent="0.25">
      <c r="B4" s="3" t="s">
        <v>2</v>
      </c>
      <c r="C4" s="111" t="s">
        <v>3</v>
      </c>
      <c r="D4" s="113"/>
      <c r="E4" s="11"/>
      <c r="F4" s="11"/>
      <c r="G4" s="63"/>
    </row>
    <row r="5" spans="2:7" x14ac:dyDescent="0.25">
      <c r="B5" s="3" t="s">
        <v>2</v>
      </c>
      <c r="C5" s="111" t="s">
        <v>4</v>
      </c>
      <c r="D5" s="113"/>
      <c r="E5" s="11"/>
      <c r="F5" s="11"/>
      <c r="G5" s="63"/>
    </row>
    <row r="6" spans="2:7" x14ac:dyDescent="0.25">
      <c r="B6" s="3" t="s">
        <v>2</v>
      </c>
      <c r="C6" s="111" t="s">
        <v>5</v>
      </c>
      <c r="D6" s="113"/>
      <c r="E6" s="11"/>
      <c r="F6" s="11"/>
      <c r="G6" s="63"/>
    </row>
    <row r="7" spans="2:7" x14ac:dyDescent="0.25">
      <c r="B7" s="3" t="s">
        <v>2</v>
      </c>
      <c r="C7" s="111" t="s">
        <v>6</v>
      </c>
      <c r="D7" s="113"/>
      <c r="E7" s="11"/>
      <c r="F7" s="11"/>
      <c r="G7" s="63"/>
    </row>
    <row r="8" spans="2:7" x14ac:dyDescent="0.25">
      <c r="B8" s="3" t="s">
        <v>2</v>
      </c>
      <c r="C8" s="111" t="s">
        <v>7</v>
      </c>
      <c r="D8" s="113"/>
      <c r="E8" s="11"/>
      <c r="F8" s="11"/>
      <c r="G8" s="63"/>
    </row>
    <row r="9" spans="2:7" x14ac:dyDescent="0.25">
      <c r="B9" s="3" t="s">
        <v>2</v>
      </c>
      <c r="C9" s="111" t="s">
        <v>8</v>
      </c>
      <c r="D9" s="113"/>
      <c r="E9" s="11"/>
      <c r="F9" s="11"/>
      <c r="G9" s="63"/>
    </row>
    <row r="10" spans="2:7" x14ac:dyDescent="0.25">
      <c r="B10" s="3" t="s">
        <v>2</v>
      </c>
      <c r="C10" s="111" t="s">
        <v>9</v>
      </c>
      <c r="D10" s="113"/>
      <c r="E10" s="11"/>
      <c r="F10" s="11"/>
      <c r="G10" s="63"/>
    </row>
    <row r="11" spans="2:7" x14ac:dyDescent="0.25">
      <c r="B11" s="3" t="s">
        <v>2</v>
      </c>
      <c r="C11" s="111" t="s">
        <v>10</v>
      </c>
      <c r="D11" s="113"/>
      <c r="E11" s="11"/>
      <c r="F11" s="11"/>
      <c r="G11" s="63"/>
    </row>
    <row r="12" spans="2:7" collapsed="1" x14ac:dyDescent="0.25">
      <c r="B12" s="3" t="s">
        <v>2</v>
      </c>
      <c r="C12" s="111" t="s">
        <v>11</v>
      </c>
      <c r="D12" s="113"/>
      <c r="E12" s="11"/>
      <c r="F12" s="11"/>
      <c r="G12" s="63"/>
    </row>
    <row r="13" spans="2:7" x14ac:dyDescent="0.25">
      <c r="B13" s="3" t="s">
        <v>2</v>
      </c>
      <c r="C13" s="111" t="s">
        <v>12</v>
      </c>
      <c r="D13" s="113"/>
      <c r="E13" s="11"/>
      <c r="F13" s="11"/>
      <c r="G13" s="63"/>
    </row>
    <row r="14" spans="2:7" x14ac:dyDescent="0.25">
      <c r="B14" s="3" t="s">
        <v>2</v>
      </c>
      <c r="C14" s="111" t="s">
        <v>13</v>
      </c>
      <c r="D14" s="113"/>
      <c r="E14" s="11"/>
      <c r="F14" s="11"/>
      <c r="G14" s="63"/>
    </row>
    <row r="15" spans="2:7" x14ac:dyDescent="0.25">
      <c r="B15" s="3" t="s">
        <v>2</v>
      </c>
      <c r="C15" s="111" t="s">
        <v>14</v>
      </c>
      <c r="D15" s="113"/>
      <c r="E15" s="11"/>
      <c r="F15" s="11"/>
      <c r="G15" s="63"/>
    </row>
    <row r="16" spans="2:7" x14ac:dyDescent="0.25">
      <c r="B16" s="3" t="s">
        <v>2</v>
      </c>
      <c r="C16" s="111" t="s">
        <v>15</v>
      </c>
      <c r="D16" s="113"/>
      <c r="E16" s="11"/>
      <c r="F16" s="11"/>
      <c r="G16" s="63"/>
    </row>
    <row r="17" spans="2:7" x14ac:dyDescent="0.25">
      <c r="B17" s="3" t="s">
        <v>2</v>
      </c>
      <c r="C17" s="111" t="s">
        <v>16</v>
      </c>
      <c r="D17" s="113"/>
      <c r="E17" s="11"/>
      <c r="F17" s="11"/>
      <c r="G17" s="63"/>
    </row>
    <row r="18" spans="2:7" x14ac:dyDescent="0.25">
      <c r="B18" s="3" t="s">
        <v>2</v>
      </c>
      <c r="C18" s="111" t="s">
        <v>17</v>
      </c>
      <c r="D18" s="113"/>
      <c r="E18" s="11"/>
      <c r="F18" s="11"/>
      <c r="G18" s="63"/>
    </row>
    <row r="19" spans="2:7" x14ac:dyDescent="0.25">
      <c r="B19" s="3" t="s">
        <v>2</v>
      </c>
      <c r="C19" s="111" t="s">
        <v>18</v>
      </c>
      <c r="D19" s="113"/>
      <c r="E19" s="11"/>
      <c r="F19" s="11"/>
      <c r="G19" s="63"/>
    </row>
    <row r="20" spans="2:7" x14ac:dyDescent="0.25">
      <c r="B20" s="3" t="s">
        <v>2</v>
      </c>
      <c r="C20" s="111" t="s">
        <v>19</v>
      </c>
      <c r="D20" s="113"/>
      <c r="E20" s="11"/>
      <c r="F20" s="11"/>
      <c r="G20" s="63"/>
    </row>
    <row r="21" spans="2:7" x14ac:dyDescent="0.25">
      <c r="B21" s="3" t="s">
        <v>2</v>
      </c>
      <c r="C21" s="111" t="s">
        <v>20</v>
      </c>
      <c r="D21" s="113"/>
      <c r="E21" s="11"/>
      <c r="F21" s="11"/>
      <c r="G21" s="63"/>
    </row>
    <row r="22" spans="2:7" ht="15.75" thickBot="1" x14ac:dyDescent="0.3">
      <c r="B22" s="3" t="s">
        <v>2</v>
      </c>
      <c r="C22" s="111" t="s">
        <v>21</v>
      </c>
      <c r="D22" s="113"/>
      <c r="E22" s="119"/>
      <c r="F22" s="119"/>
      <c r="G22" s="120"/>
    </row>
    <row r="23" spans="2:7" collapsed="1" x14ac:dyDescent="0.25">
      <c r="B23" s="3" t="s">
        <v>23</v>
      </c>
      <c r="C23" s="111" t="s">
        <v>24</v>
      </c>
      <c r="D23" s="114">
        <v>17</v>
      </c>
      <c r="E23" s="118" t="s">
        <v>42</v>
      </c>
      <c r="F23" s="204" t="s">
        <v>42</v>
      </c>
      <c r="G23" s="116"/>
    </row>
    <row r="24" spans="2:7" x14ac:dyDescent="0.25">
      <c r="B24" s="3" t="s">
        <v>23</v>
      </c>
      <c r="C24" s="111" t="s">
        <v>25</v>
      </c>
      <c r="D24" s="114">
        <v>7</v>
      </c>
      <c r="E24" s="109" t="s">
        <v>42</v>
      </c>
      <c r="F24" s="205" t="s">
        <v>42</v>
      </c>
    </row>
    <row r="25" spans="2:7" x14ac:dyDescent="0.25">
      <c r="B25" s="3" t="s">
        <v>23</v>
      </c>
      <c r="C25" s="111" t="s">
        <v>26</v>
      </c>
      <c r="D25" s="114">
        <v>2022</v>
      </c>
      <c r="E25" s="109" t="s">
        <v>43</v>
      </c>
      <c r="F25" s="205" t="s">
        <v>43</v>
      </c>
      <c r="G25" s="117"/>
    </row>
    <row r="26" spans="2:7" x14ac:dyDescent="0.25">
      <c r="B26" s="3" t="s">
        <v>27</v>
      </c>
      <c r="C26" s="111" t="s">
        <v>28</v>
      </c>
      <c r="D26" s="114">
        <v>0</v>
      </c>
      <c r="E26" s="124" t="s">
        <v>457</v>
      </c>
      <c r="F26" s="124" t="s">
        <v>457</v>
      </c>
      <c r="G26" s="4" t="s">
        <v>36</v>
      </c>
    </row>
    <row r="27" spans="2:7" x14ac:dyDescent="0.25">
      <c r="B27" s="3" t="s">
        <v>27</v>
      </c>
      <c r="C27" s="111" t="s">
        <v>29</v>
      </c>
      <c r="D27" s="114">
        <v>2</v>
      </c>
      <c r="E27" s="109"/>
      <c r="F27" s="205"/>
      <c r="G27" s="4" t="s">
        <v>37</v>
      </c>
    </row>
    <row r="28" spans="2:7" x14ac:dyDescent="0.25">
      <c r="B28" s="3" t="s">
        <v>27</v>
      </c>
      <c r="C28" s="111" t="s">
        <v>30</v>
      </c>
      <c r="D28" s="114">
        <v>1</v>
      </c>
      <c r="E28" s="109"/>
      <c r="F28" s="205"/>
      <c r="G28" s="4" t="s">
        <v>718</v>
      </c>
    </row>
    <row r="29" spans="2:7" x14ac:dyDescent="0.25">
      <c r="B29" s="3" t="s">
        <v>27</v>
      </c>
      <c r="C29" s="111" t="s">
        <v>31</v>
      </c>
      <c r="D29" s="114">
        <v>0</v>
      </c>
      <c r="E29" s="124" t="s">
        <v>455</v>
      </c>
      <c r="F29" s="124" t="s">
        <v>455</v>
      </c>
      <c r="G29" s="4" t="s">
        <v>39</v>
      </c>
    </row>
    <row r="30" spans="2:7" x14ac:dyDescent="0.25">
      <c r="B30" s="3" t="s">
        <v>27</v>
      </c>
      <c r="C30" s="111" t="s">
        <v>32</v>
      </c>
      <c r="D30" s="114">
        <v>0</v>
      </c>
      <c r="E30" s="109"/>
      <c r="F30" s="205"/>
      <c r="G30" s="4" t="s">
        <v>38</v>
      </c>
    </row>
    <row r="31" spans="2:7" x14ac:dyDescent="0.25">
      <c r="B31" s="3" t="s">
        <v>27</v>
      </c>
      <c r="C31" s="111" t="s">
        <v>33</v>
      </c>
      <c r="D31" s="114">
        <v>0</v>
      </c>
      <c r="E31" s="109"/>
      <c r="F31" s="205"/>
      <c r="G31" s="4" t="s">
        <v>40</v>
      </c>
    </row>
    <row r="32" spans="2:7" x14ac:dyDescent="0.25">
      <c r="B32" s="3" t="s">
        <v>27</v>
      </c>
      <c r="C32" s="111" t="s">
        <v>34</v>
      </c>
      <c r="D32" s="114">
        <v>0</v>
      </c>
      <c r="E32" s="109"/>
      <c r="F32" s="205"/>
      <c r="G32" s="4" t="s">
        <v>41</v>
      </c>
    </row>
    <row r="33" spans="2:7" x14ac:dyDescent="0.25">
      <c r="B33" s="3" t="s">
        <v>27</v>
      </c>
      <c r="C33" s="111" t="s">
        <v>35</v>
      </c>
      <c r="D33" s="114">
        <v>0</v>
      </c>
      <c r="E33" s="109"/>
      <c r="F33" s="205"/>
      <c r="G33" s="5" t="s">
        <v>726</v>
      </c>
    </row>
    <row r="34" spans="2:7" x14ac:dyDescent="0.25">
      <c r="B34" s="3" t="s">
        <v>44</v>
      </c>
      <c r="C34" s="111" t="s">
        <v>45</v>
      </c>
      <c r="D34" s="115">
        <f>MAX(COUNT('F03'!B:B),1)</f>
        <v>1</v>
      </c>
      <c r="E34" s="109"/>
      <c r="F34" s="205"/>
    </row>
    <row r="35" spans="2:7" x14ac:dyDescent="0.25">
      <c r="B35" s="3" t="s">
        <v>44</v>
      </c>
      <c r="C35" s="111" t="s">
        <v>46</v>
      </c>
      <c r="D35" s="115">
        <f>MAX(COUNT(F02A!B:B,F02B!B:B),1)</f>
        <v>1</v>
      </c>
      <c r="E35" s="109"/>
      <c r="F35" s="205"/>
    </row>
    <row r="36" spans="2:7" x14ac:dyDescent="0.25">
      <c r="B36" s="3" t="s">
        <v>44</v>
      </c>
      <c r="C36" s="111" t="s">
        <v>47</v>
      </c>
      <c r="D36" s="115">
        <f>COUNT(F02B!B:B)</f>
        <v>0</v>
      </c>
      <c r="E36" s="109"/>
      <c r="F36" s="205"/>
    </row>
    <row r="37" spans="2:7" x14ac:dyDescent="0.25">
      <c r="B37" s="3" t="s">
        <v>44</v>
      </c>
      <c r="C37" s="111" t="s">
        <v>372</v>
      </c>
      <c r="D37" s="115">
        <f>MAX(COUNT('F06'!B:B),2)</f>
        <v>2</v>
      </c>
      <c r="E37" s="109"/>
      <c r="F37" s="205"/>
    </row>
    <row r="38" spans="2:7" x14ac:dyDescent="0.25">
      <c r="B38" s="3" t="s">
        <v>44</v>
      </c>
      <c r="C38" s="111" t="s">
        <v>48</v>
      </c>
      <c r="D38" s="114">
        <v>1</v>
      </c>
      <c r="E38" s="109"/>
      <c r="F38" s="205"/>
      <c r="G38" s="5" t="s">
        <v>727</v>
      </c>
    </row>
    <row r="39" spans="2:7" x14ac:dyDescent="0.25">
      <c r="B39" s="3" t="s">
        <v>44</v>
      </c>
      <c r="C39" s="111" t="s">
        <v>49</v>
      </c>
      <c r="D39" s="115">
        <f>COUNTA('F04'!B:B)-2</f>
        <v>0</v>
      </c>
      <c r="E39" s="124" t="s">
        <v>456</v>
      </c>
      <c r="F39" s="124" t="s">
        <v>456</v>
      </c>
      <c r="G39" s="5" t="s">
        <v>458</v>
      </c>
    </row>
    <row r="40" spans="2:7" x14ac:dyDescent="0.25">
      <c r="B40" s="3" t="s">
        <v>44</v>
      </c>
      <c r="C40" s="111" t="s">
        <v>50</v>
      </c>
      <c r="D40" s="115">
        <f>COUNTA('F07'!B:B)-2</f>
        <v>0</v>
      </c>
      <c r="E40" s="109"/>
      <c r="F40" s="124" t="s">
        <v>722</v>
      </c>
    </row>
    <row r="41" spans="2:7" x14ac:dyDescent="0.25">
      <c r="B41" s="3" t="s">
        <v>51</v>
      </c>
      <c r="C41" s="111" t="s">
        <v>52</v>
      </c>
      <c r="D41" s="115">
        <f>COUNTA(F08A!B:B)-2</f>
        <v>0</v>
      </c>
      <c r="E41" s="109"/>
      <c r="F41" s="205"/>
    </row>
    <row r="42" spans="2:7" x14ac:dyDescent="0.25">
      <c r="B42" s="3" t="s">
        <v>51</v>
      </c>
      <c r="C42" s="111" t="s">
        <v>53</v>
      </c>
      <c r="D42" s="115">
        <f>COUNTA('F09'!3:3)-2</f>
        <v>0</v>
      </c>
      <c r="E42" s="109"/>
      <c r="F42" s="205"/>
    </row>
    <row r="43" spans="2:7" x14ac:dyDescent="0.25">
      <c r="B43" s="3" t="s">
        <v>51</v>
      </c>
      <c r="C43" s="111" t="s">
        <v>54</v>
      </c>
      <c r="D43" s="115">
        <f>COUNT(F11A!B:B)</f>
        <v>0</v>
      </c>
      <c r="E43" s="109"/>
      <c r="F43" s="205"/>
    </row>
    <row r="44" spans="2:7" x14ac:dyDescent="0.25">
      <c r="B44" s="3" t="s">
        <v>51</v>
      </c>
      <c r="C44" s="111" t="s">
        <v>55</v>
      </c>
      <c r="D44" s="114">
        <v>1</v>
      </c>
      <c r="E44" s="109"/>
      <c r="F44" s="205"/>
      <c r="G44" s="5" t="s">
        <v>737</v>
      </c>
    </row>
    <row r="45" spans="2:7" x14ac:dyDescent="0.25">
      <c r="B45" s="3" t="s">
        <v>51</v>
      </c>
      <c r="C45" s="111" t="s">
        <v>56</v>
      </c>
      <c r="D45" s="115">
        <f>COUNT('F10'!B:B)</f>
        <v>0</v>
      </c>
      <c r="E45" s="124" t="s">
        <v>487</v>
      </c>
      <c r="F45" s="124" t="s">
        <v>487</v>
      </c>
    </row>
    <row r="46" spans="2:7" x14ac:dyDescent="0.25">
      <c r="B46" s="3" t="s">
        <v>51</v>
      </c>
      <c r="C46" s="111" t="s">
        <v>57</v>
      </c>
      <c r="D46" s="115">
        <f>COUNT(F07C!B:B)</f>
        <v>0</v>
      </c>
      <c r="E46" s="124" t="s">
        <v>485</v>
      </c>
      <c r="F46" s="124" t="s">
        <v>485</v>
      </c>
    </row>
    <row r="47" spans="2:7" x14ac:dyDescent="0.25">
      <c r="B47" s="3" t="s">
        <v>51</v>
      </c>
      <c r="C47" s="111" t="s">
        <v>58</v>
      </c>
      <c r="D47" s="114">
        <v>0</v>
      </c>
      <c r="E47" s="109"/>
      <c r="F47" s="205"/>
      <c r="G47" s="1"/>
    </row>
    <row r="48" spans="2:7" x14ac:dyDescent="0.25">
      <c r="B48" s="3" t="s">
        <v>51</v>
      </c>
      <c r="C48" s="111" t="s">
        <v>59</v>
      </c>
      <c r="D48" s="114">
        <v>0</v>
      </c>
      <c r="E48" s="110" t="s">
        <v>371</v>
      </c>
      <c r="F48" s="110" t="s">
        <v>371</v>
      </c>
      <c r="G48" s="12"/>
    </row>
    <row r="49" spans="2:7" x14ac:dyDescent="0.25">
      <c r="B49" s="3" t="s">
        <v>60</v>
      </c>
      <c r="C49" s="111" t="s">
        <v>61</v>
      </c>
      <c r="D49" s="114"/>
      <c r="E49" s="109" t="s">
        <v>65</v>
      </c>
      <c r="F49" s="205" t="s">
        <v>516</v>
      </c>
    </row>
    <row r="50" spans="2:7" x14ac:dyDescent="0.25">
      <c r="B50" s="3" t="s">
        <v>60</v>
      </c>
      <c r="C50" s="111" t="s">
        <v>62</v>
      </c>
      <c r="D50" s="114"/>
      <c r="E50" s="109" t="s">
        <v>65</v>
      </c>
      <c r="F50" s="205" t="s">
        <v>516</v>
      </c>
    </row>
    <row r="51" spans="2:7" x14ac:dyDescent="0.25">
      <c r="B51" s="3" t="s">
        <v>60</v>
      </c>
      <c r="C51" s="111" t="s">
        <v>63</v>
      </c>
      <c r="D51" s="114"/>
      <c r="E51" s="109" t="s">
        <v>64</v>
      </c>
      <c r="F51" s="205" t="s">
        <v>728</v>
      </c>
    </row>
    <row r="52" spans="2:7" x14ac:dyDescent="0.25">
      <c r="B52" s="3" t="s">
        <v>60</v>
      </c>
      <c r="C52" s="111" t="s">
        <v>66</v>
      </c>
      <c r="D52" s="114"/>
      <c r="E52" s="109" t="s">
        <v>65</v>
      </c>
      <c r="F52" s="205" t="s">
        <v>516</v>
      </c>
    </row>
    <row r="53" spans="2:7" x14ac:dyDescent="0.25">
      <c r="B53" s="3" t="s">
        <v>60</v>
      </c>
      <c r="C53" s="111" t="s">
        <v>67</v>
      </c>
      <c r="D53" s="114"/>
      <c r="E53" s="109" t="s">
        <v>65</v>
      </c>
      <c r="F53" s="205" t="s">
        <v>516</v>
      </c>
    </row>
    <row r="54" spans="2:7" x14ac:dyDescent="0.25">
      <c r="B54" s="3" t="s">
        <v>60</v>
      </c>
      <c r="C54" s="111" t="s">
        <v>68</v>
      </c>
      <c r="D54" s="114"/>
      <c r="E54" s="109" t="s">
        <v>65</v>
      </c>
      <c r="F54" s="205" t="s">
        <v>516</v>
      </c>
    </row>
    <row r="55" spans="2:7" x14ac:dyDescent="0.25">
      <c r="B55" s="3" t="s">
        <v>60</v>
      </c>
      <c r="C55" s="111" t="s">
        <v>70</v>
      </c>
      <c r="D55" s="114"/>
      <c r="E55" s="109" t="s">
        <v>65</v>
      </c>
      <c r="F55" s="205" t="s">
        <v>516</v>
      </c>
    </row>
    <row r="56" spans="2:7" x14ac:dyDescent="0.25">
      <c r="B56" s="3" t="s">
        <v>60</v>
      </c>
      <c r="C56" s="111" t="s">
        <v>69</v>
      </c>
      <c r="D56" s="114"/>
      <c r="E56" s="109" t="s">
        <v>65</v>
      </c>
      <c r="F56" s="205" t="s">
        <v>516</v>
      </c>
    </row>
    <row r="57" spans="2:7" x14ac:dyDescent="0.25">
      <c r="B57" s="3" t="s">
        <v>71</v>
      </c>
      <c r="C57" s="111" t="s">
        <v>72</v>
      </c>
      <c r="D57" s="114">
        <v>68</v>
      </c>
      <c r="E57" s="109" t="s">
        <v>73</v>
      </c>
      <c r="F57" s="205" t="s">
        <v>518</v>
      </c>
    </row>
    <row r="58" spans="2:7" ht="45" x14ac:dyDescent="0.25">
      <c r="B58" s="3" t="s">
        <v>71</v>
      </c>
      <c r="C58" s="112" t="s">
        <v>74</v>
      </c>
      <c r="D58" s="114">
        <v>0</v>
      </c>
      <c r="E58" s="109" t="s">
        <v>81</v>
      </c>
      <c r="F58" s="205" t="s">
        <v>81</v>
      </c>
    </row>
    <row r="59" spans="2:7" ht="45" x14ac:dyDescent="0.25">
      <c r="B59" s="3" t="s">
        <v>71</v>
      </c>
      <c r="C59" s="112" t="s">
        <v>80</v>
      </c>
      <c r="D59" s="114">
        <v>0</v>
      </c>
      <c r="E59" s="109" t="s">
        <v>81</v>
      </c>
      <c r="F59" s="205" t="s">
        <v>81</v>
      </c>
    </row>
    <row r="60" spans="2:7" ht="45" x14ac:dyDescent="0.25">
      <c r="B60" s="3" t="s">
        <v>71</v>
      </c>
      <c r="C60" s="112" t="s">
        <v>75</v>
      </c>
      <c r="D60" s="114">
        <v>0</v>
      </c>
      <c r="E60" s="109" t="s">
        <v>81</v>
      </c>
      <c r="F60" s="205" t="s">
        <v>81</v>
      </c>
    </row>
    <row r="61" spans="2:7" ht="45" x14ac:dyDescent="0.25">
      <c r="B61" s="3" t="s">
        <v>71</v>
      </c>
      <c r="C61" s="112" t="s">
        <v>76</v>
      </c>
      <c r="D61" s="114">
        <v>0</v>
      </c>
      <c r="E61" s="109" t="s">
        <v>81</v>
      </c>
      <c r="F61" s="205" t="s">
        <v>81</v>
      </c>
    </row>
    <row r="62" spans="2:7" x14ac:dyDescent="0.25">
      <c r="B62" s="3" t="s">
        <v>71</v>
      </c>
      <c r="C62" s="112" t="s">
        <v>77</v>
      </c>
      <c r="D62" s="114">
        <v>0</v>
      </c>
      <c r="E62" s="109" t="s">
        <v>82</v>
      </c>
      <c r="F62" s="205" t="s">
        <v>517</v>
      </c>
    </row>
    <row r="63" spans="2:7" x14ac:dyDescent="0.25">
      <c r="B63" s="3" t="s">
        <v>71</v>
      </c>
      <c r="C63" s="112" t="s">
        <v>78</v>
      </c>
      <c r="D63" s="114">
        <v>0</v>
      </c>
      <c r="E63" s="109"/>
      <c r="F63" s="205"/>
      <c r="G63" s="4" t="s">
        <v>83</v>
      </c>
    </row>
    <row r="64" spans="2:7" x14ac:dyDescent="0.25">
      <c r="B64" s="3" t="s">
        <v>71</v>
      </c>
      <c r="C64" s="112" t="s">
        <v>79</v>
      </c>
      <c r="D64" s="114">
        <v>0.2</v>
      </c>
      <c r="E64" s="109"/>
      <c r="F64" s="205"/>
    </row>
    <row r="65" spans="2:6" x14ac:dyDescent="0.25">
      <c r="B65" s="3" t="s">
        <v>84</v>
      </c>
      <c r="C65" s="112" t="s">
        <v>85</v>
      </c>
      <c r="D65" s="115">
        <f>COUNT(F07D!B:B)</f>
        <v>0</v>
      </c>
      <c r="E65" s="124" t="s">
        <v>486</v>
      </c>
      <c r="F65" s="124" t="s">
        <v>486</v>
      </c>
    </row>
    <row r="66" spans="2:6" ht="30" x14ac:dyDescent="0.25">
      <c r="B66" s="3" t="s">
        <v>84</v>
      </c>
      <c r="C66" s="112" t="s">
        <v>86</v>
      </c>
      <c r="D66" s="114">
        <v>30</v>
      </c>
      <c r="E66" s="109"/>
      <c r="F66" s="205"/>
    </row>
    <row r="67" spans="2:6" x14ac:dyDescent="0.25">
      <c r="B67" s="3" t="s">
        <v>84</v>
      </c>
      <c r="C67" s="112" t="s">
        <v>87</v>
      </c>
      <c r="D67" s="114">
        <v>0.5</v>
      </c>
      <c r="E67" s="109"/>
      <c r="F67" s="205"/>
    </row>
    <row r="68" spans="2:6" x14ac:dyDescent="0.25">
      <c r="B68" s="3" t="s">
        <v>84</v>
      </c>
      <c r="C68" s="112" t="s">
        <v>88</v>
      </c>
      <c r="D68" s="114">
        <v>0</v>
      </c>
      <c r="E68" s="109"/>
      <c r="F68" s="205"/>
    </row>
    <row r="69" spans="2:6" x14ac:dyDescent="0.25">
      <c r="B69" s="3" t="s">
        <v>84</v>
      </c>
      <c r="C69" s="112" t="s">
        <v>89</v>
      </c>
      <c r="D69" s="115">
        <f>COUNTA(F14AB!B:B)-2</f>
        <v>0</v>
      </c>
      <c r="E69" s="124" t="s">
        <v>460</v>
      </c>
      <c r="F69" s="124" t="s">
        <v>460</v>
      </c>
    </row>
  </sheetData>
  <mergeCells count="1">
    <mergeCell ref="B1:G1"/>
  </mergeCells>
  <phoneticPr fontId="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89B14-4D2D-4F2C-989C-951D61090CF9}">
  <sheetPr codeName="Sheet4"/>
  <dimension ref="B1:F358"/>
  <sheetViews>
    <sheetView workbookViewId="0"/>
  </sheetViews>
  <sheetFormatPr defaultColWidth="9.140625" defaultRowHeight="15" x14ac:dyDescent="0.25"/>
  <cols>
    <col min="1" max="1" width="2.7109375" style="13" customWidth="1"/>
    <col min="2" max="2" width="8.85546875" style="26" customWidth="1"/>
    <col min="3" max="4" width="9.140625" style="13"/>
    <col min="5" max="5" width="9.5703125" style="13" customWidth="1"/>
    <col min="6" max="6" width="9.140625" style="65"/>
    <col min="7" max="16384" width="9.140625" style="13"/>
  </cols>
  <sheetData>
    <row r="1" spans="2:6" ht="17.25" customHeight="1" x14ac:dyDescent="0.25">
      <c r="B1" s="346" t="s">
        <v>95</v>
      </c>
      <c r="C1" s="347"/>
      <c r="D1" s="347"/>
      <c r="E1" s="347"/>
      <c r="F1" s="348"/>
    </row>
    <row r="2" spans="2:6" ht="48" customHeight="1" x14ac:dyDescent="0.25">
      <c r="B2" s="23" t="s">
        <v>94</v>
      </c>
      <c r="C2" s="29" t="s">
        <v>90</v>
      </c>
      <c r="D2" s="29" t="s">
        <v>91</v>
      </c>
      <c r="E2" s="29" t="s">
        <v>92</v>
      </c>
      <c r="F2" s="30" t="s">
        <v>93</v>
      </c>
    </row>
    <row r="3" spans="2:6" ht="15.75" customHeight="1" thickBot="1" x14ac:dyDescent="0.3">
      <c r="B3" s="316"/>
      <c r="C3" s="312"/>
      <c r="D3" s="312"/>
      <c r="E3" s="312"/>
      <c r="F3" s="317" t="s">
        <v>577</v>
      </c>
    </row>
    <row r="4" spans="2:6" ht="15.75" hidden="1" thickBot="1" x14ac:dyDescent="0.3">
      <c r="B4" s="206"/>
      <c r="C4" s="207"/>
      <c r="D4" s="207"/>
      <c r="E4" s="207"/>
      <c r="F4" s="337"/>
    </row>
    <row r="5" spans="2:6" x14ac:dyDescent="0.25">
      <c r="B5" s="93"/>
      <c r="C5" s="32"/>
      <c r="D5" s="32"/>
      <c r="E5" s="32"/>
    </row>
    <row r="6" spans="2:6" x14ac:dyDescent="0.25">
      <c r="B6" s="93"/>
      <c r="C6" s="32"/>
      <c r="D6" s="32"/>
      <c r="E6" s="32"/>
    </row>
    <row r="7" spans="2:6" x14ac:dyDescent="0.25">
      <c r="B7" s="93"/>
      <c r="C7" s="32"/>
      <c r="D7" s="32"/>
      <c r="E7" s="32"/>
    </row>
    <row r="8" spans="2:6" x14ac:dyDescent="0.25">
      <c r="B8" s="93"/>
      <c r="C8" s="32"/>
      <c r="D8" s="32"/>
      <c r="E8" s="32"/>
    </row>
    <row r="9" spans="2:6" x14ac:dyDescent="0.25">
      <c r="B9" s="93"/>
      <c r="C9" s="32"/>
      <c r="D9" s="32"/>
      <c r="E9" s="32"/>
    </row>
    <row r="10" spans="2:6" x14ac:dyDescent="0.25">
      <c r="B10" s="93"/>
      <c r="C10" s="32"/>
      <c r="D10" s="32"/>
      <c r="E10" s="32"/>
    </row>
    <row r="11" spans="2:6" x14ac:dyDescent="0.25">
      <c r="B11" s="93"/>
      <c r="C11" s="32"/>
      <c r="D11" s="32"/>
      <c r="E11" s="32"/>
    </row>
    <row r="12" spans="2:6" x14ac:dyDescent="0.25">
      <c r="B12" s="93"/>
      <c r="C12" s="32"/>
      <c r="D12" s="32"/>
      <c r="E12" s="32"/>
    </row>
    <row r="13" spans="2:6" x14ac:dyDescent="0.25">
      <c r="B13" s="93"/>
      <c r="C13" s="32"/>
      <c r="D13" s="32"/>
      <c r="E13" s="32"/>
    </row>
    <row r="14" spans="2:6" x14ac:dyDescent="0.25">
      <c r="B14" s="93"/>
      <c r="C14" s="32"/>
      <c r="D14" s="32"/>
      <c r="E14" s="32"/>
    </row>
    <row r="15" spans="2:6" x14ac:dyDescent="0.25">
      <c r="B15" s="93"/>
      <c r="C15" s="32"/>
      <c r="D15" s="32"/>
      <c r="E15" s="32"/>
    </row>
    <row r="16" spans="2:6" x14ac:dyDescent="0.25">
      <c r="B16" s="93"/>
      <c r="C16" s="32"/>
      <c r="D16" s="32"/>
      <c r="E16" s="32"/>
    </row>
    <row r="17" spans="2:5" x14ac:dyDescent="0.25">
      <c r="B17" s="93"/>
      <c r="C17" s="32"/>
      <c r="D17" s="32"/>
      <c r="E17" s="32"/>
    </row>
    <row r="18" spans="2:5" x14ac:dyDescent="0.25">
      <c r="B18" s="93"/>
      <c r="C18" s="32"/>
      <c r="D18" s="32"/>
      <c r="E18" s="32"/>
    </row>
    <row r="19" spans="2:5" x14ac:dyDescent="0.25">
      <c r="B19" s="93"/>
      <c r="C19" s="32"/>
      <c r="D19" s="32"/>
      <c r="E19" s="32"/>
    </row>
    <row r="20" spans="2:5" x14ac:dyDescent="0.25">
      <c r="B20" s="93"/>
      <c r="C20" s="32"/>
      <c r="D20" s="32"/>
      <c r="E20" s="32"/>
    </row>
    <row r="21" spans="2:5" x14ac:dyDescent="0.25">
      <c r="B21" s="93"/>
      <c r="C21" s="32"/>
      <c r="D21" s="32"/>
      <c r="E21" s="32"/>
    </row>
    <row r="22" spans="2:5" x14ac:dyDescent="0.25">
      <c r="B22" s="93"/>
      <c r="C22" s="32"/>
      <c r="D22" s="32"/>
      <c r="E22" s="32"/>
    </row>
    <row r="23" spans="2:5" x14ac:dyDescent="0.25">
      <c r="B23" s="93"/>
      <c r="C23" s="32"/>
      <c r="D23" s="32"/>
      <c r="E23" s="32"/>
    </row>
    <row r="24" spans="2:5" x14ac:dyDescent="0.25">
      <c r="B24" s="93"/>
      <c r="C24" s="32"/>
      <c r="D24" s="32"/>
      <c r="E24" s="32"/>
    </row>
    <row r="25" spans="2:5" x14ac:dyDescent="0.25">
      <c r="B25" s="93"/>
      <c r="C25" s="32"/>
      <c r="D25" s="32"/>
      <c r="E25" s="32"/>
    </row>
    <row r="26" spans="2:5" x14ac:dyDescent="0.25">
      <c r="B26" s="93"/>
      <c r="C26" s="32"/>
      <c r="D26" s="32"/>
      <c r="E26" s="32"/>
    </row>
    <row r="27" spans="2:5" x14ac:dyDescent="0.25">
      <c r="B27" s="93"/>
      <c r="C27" s="32"/>
      <c r="D27" s="32"/>
      <c r="E27" s="32"/>
    </row>
    <row r="28" spans="2:5" x14ac:dyDescent="0.25">
      <c r="B28" s="93"/>
      <c r="C28" s="32"/>
      <c r="D28" s="32"/>
      <c r="E28" s="32"/>
    </row>
    <row r="29" spans="2:5" x14ac:dyDescent="0.25">
      <c r="B29" s="93"/>
      <c r="C29" s="32"/>
      <c r="D29" s="32"/>
      <c r="E29" s="32"/>
    </row>
    <row r="30" spans="2:5" x14ac:dyDescent="0.25">
      <c r="B30" s="93"/>
      <c r="C30" s="32"/>
      <c r="D30" s="32"/>
      <c r="E30" s="32"/>
    </row>
    <row r="31" spans="2:5" x14ac:dyDescent="0.25">
      <c r="B31" s="93"/>
      <c r="C31" s="32"/>
      <c r="D31" s="32"/>
      <c r="E31" s="32"/>
    </row>
    <row r="32" spans="2:5" x14ac:dyDescent="0.25">
      <c r="B32" s="93"/>
      <c r="C32" s="32"/>
      <c r="D32" s="32"/>
      <c r="E32" s="32"/>
    </row>
    <row r="33" spans="2:5" x14ac:dyDescent="0.25">
      <c r="B33" s="93"/>
      <c r="C33" s="32"/>
      <c r="D33" s="32"/>
      <c r="E33" s="32"/>
    </row>
    <row r="34" spans="2:5" x14ac:dyDescent="0.25">
      <c r="B34" s="93"/>
      <c r="C34" s="32"/>
      <c r="D34" s="32"/>
      <c r="E34" s="32"/>
    </row>
    <row r="35" spans="2:5" x14ac:dyDescent="0.25">
      <c r="B35" s="93"/>
      <c r="C35" s="32"/>
      <c r="D35" s="32"/>
      <c r="E35" s="32"/>
    </row>
    <row r="36" spans="2:5" x14ac:dyDescent="0.25">
      <c r="B36" s="93"/>
      <c r="C36" s="32"/>
      <c r="D36" s="32"/>
      <c r="E36" s="32"/>
    </row>
    <row r="37" spans="2:5" x14ac:dyDescent="0.25">
      <c r="B37" s="93"/>
      <c r="C37" s="32"/>
      <c r="D37" s="32"/>
      <c r="E37" s="32"/>
    </row>
    <row r="38" spans="2:5" x14ac:dyDescent="0.25">
      <c r="B38" s="93"/>
      <c r="C38" s="32"/>
      <c r="D38" s="32"/>
      <c r="E38" s="32"/>
    </row>
    <row r="39" spans="2:5" x14ac:dyDescent="0.25">
      <c r="B39" s="93"/>
      <c r="C39" s="32"/>
      <c r="D39" s="32"/>
      <c r="E39" s="32"/>
    </row>
    <row r="40" spans="2:5" x14ac:dyDescent="0.25">
      <c r="B40" s="93"/>
      <c r="C40" s="32"/>
      <c r="D40" s="32"/>
      <c r="E40" s="32"/>
    </row>
    <row r="41" spans="2:5" x14ac:dyDescent="0.25">
      <c r="B41" s="93"/>
      <c r="C41" s="32"/>
      <c r="D41" s="32"/>
      <c r="E41" s="32"/>
    </row>
    <row r="42" spans="2:5" x14ac:dyDescent="0.25">
      <c r="B42" s="93"/>
      <c r="C42" s="32"/>
      <c r="D42" s="32"/>
      <c r="E42" s="32"/>
    </row>
    <row r="43" spans="2:5" x14ac:dyDescent="0.25">
      <c r="B43" s="93"/>
      <c r="C43" s="32"/>
      <c r="D43" s="32"/>
      <c r="E43" s="32"/>
    </row>
    <row r="44" spans="2:5" x14ac:dyDescent="0.25">
      <c r="B44" s="93"/>
      <c r="C44" s="32"/>
      <c r="D44" s="32"/>
      <c r="E44" s="32"/>
    </row>
    <row r="45" spans="2:5" x14ac:dyDescent="0.25">
      <c r="B45" s="93"/>
      <c r="C45" s="32"/>
      <c r="D45" s="32"/>
      <c r="E45" s="32"/>
    </row>
    <row r="46" spans="2:5" x14ac:dyDescent="0.25">
      <c r="B46" s="93"/>
      <c r="C46" s="32"/>
      <c r="D46" s="32"/>
      <c r="E46" s="32"/>
    </row>
    <row r="47" spans="2:5" x14ac:dyDescent="0.25">
      <c r="B47" s="93"/>
      <c r="C47" s="32"/>
      <c r="D47" s="32"/>
      <c r="E47" s="32"/>
    </row>
    <row r="48" spans="2:5" x14ac:dyDescent="0.25">
      <c r="B48" s="93"/>
      <c r="C48" s="32"/>
      <c r="D48" s="32"/>
      <c r="E48" s="32"/>
    </row>
    <row r="49" spans="2:5" x14ac:dyDescent="0.25">
      <c r="B49" s="93"/>
      <c r="C49" s="32"/>
      <c r="D49" s="32"/>
      <c r="E49" s="32"/>
    </row>
    <row r="50" spans="2:5" x14ac:dyDescent="0.25">
      <c r="B50" s="93"/>
      <c r="C50" s="32"/>
      <c r="D50" s="32"/>
      <c r="E50" s="32"/>
    </row>
    <row r="51" spans="2:5" x14ac:dyDescent="0.25">
      <c r="B51" s="93"/>
      <c r="C51" s="32"/>
      <c r="D51" s="32"/>
      <c r="E51" s="32"/>
    </row>
    <row r="52" spans="2:5" x14ac:dyDescent="0.25">
      <c r="B52" s="93"/>
      <c r="C52" s="32"/>
      <c r="D52" s="32"/>
      <c r="E52" s="32"/>
    </row>
    <row r="53" spans="2:5" x14ac:dyDescent="0.25">
      <c r="B53" s="93"/>
      <c r="C53" s="32"/>
      <c r="D53" s="32"/>
      <c r="E53" s="32"/>
    </row>
    <row r="54" spans="2:5" x14ac:dyDescent="0.25">
      <c r="B54" s="93"/>
      <c r="C54" s="32"/>
      <c r="D54" s="32"/>
      <c r="E54" s="32"/>
    </row>
    <row r="55" spans="2:5" x14ac:dyDescent="0.25">
      <c r="B55" s="93"/>
      <c r="C55" s="32"/>
      <c r="D55" s="32"/>
      <c r="E55" s="32"/>
    </row>
    <row r="56" spans="2:5" x14ac:dyDescent="0.25">
      <c r="B56" s="93"/>
      <c r="C56" s="32"/>
      <c r="D56" s="32"/>
      <c r="E56" s="32"/>
    </row>
    <row r="57" spans="2:5" x14ac:dyDescent="0.25">
      <c r="B57" s="93"/>
      <c r="C57" s="32"/>
      <c r="D57" s="32"/>
      <c r="E57" s="32"/>
    </row>
    <row r="58" spans="2:5" x14ac:dyDescent="0.25">
      <c r="B58" s="93"/>
      <c r="C58" s="32"/>
      <c r="D58" s="32"/>
      <c r="E58" s="32"/>
    </row>
    <row r="59" spans="2:5" x14ac:dyDescent="0.25">
      <c r="B59" s="93"/>
      <c r="C59" s="32"/>
      <c r="D59" s="32"/>
      <c r="E59" s="32"/>
    </row>
    <row r="60" spans="2:5" x14ac:dyDescent="0.25">
      <c r="B60" s="93"/>
      <c r="C60" s="32"/>
      <c r="D60" s="32"/>
      <c r="E60" s="32"/>
    </row>
    <row r="61" spans="2:5" x14ac:dyDescent="0.25">
      <c r="B61" s="93"/>
      <c r="C61" s="32"/>
      <c r="D61" s="32"/>
      <c r="E61" s="32"/>
    </row>
    <row r="62" spans="2:5" x14ac:dyDescent="0.25">
      <c r="B62" s="93"/>
      <c r="C62" s="32"/>
      <c r="D62" s="32"/>
      <c r="E62" s="32"/>
    </row>
    <row r="63" spans="2:5" x14ac:dyDescent="0.25">
      <c r="B63" s="93"/>
      <c r="C63" s="32"/>
      <c r="D63" s="32"/>
      <c r="E63" s="32"/>
    </row>
    <row r="64" spans="2:5" x14ac:dyDescent="0.25">
      <c r="B64" s="93"/>
      <c r="C64" s="32"/>
      <c r="D64" s="32"/>
      <c r="E64" s="32"/>
    </row>
    <row r="65" spans="2:5" x14ac:dyDescent="0.25">
      <c r="B65" s="93"/>
      <c r="C65" s="32"/>
      <c r="D65" s="32"/>
      <c r="E65" s="32"/>
    </row>
    <row r="66" spans="2:5" x14ac:dyDescent="0.25">
      <c r="B66" s="93"/>
      <c r="C66" s="32"/>
      <c r="D66" s="32"/>
      <c r="E66" s="32"/>
    </row>
    <row r="67" spans="2:5" x14ac:dyDescent="0.25">
      <c r="B67" s="93"/>
      <c r="C67" s="32"/>
      <c r="D67" s="32"/>
      <c r="E67" s="32"/>
    </row>
    <row r="68" spans="2:5" x14ac:dyDescent="0.25">
      <c r="B68" s="93"/>
      <c r="C68" s="32"/>
      <c r="D68" s="32"/>
      <c r="E68" s="32"/>
    </row>
    <row r="69" spans="2:5" x14ac:dyDescent="0.25">
      <c r="B69" s="93"/>
      <c r="C69" s="32"/>
      <c r="D69" s="32"/>
      <c r="E69" s="32"/>
    </row>
    <row r="70" spans="2:5" x14ac:dyDescent="0.25">
      <c r="B70" s="93"/>
      <c r="C70" s="32"/>
      <c r="D70" s="32"/>
      <c r="E70" s="32"/>
    </row>
    <row r="71" spans="2:5" x14ac:dyDescent="0.25">
      <c r="B71" s="93"/>
      <c r="C71" s="32"/>
      <c r="D71" s="32"/>
      <c r="E71" s="32"/>
    </row>
    <row r="72" spans="2:5" x14ac:dyDescent="0.25">
      <c r="B72" s="93"/>
      <c r="C72" s="32"/>
      <c r="D72" s="32"/>
      <c r="E72" s="32"/>
    </row>
    <row r="73" spans="2:5" x14ac:dyDescent="0.25">
      <c r="B73" s="93"/>
      <c r="C73" s="32"/>
      <c r="D73" s="32"/>
      <c r="E73" s="32"/>
    </row>
    <row r="74" spans="2:5" x14ac:dyDescent="0.25">
      <c r="B74" s="93"/>
      <c r="C74" s="32"/>
      <c r="D74" s="32"/>
      <c r="E74" s="32"/>
    </row>
    <row r="75" spans="2:5" x14ac:dyDescent="0.25">
      <c r="B75" s="93"/>
      <c r="C75" s="32"/>
      <c r="D75" s="32"/>
      <c r="E75" s="32"/>
    </row>
    <row r="76" spans="2:5" x14ac:dyDescent="0.25">
      <c r="B76" s="93"/>
      <c r="C76" s="32"/>
      <c r="D76" s="32"/>
      <c r="E76" s="32"/>
    </row>
    <row r="77" spans="2:5" x14ac:dyDescent="0.25">
      <c r="B77" s="93"/>
      <c r="C77" s="32"/>
      <c r="D77" s="32"/>
      <c r="E77" s="32"/>
    </row>
    <row r="78" spans="2:5" x14ac:dyDescent="0.25">
      <c r="B78" s="93"/>
      <c r="C78" s="32"/>
      <c r="D78" s="32"/>
      <c r="E78" s="32"/>
    </row>
    <row r="79" spans="2:5" x14ac:dyDescent="0.25">
      <c r="B79" s="93"/>
      <c r="C79" s="32"/>
      <c r="D79" s="32"/>
      <c r="E79" s="32"/>
    </row>
    <row r="80" spans="2:5" x14ac:dyDescent="0.25">
      <c r="B80" s="93"/>
      <c r="C80" s="32"/>
      <c r="D80" s="32"/>
      <c r="E80" s="32"/>
    </row>
    <row r="81" spans="2:5" x14ac:dyDescent="0.25">
      <c r="B81" s="93"/>
      <c r="C81" s="32"/>
      <c r="D81" s="32"/>
      <c r="E81" s="32"/>
    </row>
    <row r="82" spans="2:5" x14ac:dyDescent="0.25">
      <c r="B82" s="93"/>
      <c r="C82" s="32"/>
      <c r="D82" s="32"/>
      <c r="E82" s="32"/>
    </row>
    <row r="83" spans="2:5" x14ac:dyDescent="0.25">
      <c r="B83" s="93"/>
      <c r="C83" s="32"/>
      <c r="D83" s="32"/>
      <c r="E83" s="32"/>
    </row>
    <row r="84" spans="2:5" x14ac:dyDescent="0.25">
      <c r="B84" s="93"/>
      <c r="C84" s="32"/>
      <c r="D84" s="32"/>
      <c r="E84" s="32"/>
    </row>
    <row r="85" spans="2:5" x14ac:dyDescent="0.25">
      <c r="B85" s="93"/>
      <c r="C85" s="32"/>
      <c r="D85" s="32"/>
      <c r="E85" s="32"/>
    </row>
    <row r="86" spans="2:5" x14ac:dyDescent="0.25">
      <c r="B86" s="93"/>
      <c r="C86" s="32"/>
      <c r="D86" s="32"/>
      <c r="E86" s="32"/>
    </row>
    <row r="87" spans="2:5" x14ac:dyDescent="0.25">
      <c r="B87" s="93"/>
      <c r="C87" s="32"/>
      <c r="D87" s="32"/>
      <c r="E87" s="32"/>
    </row>
    <row r="88" spans="2:5" x14ac:dyDescent="0.25">
      <c r="B88" s="93"/>
      <c r="C88" s="32"/>
      <c r="D88" s="32"/>
      <c r="E88" s="32"/>
    </row>
    <row r="89" spans="2:5" x14ac:dyDescent="0.25">
      <c r="B89" s="93"/>
      <c r="C89" s="32"/>
      <c r="D89" s="32"/>
      <c r="E89" s="32"/>
    </row>
    <row r="90" spans="2:5" x14ac:dyDescent="0.25">
      <c r="B90" s="93"/>
      <c r="C90" s="32"/>
      <c r="D90" s="32"/>
      <c r="E90" s="32"/>
    </row>
    <row r="91" spans="2:5" x14ac:dyDescent="0.25">
      <c r="B91" s="93"/>
      <c r="C91" s="32"/>
      <c r="D91" s="32"/>
      <c r="E91" s="32"/>
    </row>
    <row r="92" spans="2:5" x14ac:dyDescent="0.25">
      <c r="B92" s="93"/>
      <c r="C92" s="32"/>
      <c r="D92" s="32"/>
      <c r="E92" s="32"/>
    </row>
    <row r="93" spans="2:5" x14ac:dyDescent="0.25">
      <c r="B93" s="93"/>
      <c r="C93" s="32"/>
      <c r="D93" s="32"/>
      <c r="E93" s="32"/>
    </row>
    <row r="94" spans="2:5" x14ac:dyDescent="0.25">
      <c r="B94" s="93"/>
      <c r="C94" s="32"/>
      <c r="D94" s="32"/>
      <c r="E94" s="32"/>
    </row>
    <row r="95" spans="2:5" x14ac:dyDescent="0.25">
      <c r="B95" s="93"/>
      <c r="C95" s="32"/>
      <c r="D95" s="32"/>
      <c r="E95" s="32"/>
    </row>
    <row r="96" spans="2:5" x14ac:dyDescent="0.25">
      <c r="B96" s="93"/>
      <c r="C96" s="32"/>
      <c r="D96" s="32"/>
      <c r="E96" s="32"/>
    </row>
    <row r="97" spans="2:5" x14ac:dyDescent="0.25">
      <c r="B97" s="93"/>
      <c r="C97" s="32"/>
      <c r="D97" s="32"/>
      <c r="E97" s="32"/>
    </row>
    <row r="98" spans="2:5" x14ac:dyDescent="0.25">
      <c r="B98" s="93"/>
      <c r="C98" s="32"/>
      <c r="D98" s="32"/>
      <c r="E98" s="32"/>
    </row>
    <row r="99" spans="2:5" x14ac:dyDescent="0.25">
      <c r="B99" s="93"/>
      <c r="C99" s="32"/>
      <c r="D99" s="32"/>
      <c r="E99" s="32"/>
    </row>
    <row r="100" spans="2:5" x14ac:dyDescent="0.25">
      <c r="B100" s="93"/>
      <c r="C100" s="32"/>
      <c r="D100" s="32"/>
      <c r="E100" s="32"/>
    </row>
    <row r="101" spans="2:5" x14ac:dyDescent="0.25">
      <c r="B101" s="93"/>
      <c r="C101" s="32"/>
      <c r="D101" s="32"/>
      <c r="E101" s="32"/>
    </row>
    <row r="102" spans="2:5" x14ac:dyDescent="0.25">
      <c r="B102" s="93"/>
      <c r="C102" s="32"/>
      <c r="D102" s="32"/>
      <c r="E102" s="32"/>
    </row>
    <row r="103" spans="2:5" x14ac:dyDescent="0.25">
      <c r="B103" s="93"/>
      <c r="C103" s="32"/>
      <c r="D103" s="32"/>
      <c r="E103" s="32"/>
    </row>
    <row r="104" spans="2:5" x14ac:dyDescent="0.25">
      <c r="B104" s="93"/>
      <c r="C104" s="32"/>
      <c r="D104" s="32"/>
      <c r="E104" s="32"/>
    </row>
    <row r="105" spans="2:5" x14ac:dyDescent="0.25">
      <c r="B105" s="93"/>
      <c r="C105" s="32"/>
      <c r="D105" s="32"/>
      <c r="E105" s="32"/>
    </row>
    <row r="106" spans="2:5" x14ac:dyDescent="0.25">
      <c r="B106" s="93"/>
      <c r="C106" s="32"/>
      <c r="D106" s="32"/>
      <c r="E106" s="32"/>
    </row>
    <row r="107" spans="2:5" x14ac:dyDescent="0.25">
      <c r="B107" s="93"/>
      <c r="C107" s="32"/>
      <c r="D107" s="32"/>
      <c r="E107" s="32"/>
    </row>
    <row r="108" spans="2:5" x14ac:dyDescent="0.25">
      <c r="B108" s="93"/>
      <c r="C108" s="32"/>
      <c r="D108" s="32"/>
      <c r="E108" s="32"/>
    </row>
    <row r="109" spans="2:5" x14ac:dyDescent="0.25">
      <c r="B109" s="93"/>
      <c r="C109" s="32"/>
      <c r="D109" s="32"/>
      <c r="E109" s="32"/>
    </row>
    <row r="110" spans="2:5" x14ac:dyDescent="0.25">
      <c r="B110" s="93"/>
      <c r="C110" s="32"/>
      <c r="D110" s="32"/>
      <c r="E110" s="32"/>
    </row>
    <row r="111" spans="2:5" x14ac:dyDescent="0.25">
      <c r="B111" s="93"/>
      <c r="C111" s="32"/>
      <c r="D111" s="32"/>
      <c r="E111" s="32"/>
    </row>
    <row r="112" spans="2:5" x14ac:dyDescent="0.25">
      <c r="B112" s="93"/>
      <c r="C112" s="32"/>
      <c r="D112" s="32"/>
      <c r="E112" s="32"/>
    </row>
    <row r="113" spans="2:5" x14ac:dyDescent="0.25">
      <c r="B113" s="93"/>
      <c r="C113" s="32"/>
      <c r="D113" s="32"/>
      <c r="E113" s="32"/>
    </row>
    <row r="114" spans="2:5" x14ac:dyDescent="0.25">
      <c r="B114" s="93"/>
      <c r="C114" s="32"/>
      <c r="D114" s="32"/>
      <c r="E114" s="32"/>
    </row>
    <row r="115" spans="2:5" x14ac:dyDescent="0.25">
      <c r="B115" s="93"/>
      <c r="C115" s="32"/>
      <c r="D115" s="32"/>
      <c r="E115" s="32"/>
    </row>
    <row r="116" spans="2:5" x14ac:dyDescent="0.25">
      <c r="B116" s="93"/>
      <c r="C116" s="32"/>
      <c r="D116" s="32"/>
      <c r="E116" s="32"/>
    </row>
    <row r="117" spans="2:5" x14ac:dyDescent="0.25">
      <c r="B117" s="93"/>
      <c r="C117" s="32"/>
      <c r="D117" s="32"/>
      <c r="E117" s="32"/>
    </row>
    <row r="118" spans="2:5" x14ac:dyDescent="0.25">
      <c r="B118" s="93"/>
      <c r="C118" s="32"/>
      <c r="D118" s="32"/>
      <c r="E118" s="32"/>
    </row>
    <row r="119" spans="2:5" x14ac:dyDescent="0.25">
      <c r="B119" s="93"/>
      <c r="C119" s="32"/>
      <c r="D119" s="32"/>
      <c r="E119" s="32"/>
    </row>
    <row r="120" spans="2:5" x14ac:dyDescent="0.25">
      <c r="B120" s="93"/>
      <c r="C120" s="32"/>
      <c r="D120" s="32"/>
      <c r="E120" s="32"/>
    </row>
    <row r="121" spans="2:5" x14ac:dyDescent="0.25">
      <c r="B121" s="93"/>
      <c r="C121" s="32"/>
      <c r="D121" s="32"/>
      <c r="E121" s="32"/>
    </row>
    <row r="122" spans="2:5" x14ac:dyDescent="0.25">
      <c r="B122" s="93"/>
      <c r="C122" s="32"/>
      <c r="D122" s="32"/>
      <c r="E122" s="32"/>
    </row>
    <row r="123" spans="2:5" x14ac:dyDescent="0.25">
      <c r="B123" s="93"/>
      <c r="C123" s="32"/>
      <c r="D123" s="32"/>
      <c r="E123" s="32"/>
    </row>
    <row r="124" spans="2:5" x14ac:dyDescent="0.25">
      <c r="B124" s="93"/>
      <c r="C124" s="32"/>
      <c r="D124" s="32"/>
      <c r="E124" s="32"/>
    </row>
    <row r="125" spans="2:5" x14ac:dyDescent="0.25">
      <c r="B125" s="93"/>
      <c r="C125" s="32"/>
      <c r="D125" s="32"/>
      <c r="E125" s="32"/>
    </row>
    <row r="126" spans="2:5" x14ac:dyDescent="0.25">
      <c r="B126" s="93"/>
      <c r="C126" s="32"/>
      <c r="D126" s="32"/>
      <c r="E126" s="32"/>
    </row>
    <row r="127" spans="2:5" x14ac:dyDescent="0.25">
      <c r="B127" s="93"/>
      <c r="C127" s="32"/>
      <c r="D127" s="32"/>
      <c r="E127" s="32"/>
    </row>
    <row r="128" spans="2:5" x14ac:dyDescent="0.25">
      <c r="B128" s="93"/>
      <c r="C128" s="32"/>
      <c r="D128" s="32"/>
      <c r="E128" s="32"/>
    </row>
    <row r="129" spans="2:5" x14ac:dyDescent="0.25">
      <c r="B129" s="93"/>
      <c r="C129" s="32"/>
      <c r="D129" s="32"/>
      <c r="E129" s="32"/>
    </row>
    <row r="130" spans="2:5" x14ac:dyDescent="0.25">
      <c r="B130" s="93"/>
      <c r="C130" s="32"/>
      <c r="D130" s="32"/>
      <c r="E130" s="32"/>
    </row>
    <row r="131" spans="2:5" x14ac:dyDescent="0.25">
      <c r="B131" s="93"/>
      <c r="C131" s="32"/>
      <c r="D131" s="32"/>
      <c r="E131" s="32"/>
    </row>
    <row r="132" spans="2:5" x14ac:dyDescent="0.25">
      <c r="B132" s="93"/>
      <c r="C132" s="32"/>
      <c r="D132" s="32"/>
      <c r="E132" s="32"/>
    </row>
    <row r="133" spans="2:5" x14ac:dyDescent="0.25">
      <c r="B133" s="93"/>
      <c r="C133" s="32"/>
      <c r="D133" s="32"/>
      <c r="E133" s="32"/>
    </row>
    <row r="134" spans="2:5" x14ac:dyDescent="0.25">
      <c r="B134" s="93"/>
      <c r="C134" s="32"/>
      <c r="D134" s="32"/>
      <c r="E134" s="32"/>
    </row>
    <row r="135" spans="2:5" x14ac:dyDescent="0.25">
      <c r="B135" s="93"/>
      <c r="C135" s="32"/>
      <c r="D135" s="32"/>
      <c r="E135" s="32"/>
    </row>
    <row r="136" spans="2:5" x14ac:dyDescent="0.25">
      <c r="B136" s="93"/>
      <c r="C136" s="32"/>
      <c r="D136" s="32"/>
      <c r="E136" s="32"/>
    </row>
    <row r="137" spans="2:5" x14ac:dyDescent="0.25">
      <c r="B137" s="93"/>
      <c r="C137" s="32"/>
      <c r="D137" s="32"/>
      <c r="E137" s="32"/>
    </row>
    <row r="138" spans="2:5" x14ac:dyDescent="0.25">
      <c r="B138" s="93"/>
      <c r="C138" s="32"/>
      <c r="D138" s="32"/>
      <c r="E138" s="32"/>
    </row>
    <row r="139" spans="2:5" x14ac:dyDescent="0.25">
      <c r="B139" s="93"/>
      <c r="C139" s="32"/>
      <c r="D139" s="32"/>
      <c r="E139" s="32"/>
    </row>
    <row r="140" spans="2:5" x14ac:dyDescent="0.25">
      <c r="B140" s="93"/>
      <c r="C140" s="32"/>
      <c r="D140" s="32"/>
      <c r="E140" s="32"/>
    </row>
    <row r="141" spans="2:5" x14ac:dyDescent="0.25">
      <c r="B141" s="93"/>
      <c r="C141" s="32"/>
      <c r="D141" s="32"/>
      <c r="E141" s="32"/>
    </row>
    <row r="142" spans="2:5" x14ac:dyDescent="0.25">
      <c r="B142" s="93"/>
      <c r="C142" s="32"/>
      <c r="D142" s="32"/>
      <c r="E142" s="32"/>
    </row>
    <row r="143" spans="2:5" x14ac:dyDescent="0.25">
      <c r="B143" s="93"/>
      <c r="C143" s="32"/>
      <c r="D143" s="32"/>
      <c r="E143" s="32"/>
    </row>
    <row r="144" spans="2:5" x14ac:dyDescent="0.25">
      <c r="B144" s="93"/>
      <c r="C144" s="32"/>
      <c r="D144" s="32"/>
      <c r="E144" s="32"/>
    </row>
    <row r="145" spans="2:5" x14ac:dyDescent="0.25">
      <c r="B145" s="93"/>
      <c r="C145" s="32"/>
      <c r="D145" s="32"/>
      <c r="E145" s="32"/>
    </row>
    <row r="146" spans="2:5" x14ac:dyDescent="0.25">
      <c r="B146" s="93"/>
      <c r="C146" s="32"/>
      <c r="D146" s="32"/>
      <c r="E146" s="32"/>
    </row>
    <row r="147" spans="2:5" x14ac:dyDescent="0.25">
      <c r="B147" s="93"/>
      <c r="C147" s="32"/>
      <c r="D147" s="32"/>
      <c r="E147" s="32"/>
    </row>
    <row r="148" spans="2:5" x14ac:dyDescent="0.25">
      <c r="B148" s="93"/>
      <c r="C148" s="32"/>
      <c r="D148" s="32"/>
      <c r="E148" s="32"/>
    </row>
    <row r="149" spans="2:5" x14ac:dyDescent="0.25">
      <c r="B149" s="93"/>
      <c r="C149" s="32"/>
      <c r="D149" s="32"/>
      <c r="E149" s="32"/>
    </row>
    <row r="150" spans="2:5" x14ac:dyDescent="0.25">
      <c r="B150" s="93"/>
      <c r="C150" s="32"/>
      <c r="D150" s="32"/>
      <c r="E150" s="32"/>
    </row>
    <row r="151" spans="2:5" x14ac:dyDescent="0.25">
      <c r="B151" s="93"/>
      <c r="C151" s="32"/>
      <c r="D151" s="32"/>
      <c r="E151" s="32"/>
    </row>
    <row r="152" spans="2:5" x14ac:dyDescent="0.25">
      <c r="B152" s="93"/>
      <c r="C152" s="32"/>
      <c r="D152" s="32"/>
      <c r="E152" s="32"/>
    </row>
    <row r="153" spans="2:5" x14ac:dyDescent="0.25">
      <c r="B153" s="93"/>
      <c r="C153" s="32"/>
      <c r="D153" s="32"/>
      <c r="E153" s="32"/>
    </row>
    <row r="154" spans="2:5" x14ac:dyDescent="0.25">
      <c r="B154" s="93"/>
      <c r="C154" s="32"/>
      <c r="D154" s="32"/>
      <c r="E154" s="32"/>
    </row>
    <row r="155" spans="2:5" x14ac:dyDescent="0.25">
      <c r="B155" s="93"/>
      <c r="C155" s="32"/>
      <c r="D155" s="32"/>
      <c r="E155" s="32"/>
    </row>
    <row r="156" spans="2:5" x14ac:dyDescent="0.25">
      <c r="B156" s="93"/>
      <c r="C156" s="32"/>
      <c r="D156" s="32"/>
      <c r="E156" s="32"/>
    </row>
    <row r="157" spans="2:5" x14ac:dyDescent="0.25">
      <c r="B157" s="93"/>
      <c r="C157" s="32"/>
      <c r="D157" s="32"/>
      <c r="E157" s="32"/>
    </row>
    <row r="158" spans="2:5" x14ac:dyDescent="0.25">
      <c r="B158" s="93"/>
      <c r="C158" s="32"/>
      <c r="D158" s="32"/>
      <c r="E158" s="32"/>
    </row>
    <row r="159" spans="2:5" x14ac:dyDescent="0.25">
      <c r="B159" s="93"/>
      <c r="C159" s="32"/>
      <c r="D159" s="32"/>
      <c r="E159" s="32"/>
    </row>
    <row r="160" spans="2:5" x14ac:dyDescent="0.25">
      <c r="B160" s="93"/>
      <c r="C160" s="32"/>
      <c r="D160" s="32"/>
      <c r="E160" s="32"/>
    </row>
    <row r="161" spans="2:5" x14ac:dyDescent="0.25">
      <c r="B161" s="93"/>
      <c r="C161" s="32"/>
      <c r="D161" s="32"/>
      <c r="E161" s="32"/>
    </row>
    <row r="162" spans="2:5" x14ac:dyDescent="0.25">
      <c r="B162" s="93"/>
      <c r="C162" s="32"/>
      <c r="D162" s="32"/>
      <c r="E162" s="32"/>
    </row>
    <row r="163" spans="2:5" x14ac:dyDescent="0.25">
      <c r="B163" s="93"/>
      <c r="C163" s="32"/>
      <c r="D163" s="32"/>
      <c r="E163" s="32"/>
    </row>
    <row r="164" spans="2:5" x14ac:dyDescent="0.25">
      <c r="B164" s="93"/>
      <c r="C164" s="32"/>
      <c r="D164" s="32"/>
      <c r="E164" s="32"/>
    </row>
    <row r="165" spans="2:5" x14ac:dyDescent="0.25">
      <c r="B165" s="93"/>
      <c r="C165" s="32"/>
      <c r="D165" s="32"/>
      <c r="E165" s="32"/>
    </row>
    <row r="166" spans="2:5" x14ac:dyDescent="0.25">
      <c r="B166" s="93"/>
      <c r="C166" s="32"/>
      <c r="D166" s="32"/>
      <c r="E166" s="32"/>
    </row>
    <row r="167" spans="2:5" x14ac:dyDescent="0.25">
      <c r="B167" s="93"/>
      <c r="C167" s="32"/>
      <c r="D167" s="32"/>
      <c r="E167" s="32"/>
    </row>
    <row r="168" spans="2:5" x14ac:dyDescent="0.25">
      <c r="B168" s="93"/>
      <c r="C168" s="32"/>
      <c r="D168" s="32"/>
      <c r="E168" s="32"/>
    </row>
    <row r="169" spans="2:5" x14ac:dyDescent="0.25">
      <c r="B169" s="93"/>
      <c r="C169" s="32"/>
      <c r="D169" s="32"/>
      <c r="E169" s="32"/>
    </row>
    <row r="170" spans="2:5" x14ac:dyDescent="0.25">
      <c r="B170" s="93"/>
      <c r="C170" s="32"/>
      <c r="D170" s="32"/>
      <c r="E170" s="32"/>
    </row>
    <row r="171" spans="2:5" x14ac:dyDescent="0.25">
      <c r="B171" s="93"/>
      <c r="C171" s="32"/>
      <c r="D171" s="32"/>
      <c r="E171" s="32"/>
    </row>
    <row r="172" spans="2:5" x14ac:dyDescent="0.25">
      <c r="B172" s="93"/>
      <c r="C172" s="32"/>
      <c r="D172" s="32"/>
      <c r="E172" s="32"/>
    </row>
    <row r="173" spans="2:5" x14ac:dyDescent="0.25">
      <c r="B173" s="93"/>
      <c r="C173" s="32"/>
      <c r="D173" s="32"/>
      <c r="E173" s="32"/>
    </row>
    <row r="174" spans="2:5" x14ac:dyDescent="0.25">
      <c r="B174" s="93"/>
      <c r="C174" s="32"/>
      <c r="D174" s="32"/>
      <c r="E174" s="32"/>
    </row>
    <row r="175" spans="2:5" x14ac:dyDescent="0.25">
      <c r="B175" s="93"/>
      <c r="C175" s="32"/>
      <c r="D175" s="32"/>
      <c r="E175" s="32"/>
    </row>
    <row r="176" spans="2:5" x14ac:dyDescent="0.25">
      <c r="B176" s="93"/>
      <c r="C176" s="32"/>
      <c r="D176" s="32"/>
      <c r="E176" s="32"/>
    </row>
    <row r="177" spans="2:5" x14ac:dyDescent="0.25">
      <c r="B177" s="93"/>
      <c r="C177" s="32"/>
      <c r="D177" s="32"/>
      <c r="E177" s="32"/>
    </row>
    <row r="178" spans="2:5" x14ac:dyDescent="0.25">
      <c r="B178" s="93"/>
      <c r="C178" s="32"/>
      <c r="D178" s="32"/>
      <c r="E178" s="32"/>
    </row>
    <row r="179" spans="2:5" x14ac:dyDescent="0.25">
      <c r="B179" s="93"/>
      <c r="C179" s="32"/>
      <c r="D179" s="32"/>
      <c r="E179" s="32"/>
    </row>
    <row r="180" spans="2:5" x14ac:dyDescent="0.25">
      <c r="B180" s="93"/>
      <c r="C180" s="32"/>
      <c r="D180" s="32"/>
      <c r="E180" s="32"/>
    </row>
    <row r="181" spans="2:5" x14ac:dyDescent="0.25">
      <c r="B181" s="93"/>
      <c r="C181" s="32"/>
      <c r="D181" s="32"/>
      <c r="E181" s="32"/>
    </row>
    <row r="182" spans="2:5" x14ac:dyDescent="0.25">
      <c r="B182" s="93"/>
      <c r="C182" s="32"/>
      <c r="D182" s="32"/>
      <c r="E182" s="32"/>
    </row>
    <row r="183" spans="2:5" x14ac:dyDescent="0.25">
      <c r="B183" s="93"/>
      <c r="C183" s="32"/>
      <c r="D183" s="32"/>
      <c r="E183" s="32"/>
    </row>
    <row r="184" spans="2:5" x14ac:dyDescent="0.25">
      <c r="B184" s="93"/>
      <c r="C184" s="32"/>
      <c r="D184" s="32"/>
      <c r="E184" s="32"/>
    </row>
    <row r="185" spans="2:5" x14ac:dyDescent="0.25">
      <c r="B185" s="93"/>
      <c r="C185" s="32"/>
      <c r="D185" s="32"/>
      <c r="E185" s="32"/>
    </row>
    <row r="186" spans="2:5" x14ac:dyDescent="0.25">
      <c r="B186" s="93"/>
      <c r="C186" s="32"/>
      <c r="D186" s="32"/>
      <c r="E186" s="32"/>
    </row>
    <row r="187" spans="2:5" x14ac:dyDescent="0.25">
      <c r="B187" s="93"/>
      <c r="C187" s="32"/>
      <c r="D187" s="32"/>
      <c r="E187" s="32"/>
    </row>
    <row r="188" spans="2:5" x14ac:dyDescent="0.25">
      <c r="B188" s="93"/>
      <c r="C188" s="32"/>
      <c r="D188" s="32"/>
      <c r="E188" s="32"/>
    </row>
    <row r="189" spans="2:5" x14ac:dyDescent="0.25">
      <c r="B189" s="93"/>
      <c r="C189" s="32"/>
      <c r="D189" s="32"/>
      <c r="E189" s="32"/>
    </row>
    <row r="190" spans="2:5" x14ac:dyDescent="0.25">
      <c r="B190" s="93"/>
      <c r="C190" s="32"/>
      <c r="D190" s="32"/>
      <c r="E190" s="32"/>
    </row>
    <row r="191" spans="2:5" x14ac:dyDescent="0.25">
      <c r="B191" s="93"/>
      <c r="C191" s="32"/>
      <c r="D191" s="32"/>
      <c r="E191" s="32"/>
    </row>
    <row r="192" spans="2:5" x14ac:dyDescent="0.25">
      <c r="B192" s="93"/>
      <c r="C192" s="32"/>
      <c r="D192" s="32"/>
      <c r="E192" s="32"/>
    </row>
    <row r="193" spans="2:5" x14ac:dyDescent="0.25">
      <c r="B193" s="93"/>
      <c r="C193" s="32"/>
      <c r="D193" s="32"/>
      <c r="E193" s="32"/>
    </row>
    <row r="194" spans="2:5" x14ac:dyDescent="0.25">
      <c r="B194" s="93"/>
      <c r="C194" s="32"/>
      <c r="D194" s="32"/>
      <c r="E194" s="32"/>
    </row>
    <row r="195" spans="2:5" x14ac:dyDescent="0.25">
      <c r="B195" s="93"/>
      <c r="C195" s="32"/>
      <c r="D195" s="32"/>
      <c r="E195" s="32"/>
    </row>
    <row r="196" spans="2:5" x14ac:dyDescent="0.25">
      <c r="B196" s="93"/>
      <c r="C196" s="32"/>
      <c r="D196" s="32"/>
      <c r="E196" s="32"/>
    </row>
    <row r="197" spans="2:5" x14ac:dyDescent="0.25">
      <c r="B197" s="93"/>
      <c r="C197" s="32"/>
      <c r="D197" s="32"/>
      <c r="E197" s="32"/>
    </row>
    <row r="198" spans="2:5" x14ac:dyDescent="0.25">
      <c r="B198" s="93"/>
      <c r="C198" s="32"/>
      <c r="D198" s="32"/>
      <c r="E198" s="32"/>
    </row>
    <row r="199" spans="2:5" x14ac:dyDescent="0.25">
      <c r="B199" s="93"/>
      <c r="C199" s="32"/>
      <c r="D199" s="32"/>
      <c r="E199" s="32"/>
    </row>
    <row r="200" spans="2:5" x14ac:dyDescent="0.25">
      <c r="B200" s="93"/>
      <c r="C200" s="32"/>
      <c r="D200" s="32"/>
      <c r="E200" s="32"/>
    </row>
    <row r="201" spans="2:5" x14ac:dyDescent="0.25">
      <c r="B201" s="93"/>
      <c r="C201" s="32"/>
      <c r="D201" s="32"/>
      <c r="E201" s="32"/>
    </row>
    <row r="202" spans="2:5" x14ac:dyDescent="0.25">
      <c r="B202" s="93"/>
      <c r="C202" s="32"/>
      <c r="D202" s="32"/>
      <c r="E202" s="32"/>
    </row>
    <row r="203" spans="2:5" x14ac:dyDescent="0.25">
      <c r="B203" s="93"/>
      <c r="C203" s="32"/>
      <c r="D203" s="32"/>
      <c r="E203" s="32"/>
    </row>
    <row r="204" spans="2:5" x14ac:dyDescent="0.25">
      <c r="B204" s="93"/>
      <c r="C204" s="32"/>
      <c r="D204" s="32"/>
      <c r="E204" s="32"/>
    </row>
    <row r="205" spans="2:5" x14ac:dyDescent="0.25">
      <c r="B205" s="93"/>
      <c r="C205" s="32"/>
      <c r="D205" s="32"/>
      <c r="E205" s="32"/>
    </row>
    <row r="206" spans="2:5" x14ac:dyDescent="0.25">
      <c r="B206" s="93"/>
      <c r="C206" s="32"/>
      <c r="D206" s="32"/>
      <c r="E206" s="32"/>
    </row>
    <row r="207" spans="2:5" x14ac:dyDescent="0.25">
      <c r="B207" s="93"/>
      <c r="C207" s="32"/>
      <c r="D207" s="32"/>
      <c r="E207" s="32"/>
    </row>
    <row r="208" spans="2:5" x14ac:dyDescent="0.25">
      <c r="B208" s="93"/>
      <c r="C208" s="32"/>
      <c r="D208" s="32"/>
      <c r="E208" s="32"/>
    </row>
    <row r="209" spans="2:5" x14ac:dyDescent="0.25">
      <c r="B209" s="93"/>
      <c r="C209" s="32"/>
      <c r="D209" s="32"/>
      <c r="E209" s="32"/>
    </row>
    <row r="210" spans="2:5" x14ac:dyDescent="0.25">
      <c r="B210" s="93"/>
      <c r="C210" s="32"/>
      <c r="D210" s="32"/>
      <c r="E210" s="32"/>
    </row>
    <row r="211" spans="2:5" x14ac:dyDescent="0.25">
      <c r="B211" s="93"/>
      <c r="C211" s="32"/>
      <c r="D211" s="32"/>
      <c r="E211" s="32"/>
    </row>
    <row r="212" spans="2:5" x14ac:dyDescent="0.25">
      <c r="B212" s="93"/>
      <c r="C212" s="32"/>
      <c r="D212" s="32"/>
      <c r="E212" s="32"/>
    </row>
    <row r="213" spans="2:5" x14ac:dyDescent="0.25">
      <c r="B213" s="93"/>
      <c r="C213" s="32"/>
      <c r="D213" s="32"/>
      <c r="E213" s="32"/>
    </row>
    <row r="214" spans="2:5" x14ac:dyDescent="0.25">
      <c r="B214" s="93"/>
      <c r="C214" s="32"/>
      <c r="D214" s="32"/>
      <c r="E214" s="32"/>
    </row>
    <row r="215" spans="2:5" x14ac:dyDescent="0.25">
      <c r="B215" s="93"/>
      <c r="C215" s="32"/>
      <c r="D215" s="32"/>
      <c r="E215" s="32"/>
    </row>
    <row r="216" spans="2:5" x14ac:dyDescent="0.25">
      <c r="B216" s="93"/>
      <c r="C216" s="32"/>
      <c r="D216" s="32"/>
      <c r="E216" s="32"/>
    </row>
    <row r="217" spans="2:5" x14ac:dyDescent="0.25">
      <c r="B217" s="93"/>
      <c r="C217" s="32"/>
      <c r="D217" s="32"/>
      <c r="E217" s="32"/>
    </row>
    <row r="218" spans="2:5" x14ac:dyDescent="0.25">
      <c r="B218" s="93"/>
      <c r="C218" s="32"/>
      <c r="D218" s="32"/>
      <c r="E218" s="32"/>
    </row>
    <row r="219" spans="2:5" x14ac:dyDescent="0.25">
      <c r="B219" s="93"/>
      <c r="C219" s="32"/>
      <c r="D219" s="32"/>
      <c r="E219" s="32"/>
    </row>
    <row r="220" spans="2:5" x14ac:dyDescent="0.25">
      <c r="B220" s="93"/>
      <c r="C220" s="32"/>
      <c r="D220" s="32"/>
      <c r="E220" s="32"/>
    </row>
    <row r="221" spans="2:5" x14ac:dyDescent="0.25">
      <c r="B221" s="93"/>
      <c r="C221" s="32"/>
      <c r="D221" s="32"/>
      <c r="E221" s="32"/>
    </row>
    <row r="222" spans="2:5" x14ac:dyDescent="0.25">
      <c r="B222" s="93"/>
      <c r="C222" s="32"/>
      <c r="D222" s="32"/>
      <c r="E222" s="32"/>
    </row>
    <row r="223" spans="2:5" x14ac:dyDescent="0.25">
      <c r="B223" s="93"/>
      <c r="C223" s="32"/>
      <c r="D223" s="32"/>
      <c r="E223" s="32"/>
    </row>
    <row r="224" spans="2:5" x14ac:dyDescent="0.25">
      <c r="B224" s="93"/>
      <c r="C224" s="32"/>
      <c r="D224" s="32"/>
      <c r="E224" s="32"/>
    </row>
    <row r="225" spans="2:5" x14ac:dyDescent="0.25">
      <c r="B225" s="93"/>
      <c r="C225" s="32"/>
      <c r="D225" s="32"/>
      <c r="E225" s="32"/>
    </row>
    <row r="226" spans="2:5" x14ac:dyDescent="0.25">
      <c r="B226" s="93"/>
      <c r="C226" s="32"/>
      <c r="D226" s="32"/>
      <c r="E226" s="32"/>
    </row>
    <row r="227" spans="2:5" x14ac:dyDescent="0.25">
      <c r="B227" s="93"/>
      <c r="C227" s="32"/>
      <c r="D227" s="32"/>
      <c r="E227" s="32"/>
    </row>
    <row r="228" spans="2:5" x14ac:dyDescent="0.25">
      <c r="B228" s="93"/>
      <c r="C228" s="32"/>
      <c r="D228" s="32"/>
      <c r="E228" s="32"/>
    </row>
    <row r="229" spans="2:5" x14ac:dyDescent="0.25">
      <c r="B229" s="93"/>
      <c r="C229" s="32"/>
      <c r="D229" s="32"/>
      <c r="E229" s="32"/>
    </row>
    <row r="230" spans="2:5" x14ac:dyDescent="0.25">
      <c r="B230" s="93"/>
      <c r="C230" s="32"/>
      <c r="D230" s="32"/>
      <c r="E230" s="32"/>
    </row>
    <row r="231" spans="2:5" x14ac:dyDescent="0.25">
      <c r="B231" s="93"/>
      <c r="C231" s="32"/>
      <c r="D231" s="32"/>
      <c r="E231" s="32"/>
    </row>
    <row r="232" spans="2:5" x14ac:dyDescent="0.25">
      <c r="B232" s="93"/>
      <c r="C232" s="32"/>
      <c r="D232" s="32"/>
      <c r="E232" s="32"/>
    </row>
    <row r="233" spans="2:5" x14ac:dyDescent="0.25">
      <c r="B233" s="93"/>
      <c r="C233" s="32"/>
      <c r="D233" s="32"/>
      <c r="E233" s="32"/>
    </row>
    <row r="234" spans="2:5" x14ac:dyDescent="0.25">
      <c r="B234" s="93"/>
      <c r="C234" s="32"/>
      <c r="D234" s="32"/>
      <c r="E234" s="32"/>
    </row>
    <row r="235" spans="2:5" x14ac:dyDescent="0.25">
      <c r="B235" s="93"/>
      <c r="C235" s="32"/>
      <c r="D235" s="32"/>
      <c r="E235" s="32"/>
    </row>
    <row r="236" spans="2:5" x14ac:dyDescent="0.25">
      <c r="B236" s="93"/>
      <c r="C236" s="32"/>
      <c r="D236" s="32"/>
      <c r="E236" s="32"/>
    </row>
    <row r="237" spans="2:5" x14ac:dyDescent="0.25">
      <c r="B237" s="93"/>
      <c r="C237" s="32"/>
      <c r="D237" s="32"/>
      <c r="E237" s="32"/>
    </row>
    <row r="238" spans="2:5" x14ac:dyDescent="0.25">
      <c r="B238" s="93"/>
      <c r="C238" s="32"/>
      <c r="D238" s="32"/>
      <c r="E238" s="32"/>
    </row>
    <row r="239" spans="2:5" x14ac:dyDescent="0.25">
      <c r="B239" s="93"/>
      <c r="C239" s="32"/>
      <c r="D239" s="32"/>
      <c r="E239" s="32"/>
    </row>
    <row r="240" spans="2:5" x14ac:dyDescent="0.25">
      <c r="B240" s="93"/>
      <c r="C240" s="32"/>
      <c r="D240" s="32"/>
      <c r="E240" s="32"/>
    </row>
    <row r="241" spans="2:5" x14ac:dyDescent="0.25">
      <c r="B241" s="93"/>
      <c r="C241" s="32"/>
      <c r="D241" s="32"/>
      <c r="E241" s="32"/>
    </row>
    <row r="242" spans="2:5" x14ac:dyDescent="0.25">
      <c r="B242" s="93"/>
      <c r="C242" s="32"/>
      <c r="D242" s="32"/>
      <c r="E242" s="32"/>
    </row>
    <row r="243" spans="2:5" x14ac:dyDescent="0.25">
      <c r="B243" s="93"/>
      <c r="C243" s="32"/>
      <c r="D243" s="32"/>
      <c r="E243" s="32"/>
    </row>
    <row r="244" spans="2:5" x14ac:dyDescent="0.25">
      <c r="B244" s="93"/>
      <c r="C244" s="32"/>
      <c r="D244" s="32"/>
      <c r="E244" s="32"/>
    </row>
    <row r="245" spans="2:5" x14ac:dyDescent="0.25">
      <c r="B245" s="93"/>
      <c r="C245" s="32"/>
      <c r="D245" s="32"/>
      <c r="E245" s="32"/>
    </row>
    <row r="246" spans="2:5" x14ac:dyDescent="0.25">
      <c r="B246" s="93"/>
      <c r="C246" s="32"/>
      <c r="D246" s="32"/>
      <c r="E246" s="32"/>
    </row>
    <row r="247" spans="2:5" x14ac:dyDescent="0.25">
      <c r="B247" s="93"/>
      <c r="C247" s="32"/>
      <c r="D247" s="32"/>
      <c r="E247" s="32"/>
    </row>
    <row r="248" spans="2:5" x14ac:dyDescent="0.25">
      <c r="B248" s="93"/>
      <c r="C248" s="32"/>
      <c r="D248" s="32"/>
      <c r="E248" s="32"/>
    </row>
    <row r="249" spans="2:5" x14ac:dyDescent="0.25">
      <c r="B249" s="93"/>
      <c r="C249" s="32"/>
      <c r="D249" s="32"/>
      <c r="E249" s="32"/>
    </row>
    <row r="250" spans="2:5" x14ac:dyDescent="0.25">
      <c r="B250" s="93"/>
      <c r="C250" s="32"/>
      <c r="D250" s="32"/>
      <c r="E250" s="32"/>
    </row>
    <row r="251" spans="2:5" x14ac:dyDescent="0.25">
      <c r="B251" s="93"/>
      <c r="C251" s="32"/>
      <c r="D251" s="32"/>
      <c r="E251" s="32"/>
    </row>
    <row r="252" spans="2:5" x14ac:dyDescent="0.25">
      <c r="B252" s="93"/>
      <c r="C252" s="32"/>
      <c r="D252" s="32"/>
      <c r="E252" s="32"/>
    </row>
    <row r="253" spans="2:5" x14ac:dyDescent="0.25">
      <c r="B253" s="93"/>
      <c r="C253" s="32"/>
      <c r="D253" s="32"/>
      <c r="E253" s="32"/>
    </row>
    <row r="254" spans="2:5" x14ac:dyDescent="0.25">
      <c r="B254" s="93"/>
      <c r="C254" s="32"/>
      <c r="D254" s="32"/>
      <c r="E254" s="32"/>
    </row>
    <row r="255" spans="2:5" x14ac:dyDescent="0.25">
      <c r="B255" s="93"/>
      <c r="C255" s="32"/>
      <c r="D255" s="32"/>
      <c r="E255" s="32"/>
    </row>
    <row r="256" spans="2:5" x14ac:dyDescent="0.25">
      <c r="B256" s="93"/>
      <c r="C256" s="32"/>
      <c r="D256" s="32"/>
      <c r="E256" s="32"/>
    </row>
    <row r="257" spans="2:5" x14ac:dyDescent="0.25">
      <c r="B257" s="93"/>
      <c r="C257" s="32"/>
      <c r="D257" s="32"/>
      <c r="E257" s="32"/>
    </row>
    <row r="258" spans="2:5" x14ac:dyDescent="0.25">
      <c r="B258" s="93"/>
      <c r="C258" s="32"/>
      <c r="D258" s="32"/>
      <c r="E258" s="32"/>
    </row>
    <row r="259" spans="2:5" x14ac:dyDescent="0.25">
      <c r="B259" s="93"/>
      <c r="C259" s="32"/>
      <c r="D259" s="32"/>
      <c r="E259" s="32"/>
    </row>
    <row r="260" spans="2:5" x14ac:dyDescent="0.25">
      <c r="B260" s="93"/>
      <c r="C260" s="32"/>
      <c r="D260" s="32"/>
      <c r="E260" s="32"/>
    </row>
    <row r="261" spans="2:5" x14ac:dyDescent="0.25">
      <c r="B261" s="93"/>
      <c r="C261" s="32"/>
      <c r="D261" s="32"/>
      <c r="E261" s="32"/>
    </row>
    <row r="262" spans="2:5" x14ac:dyDescent="0.25">
      <c r="B262" s="93"/>
      <c r="C262" s="32"/>
      <c r="D262" s="32"/>
      <c r="E262" s="32"/>
    </row>
    <row r="263" spans="2:5" x14ac:dyDescent="0.25">
      <c r="B263" s="93"/>
      <c r="C263" s="32"/>
      <c r="D263" s="32"/>
      <c r="E263" s="32"/>
    </row>
    <row r="264" spans="2:5" x14ac:dyDescent="0.25">
      <c r="B264" s="93"/>
      <c r="C264" s="32"/>
      <c r="D264" s="32"/>
      <c r="E264" s="32"/>
    </row>
    <row r="265" spans="2:5" x14ac:dyDescent="0.25">
      <c r="B265" s="93"/>
      <c r="C265" s="32"/>
      <c r="D265" s="32"/>
      <c r="E265" s="32"/>
    </row>
    <row r="266" spans="2:5" x14ac:dyDescent="0.25">
      <c r="B266" s="93"/>
      <c r="C266" s="32"/>
      <c r="D266" s="32"/>
      <c r="E266" s="32"/>
    </row>
    <row r="267" spans="2:5" x14ac:dyDescent="0.25">
      <c r="B267" s="93"/>
      <c r="C267" s="32"/>
      <c r="D267" s="32"/>
      <c r="E267" s="32"/>
    </row>
    <row r="268" spans="2:5" x14ac:dyDescent="0.25">
      <c r="B268" s="93"/>
      <c r="C268" s="32"/>
      <c r="D268" s="32"/>
      <c r="E268" s="32"/>
    </row>
    <row r="269" spans="2:5" x14ac:dyDescent="0.25">
      <c r="B269" s="93"/>
      <c r="C269" s="32"/>
      <c r="D269" s="32"/>
      <c r="E269" s="32"/>
    </row>
    <row r="270" spans="2:5" x14ac:dyDescent="0.25">
      <c r="B270" s="93"/>
      <c r="C270" s="32"/>
      <c r="D270" s="32"/>
      <c r="E270" s="32"/>
    </row>
    <row r="271" spans="2:5" x14ac:dyDescent="0.25">
      <c r="B271" s="93"/>
      <c r="C271" s="32"/>
      <c r="D271" s="32"/>
      <c r="E271" s="32"/>
    </row>
    <row r="272" spans="2:5" x14ac:dyDescent="0.25">
      <c r="B272" s="93"/>
      <c r="C272" s="32"/>
      <c r="D272" s="32"/>
      <c r="E272" s="32"/>
    </row>
    <row r="273" spans="2:5" x14ac:dyDescent="0.25">
      <c r="B273" s="93"/>
      <c r="C273" s="32"/>
      <c r="D273" s="32"/>
      <c r="E273" s="32"/>
    </row>
    <row r="274" spans="2:5" x14ac:dyDescent="0.25">
      <c r="B274" s="93"/>
      <c r="C274" s="32"/>
      <c r="D274" s="32"/>
      <c r="E274" s="32"/>
    </row>
    <row r="275" spans="2:5" x14ac:dyDescent="0.25">
      <c r="B275" s="93"/>
      <c r="C275" s="32"/>
      <c r="D275" s="32"/>
      <c r="E275" s="32"/>
    </row>
    <row r="276" spans="2:5" x14ac:dyDescent="0.25">
      <c r="B276" s="93"/>
      <c r="C276" s="32"/>
      <c r="D276" s="32"/>
      <c r="E276" s="32"/>
    </row>
    <row r="277" spans="2:5" x14ac:dyDescent="0.25">
      <c r="B277" s="93"/>
      <c r="C277" s="32"/>
      <c r="D277" s="32"/>
      <c r="E277" s="32"/>
    </row>
    <row r="278" spans="2:5" x14ac:dyDescent="0.25">
      <c r="B278" s="93"/>
      <c r="C278" s="32"/>
      <c r="D278" s="32"/>
      <c r="E278" s="32"/>
    </row>
    <row r="279" spans="2:5" x14ac:dyDescent="0.25">
      <c r="B279" s="93"/>
      <c r="C279" s="32"/>
      <c r="D279" s="32"/>
      <c r="E279" s="32"/>
    </row>
    <row r="280" spans="2:5" x14ac:dyDescent="0.25">
      <c r="B280" s="93"/>
      <c r="C280" s="32"/>
      <c r="D280" s="32"/>
      <c r="E280" s="32"/>
    </row>
    <row r="281" spans="2:5" x14ac:dyDescent="0.25">
      <c r="B281" s="93"/>
      <c r="C281" s="32"/>
      <c r="D281" s="32"/>
      <c r="E281" s="32"/>
    </row>
    <row r="282" spans="2:5" x14ac:dyDescent="0.25">
      <c r="B282" s="93"/>
      <c r="C282" s="32"/>
      <c r="D282" s="32"/>
      <c r="E282" s="32"/>
    </row>
    <row r="283" spans="2:5" x14ac:dyDescent="0.25">
      <c r="B283" s="93"/>
      <c r="C283" s="32"/>
      <c r="D283" s="32"/>
      <c r="E283" s="32"/>
    </row>
    <row r="284" spans="2:5" x14ac:dyDescent="0.25">
      <c r="B284" s="93"/>
      <c r="C284" s="32"/>
      <c r="D284" s="32"/>
      <c r="E284" s="32"/>
    </row>
    <row r="285" spans="2:5" x14ac:dyDescent="0.25">
      <c r="B285" s="93"/>
      <c r="C285" s="32"/>
      <c r="D285" s="32"/>
      <c r="E285" s="32"/>
    </row>
    <row r="286" spans="2:5" x14ac:dyDescent="0.25">
      <c r="B286" s="93"/>
      <c r="C286" s="32"/>
      <c r="D286" s="32"/>
      <c r="E286" s="32"/>
    </row>
    <row r="287" spans="2:5" x14ac:dyDescent="0.25">
      <c r="B287" s="93"/>
      <c r="C287" s="32"/>
      <c r="D287" s="32"/>
      <c r="E287" s="32"/>
    </row>
    <row r="288" spans="2:5" x14ac:dyDescent="0.25">
      <c r="B288" s="93"/>
      <c r="C288" s="32"/>
      <c r="D288" s="32"/>
      <c r="E288" s="32"/>
    </row>
    <row r="289" spans="2:5" x14ac:dyDescent="0.25">
      <c r="B289" s="93"/>
      <c r="C289" s="32"/>
      <c r="D289" s="32"/>
      <c r="E289" s="32"/>
    </row>
    <row r="290" spans="2:5" x14ac:dyDescent="0.25">
      <c r="B290" s="93"/>
      <c r="C290" s="32"/>
      <c r="D290" s="32"/>
      <c r="E290" s="32"/>
    </row>
    <row r="291" spans="2:5" x14ac:dyDescent="0.25">
      <c r="B291" s="93"/>
      <c r="C291" s="32"/>
      <c r="D291" s="32"/>
      <c r="E291" s="32"/>
    </row>
    <row r="292" spans="2:5" x14ac:dyDescent="0.25">
      <c r="B292" s="93"/>
      <c r="C292" s="32"/>
      <c r="D292" s="32"/>
      <c r="E292" s="32"/>
    </row>
    <row r="293" spans="2:5" x14ac:dyDescent="0.25">
      <c r="B293" s="93"/>
      <c r="C293" s="32"/>
      <c r="D293" s="32"/>
      <c r="E293" s="32"/>
    </row>
    <row r="294" spans="2:5" x14ac:dyDescent="0.25">
      <c r="B294" s="93"/>
      <c r="C294" s="32"/>
      <c r="D294" s="32"/>
      <c r="E294" s="32"/>
    </row>
    <row r="295" spans="2:5" x14ac:dyDescent="0.25">
      <c r="B295" s="93"/>
      <c r="C295" s="32"/>
      <c r="D295" s="32"/>
      <c r="E295" s="32"/>
    </row>
    <row r="296" spans="2:5" x14ac:dyDescent="0.25">
      <c r="B296" s="93"/>
      <c r="C296" s="32"/>
      <c r="D296" s="32"/>
      <c r="E296" s="32"/>
    </row>
    <row r="297" spans="2:5" x14ac:dyDescent="0.25">
      <c r="B297" s="93"/>
      <c r="C297" s="32"/>
      <c r="D297" s="32"/>
      <c r="E297" s="32"/>
    </row>
    <row r="298" spans="2:5" x14ac:dyDescent="0.25">
      <c r="B298" s="93"/>
      <c r="C298" s="32"/>
      <c r="D298" s="32"/>
      <c r="E298" s="32"/>
    </row>
    <row r="299" spans="2:5" x14ac:dyDescent="0.25">
      <c r="B299" s="93"/>
      <c r="C299" s="32"/>
      <c r="D299" s="32"/>
      <c r="E299" s="32"/>
    </row>
    <row r="300" spans="2:5" x14ac:dyDescent="0.25">
      <c r="B300" s="93"/>
      <c r="C300" s="32"/>
      <c r="D300" s="32"/>
      <c r="E300" s="32"/>
    </row>
    <row r="301" spans="2:5" x14ac:dyDescent="0.25">
      <c r="B301" s="93"/>
      <c r="C301" s="32"/>
      <c r="D301" s="32"/>
      <c r="E301" s="32"/>
    </row>
    <row r="302" spans="2:5" x14ac:dyDescent="0.25">
      <c r="B302" s="93"/>
      <c r="C302" s="32"/>
      <c r="D302" s="32"/>
      <c r="E302" s="32"/>
    </row>
    <row r="303" spans="2:5" x14ac:dyDescent="0.25">
      <c r="B303" s="93"/>
      <c r="C303" s="32"/>
      <c r="D303" s="32"/>
      <c r="E303" s="32"/>
    </row>
    <row r="304" spans="2:5" x14ac:dyDescent="0.25">
      <c r="B304" s="93"/>
      <c r="C304" s="32"/>
      <c r="D304" s="32"/>
      <c r="E304" s="32"/>
    </row>
    <row r="305" spans="2:5" x14ac:dyDescent="0.25">
      <c r="B305" s="93"/>
      <c r="C305" s="32"/>
      <c r="D305" s="32"/>
      <c r="E305" s="32"/>
    </row>
    <row r="306" spans="2:5" x14ac:dyDescent="0.25">
      <c r="B306" s="93"/>
      <c r="C306" s="32"/>
      <c r="D306" s="32"/>
      <c r="E306" s="32"/>
    </row>
    <row r="307" spans="2:5" x14ac:dyDescent="0.25">
      <c r="B307" s="93"/>
      <c r="C307" s="32"/>
      <c r="D307" s="32"/>
      <c r="E307" s="32"/>
    </row>
    <row r="308" spans="2:5" x14ac:dyDescent="0.25">
      <c r="B308" s="93"/>
      <c r="C308" s="32"/>
      <c r="D308" s="32"/>
      <c r="E308" s="32"/>
    </row>
    <row r="309" spans="2:5" x14ac:dyDescent="0.25">
      <c r="B309" s="93"/>
      <c r="C309" s="32"/>
      <c r="D309" s="32"/>
      <c r="E309" s="32"/>
    </row>
    <row r="310" spans="2:5" x14ac:dyDescent="0.25">
      <c r="B310" s="93"/>
      <c r="C310" s="32"/>
      <c r="D310" s="32"/>
      <c r="E310" s="32"/>
    </row>
    <row r="311" spans="2:5" x14ac:dyDescent="0.25">
      <c r="B311" s="93"/>
      <c r="C311" s="32"/>
      <c r="D311" s="32"/>
      <c r="E311" s="32"/>
    </row>
    <row r="312" spans="2:5" x14ac:dyDescent="0.25">
      <c r="B312" s="93"/>
      <c r="C312" s="32"/>
      <c r="D312" s="32"/>
      <c r="E312" s="32"/>
    </row>
    <row r="313" spans="2:5" x14ac:dyDescent="0.25">
      <c r="B313" s="93"/>
      <c r="C313" s="32"/>
      <c r="D313" s="32"/>
      <c r="E313" s="32"/>
    </row>
    <row r="314" spans="2:5" x14ac:dyDescent="0.25">
      <c r="B314" s="93"/>
      <c r="C314" s="32"/>
      <c r="D314" s="32"/>
      <c r="E314" s="32"/>
    </row>
    <row r="315" spans="2:5" x14ac:dyDescent="0.25">
      <c r="B315" s="93"/>
      <c r="C315" s="32"/>
      <c r="D315" s="32"/>
      <c r="E315" s="32"/>
    </row>
    <row r="316" spans="2:5" x14ac:dyDescent="0.25">
      <c r="B316" s="93"/>
      <c r="C316" s="32"/>
      <c r="D316" s="32"/>
      <c r="E316" s="32"/>
    </row>
    <row r="317" spans="2:5" x14ac:dyDescent="0.25">
      <c r="B317" s="93"/>
      <c r="C317" s="32"/>
      <c r="D317" s="32"/>
      <c r="E317" s="32"/>
    </row>
    <row r="318" spans="2:5" x14ac:dyDescent="0.25">
      <c r="B318" s="93"/>
      <c r="C318" s="32"/>
      <c r="D318" s="32"/>
      <c r="E318" s="32"/>
    </row>
    <row r="319" spans="2:5" x14ac:dyDescent="0.25">
      <c r="B319" s="93"/>
      <c r="C319" s="32"/>
      <c r="D319" s="32"/>
      <c r="E319" s="32"/>
    </row>
    <row r="320" spans="2:5" x14ac:dyDescent="0.25">
      <c r="B320" s="93"/>
      <c r="C320" s="32"/>
      <c r="D320" s="32"/>
      <c r="E320" s="32"/>
    </row>
    <row r="321" spans="2:5" x14ac:dyDescent="0.25">
      <c r="B321" s="93"/>
      <c r="C321" s="32"/>
      <c r="D321" s="32"/>
      <c r="E321" s="32"/>
    </row>
    <row r="322" spans="2:5" x14ac:dyDescent="0.25">
      <c r="B322" s="93"/>
      <c r="C322" s="32"/>
      <c r="D322" s="32"/>
      <c r="E322" s="32"/>
    </row>
    <row r="323" spans="2:5" x14ac:dyDescent="0.25">
      <c r="B323" s="93"/>
      <c r="C323" s="32"/>
      <c r="D323" s="32"/>
      <c r="E323" s="32"/>
    </row>
    <row r="324" spans="2:5" x14ac:dyDescent="0.25">
      <c r="B324" s="93"/>
      <c r="C324" s="32"/>
      <c r="D324" s="32"/>
      <c r="E324" s="32"/>
    </row>
    <row r="325" spans="2:5" x14ac:dyDescent="0.25">
      <c r="B325" s="93"/>
      <c r="C325" s="32"/>
      <c r="D325" s="32"/>
      <c r="E325" s="32"/>
    </row>
    <row r="326" spans="2:5" x14ac:dyDescent="0.25">
      <c r="B326" s="93"/>
      <c r="C326" s="32"/>
      <c r="D326" s="32"/>
      <c r="E326" s="32"/>
    </row>
    <row r="327" spans="2:5" x14ac:dyDescent="0.25">
      <c r="B327" s="93"/>
      <c r="C327" s="32"/>
      <c r="D327" s="32"/>
      <c r="E327" s="32"/>
    </row>
    <row r="328" spans="2:5" x14ac:dyDescent="0.25">
      <c r="B328" s="93"/>
      <c r="C328" s="32"/>
      <c r="D328" s="32"/>
      <c r="E328" s="32"/>
    </row>
    <row r="329" spans="2:5" x14ac:dyDescent="0.25">
      <c r="B329" s="93"/>
      <c r="C329" s="32"/>
      <c r="D329" s="32"/>
      <c r="E329" s="32"/>
    </row>
    <row r="330" spans="2:5" x14ac:dyDescent="0.25">
      <c r="B330" s="93"/>
      <c r="C330" s="32"/>
      <c r="D330" s="32"/>
      <c r="E330" s="32"/>
    </row>
    <row r="331" spans="2:5" x14ac:dyDescent="0.25">
      <c r="B331" s="93"/>
      <c r="C331" s="32"/>
      <c r="D331" s="32"/>
      <c r="E331" s="32"/>
    </row>
    <row r="332" spans="2:5" x14ac:dyDescent="0.25">
      <c r="B332" s="93"/>
      <c r="C332" s="32"/>
      <c r="D332" s="32"/>
      <c r="E332" s="32"/>
    </row>
    <row r="333" spans="2:5" x14ac:dyDescent="0.25">
      <c r="B333" s="93"/>
      <c r="C333" s="32"/>
      <c r="D333" s="32"/>
      <c r="E333" s="32"/>
    </row>
    <row r="334" spans="2:5" x14ac:dyDescent="0.25">
      <c r="B334" s="93"/>
      <c r="C334" s="32"/>
      <c r="D334" s="32"/>
      <c r="E334" s="32"/>
    </row>
    <row r="335" spans="2:5" x14ac:dyDescent="0.25">
      <c r="B335" s="93"/>
      <c r="C335" s="32"/>
      <c r="D335" s="32"/>
      <c r="E335" s="32"/>
    </row>
    <row r="336" spans="2:5" x14ac:dyDescent="0.25">
      <c r="B336" s="93"/>
      <c r="C336" s="32"/>
      <c r="D336" s="32"/>
      <c r="E336" s="32"/>
    </row>
    <row r="337" spans="2:5" x14ac:dyDescent="0.25">
      <c r="B337" s="93"/>
      <c r="C337" s="32"/>
      <c r="D337" s="32"/>
      <c r="E337" s="32"/>
    </row>
    <row r="338" spans="2:5" x14ac:dyDescent="0.25">
      <c r="B338" s="93"/>
      <c r="C338" s="32"/>
      <c r="D338" s="32"/>
      <c r="E338" s="32"/>
    </row>
    <row r="339" spans="2:5" x14ac:dyDescent="0.25">
      <c r="B339" s="93"/>
      <c r="C339" s="32"/>
      <c r="D339" s="32"/>
      <c r="E339" s="32"/>
    </row>
    <row r="340" spans="2:5" x14ac:dyDescent="0.25">
      <c r="B340" s="93"/>
      <c r="C340" s="32"/>
      <c r="D340" s="32"/>
      <c r="E340" s="32"/>
    </row>
    <row r="341" spans="2:5" x14ac:dyDescent="0.25">
      <c r="B341" s="93"/>
      <c r="C341" s="32"/>
      <c r="D341" s="32"/>
      <c r="E341" s="32"/>
    </row>
    <row r="342" spans="2:5" x14ac:dyDescent="0.25">
      <c r="B342" s="93"/>
      <c r="C342" s="32"/>
      <c r="D342" s="32"/>
      <c r="E342" s="32"/>
    </row>
    <row r="343" spans="2:5" x14ac:dyDescent="0.25">
      <c r="B343" s="93"/>
      <c r="C343" s="32"/>
      <c r="D343" s="32"/>
      <c r="E343" s="32"/>
    </row>
    <row r="344" spans="2:5" x14ac:dyDescent="0.25">
      <c r="B344" s="93"/>
      <c r="C344" s="32"/>
      <c r="D344" s="32"/>
      <c r="E344" s="32"/>
    </row>
    <row r="345" spans="2:5" x14ac:dyDescent="0.25">
      <c r="B345" s="93"/>
      <c r="C345" s="32"/>
      <c r="D345" s="32"/>
      <c r="E345" s="32"/>
    </row>
    <row r="346" spans="2:5" x14ac:dyDescent="0.25">
      <c r="B346" s="93"/>
      <c r="C346" s="32"/>
      <c r="D346" s="32"/>
      <c r="E346" s="32"/>
    </row>
    <row r="347" spans="2:5" x14ac:dyDescent="0.25">
      <c r="B347" s="93"/>
      <c r="C347" s="32"/>
      <c r="D347" s="32"/>
      <c r="E347" s="32"/>
    </row>
    <row r="348" spans="2:5" x14ac:dyDescent="0.25">
      <c r="B348" s="93"/>
      <c r="C348" s="32"/>
      <c r="D348" s="32"/>
      <c r="E348" s="32"/>
    </row>
    <row r="349" spans="2:5" x14ac:dyDescent="0.25">
      <c r="B349" s="93"/>
      <c r="C349" s="32"/>
      <c r="D349" s="32"/>
      <c r="E349" s="32"/>
    </row>
    <row r="350" spans="2:5" x14ac:dyDescent="0.25">
      <c r="B350" s="93"/>
      <c r="C350" s="32"/>
      <c r="D350" s="32"/>
      <c r="E350" s="32"/>
    </row>
    <row r="351" spans="2:5" x14ac:dyDescent="0.25">
      <c r="B351" s="93"/>
      <c r="C351" s="32"/>
      <c r="D351" s="32"/>
      <c r="E351" s="32"/>
    </row>
    <row r="352" spans="2:5" x14ac:dyDescent="0.25">
      <c r="B352" s="93"/>
      <c r="C352" s="32"/>
      <c r="D352" s="32"/>
      <c r="E352" s="32"/>
    </row>
    <row r="353" spans="2:5" x14ac:dyDescent="0.25">
      <c r="B353" s="93"/>
      <c r="C353" s="32"/>
      <c r="D353" s="32"/>
      <c r="E353" s="32"/>
    </row>
    <row r="354" spans="2:5" x14ac:dyDescent="0.25">
      <c r="B354" s="93"/>
      <c r="C354" s="32"/>
      <c r="D354" s="32"/>
      <c r="E354" s="32"/>
    </row>
    <row r="355" spans="2:5" x14ac:dyDescent="0.25">
      <c r="B355" s="93"/>
      <c r="C355" s="32"/>
      <c r="D355" s="32"/>
      <c r="E355" s="32"/>
    </row>
    <row r="356" spans="2:5" x14ac:dyDescent="0.25">
      <c r="B356" s="93"/>
      <c r="C356" s="32"/>
      <c r="D356" s="32"/>
      <c r="E356" s="32"/>
    </row>
    <row r="357" spans="2:5" x14ac:dyDescent="0.25">
      <c r="B357" s="93"/>
      <c r="C357" s="32"/>
      <c r="D357" s="32"/>
      <c r="E357" s="32"/>
    </row>
    <row r="358" spans="2:5" x14ac:dyDescent="0.25">
      <c r="B358" s="93"/>
      <c r="C358" s="32"/>
      <c r="D358" s="32"/>
      <c r="E358" s="32"/>
    </row>
  </sheetData>
  <mergeCells count="1">
    <mergeCell ref="B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FEB58-E797-420C-A8F4-DE7A6F55E5E8}">
  <sheetPr codeName="Sheet6"/>
  <dimension ref="B1:E363"/>
  <sheetViews>
    <sheetView workbookViewId="0"/>
  </sheetViews>
  <sheetFormatPr defaultColWidth="9.140625" defaultRowHeight="15" x14ac:dyDescent="0.25"/>
  <cols>
    <col min="1" max="1" width="2.7109375" style="13" customWidth="1"/>
    <col min="2" max="2" width="8.85546875" style="26" customWidth="1"/>
    <col min="3" max="4" width="9.140625" style="69"/>
    <col min="5" max="5" width="11.28515625" style="65" customWidth="1"/>
    <col min="6" max="16384" width="9.140625" style="13"/>
  </cols>
  <sheetData>
    <row r="1" spans="2:5" ht="29.25" customHeight="1" x14ac:dyDescent="0.25">
      <c r="B1" s="349" t="s">
        <v>96</v>
      </c>
      <c r="C1" s="350"/>
      <c r="D1" s="350"/>
      <c r="E1" s="351"/>
    </row>
    <row r="2" spans="2:5" ht="45" x14ac:dyDescent="0.25">
      <c r="B2" s="23" t="s">
        <v>94</v>
      </c>
      <c r="C2" s="29" t="s">
        <v>90</v>
      </c>
      <c r="D2" s="29" t="s">
        <v>91</v>
      </c>
      <c r="E2" s="30" t="s">
        <v>93</v>
      </c>
    </row>
    <row r="3" spans="2:5" ht="18" thickBot="1" x14ac:dyDescent="0.3">
      <c r="B3" s="316"/>
      <c r="C3" s="312"/>
      <c r="D3" s="312"/>
      <c r="E3" s="317" t="s">
        <v>577</v>
      </c>
    </row>
    <row r="4" spans="2:5" ht="15.75" hidden="1" thickBot="1" x14ac:dyDescent="0.3">
      <c r="B4" s="206"/>
      <c r="C4" s="207"/>
      <c r="D4" s="207"/>
      <c r="E4" s="337"/>
    </row>
    <row r="5" spans="2:5" x14ac:dyDescent="0.25">
      <c r="B5" s="93"/>
      <c r="C5" s="268"/>
      <c r="D5" s="268"/>
    </row>
    <row r="6" spans="2:5" x14ac:dyDescent="0.25">
      <c r="B6" s="93"/>
      <c r="C6" s="268"/>
      <c r="D6" s="268"/>
    </row>
    <row r="7" spans="2:5" x14ac:dyDescent="0.25">
      <c r="B7" s="93"/>
      <c r="C7" s="268"/>
      <c r="D7" s="268"/>
    </row>
    <row r="8" spans="2:5" x14ac:dyDescent="0.25">
      <c r="B8" s="93"/>
      <c r="C8" s="268"/>
      <c r="D8" s="268"/>
    </row>
    <row r="9" spans="2:5" x14ac:dyDescent="0.25">
      <c r="B9" s="93"/>
      <c r="C9" s="268"/>
      <c r="D9" s="268"/>
    </row>
    <row r="10" spans="2:5" x14ac:dyDescent="0.25">
      <c r="B10" s="93"/>
      <c r="C10" s="268"/>
      <c r="D10" s="268"/>
    </row>
    <row r="11" spans="2:5" x14ac:dyDescent="0.25">
      <c r="B11" s="93"/>
      <c r="C11" s="268"/>
      <c r="D11" s="268"/>
    </row>
    <row r="12" spans="2:5" x14ac:dyDescent="0.25">
      <c r="B12" s="93"/>
      <c r="C12" s="268"/>
      <c r="D12" s="268"/>
    </row>
    <row r="13" spans="2:5" x14ac:dyDescent="0.25">
      <c r="B13" s="93"/>
      <c r="C13" s="268"/>
      <c r="D13" s="268"/>
    </row>
    <row r="14" spans="2:5" x14ac:dyDescent="0.25">
      <c r="B14" s="93"/>
      <c r="C14" s="268"/>
      <c r="D14" s="268"/>
    </row>
    <row r="15" spans="2:5" x14ac:dyDescent="0.25">
      <c r="B15" s="93"/>
      <c r="C15" s="268"/>
      <c r="D15" s="268"/>
    </row>
    <row r="16" spans="2:5" x14ac:dyDescent="0.25">
      <c r="B16" s="93"/>
      <c r="C16" s="268"/>
      <c r="D16" s="268"/>
    </row>
    <row r="17" spans="2:4" x14ac:dyDescent="0.25">
      <c r="B17" s="93"/>
      <c r="C17" s="268"/>
      <c r="D17" s="268"/>
    </row>
    <row r="18" spans="2:4" x14ac:dyDescent="0.25">
      <c r="B18" s="93"/>
      <c r="C18" s="268"/>
      <c r="D18" s="268"/>
    </row>
    <row r="19" spans="2:4" x14ac:dyDescent="0.25">
      <c r="B19" s="93"/>
      <c r="C19" s="268"/>
      <c r="D19" s="268"/>
    </row>
    <row r="20" spans="2:4" x14ac:dyDescent="0.25">
      <c r="B20" s="93"/>
      <c r="C20" s="268"/>
      <c r="D20" s="268"/>
    </row>
    <row r="21" spans="2:4" x14ac:dyDescent="0.25">
      <c r="B21" s="93"/>
      <c r="C21" s="268"/>
      <c r="D21" s="268"/>
    </row>
    <row r="22" spans="2:4" x14ac:dyDescent="0.25">
      <c r="B22" s="93"/>
      <c r="C22" s="268"/>
      <c r="D22" s="268"/>
    </row>
    <row r="23" spans="2:4" x14ac:dyDescent="0.25">
      <c r="B23" s="93"/>
      <c r="C23" s="268"/>
      <c r="D23" s="268"/>
    </row>
    <row r="24" spans="2:4" x14ac:dyDescent="0.25">
      <c r="B24" s="93"/>
      <c r="C24" s="268"/>
      <c r="D24" s="268"/>
    </row>
    <row r="25" spans="2:4" x14ac:dyDescent="0.25">
      <c r="B25" s="93"/>
      <c r="C25" s="268"/>
      <c r="D25" s="268"/>
    </row>
    <row r="26" spans="2:4" x14ac:dyDescent="0.25">
      <c r="B26" s="93"/>
      <c r="C26" s="268"/>
      <c r="D26" s="268"/>
    </row>
    <row r="27" spans="2:4" x14ac:dyDescent="0.25">
      <c r="B27" s="93"/>
      <c r="C27" s="268"/>
      <c r="D27" s="268"/>
    </row>
    <row r="28" spans="2:4" x14ac:dyDescent="0.25">
      <c r="B28" s="93"/>
      <c r="C28" s="268"/>
      <c r="D28" s="268"/>
    </row>
    <row r="29" spans="2:4" x14ac:dyDescent="0.25">
      <c r="B29" s="93"/>
      <c r="C29" s="268"/>
      <c r="D29" s="268"/>
    </row>
    <row r="30" spans="2:4" x14ac:dyDescent="0.25">
      <c r="B30" s="93"/>
      <c r="C30" s="268"/>
      <c r="D30" s="268"/>
    </row>
    <row r="31" spans="2:4" x14ac:dyDescent="0.25">
      <c r="B31" s="93"/>
      <c r="C31" s="268"/>
      <c r="D31" s="268"/>
    </row>
    <row r="32" spans="2:4" x14ac:dyDescent="0.25">
      <c r="B32" s="93"/>
      <c r="C32" s="268"/>
      <c r="D32" s="268"/>
    </row>
    <row r="33" spans="2:4" x14ac:dyDescent="0.25">
      <c r="B33" s="93"/>
      <c r="C33" s="268"/>
      <c r="D33" s="268"/>
    </row>
    <row r="34" spans="2:4" x14ac:dyDescent="0.25">
      <c r="B34" s="93"/>
      <c r="C34" s="268"/>
      <c r="D34" s="268"/>
    </row>
    <row r="35" spans="2:4" x14ac:dyDescent="0.25">
      <c r="B35" s="93"/>
      <c r="C35" s="268"/>
      <c r="D35" s="268"/>
    </row>
    <row r="36" spans="2:4" x14ac:dyDescent="0.25">
      <c r="B36" s="93"/>
      <c r="C36" s="268"/>
      <c r="D36" s="268"/>
    </row>
    <row r="37" spans="2:4" x14ac:dyDescent="0.25">
      <c r="B37" s="93"/>
      <c r="C37" s="268"/>
      <c r="D37" s="268"/>
    </row>
    <row r="38" spans="2:4" x14ac:dyDescent="0.25">
      <c r="B38" s="93"/>
      <c r="C38" s="268"/>
      <c r="D38" s="268"/>
    </row>
    <row r="39" spans="2:4" x14ac:dyDescent="0.25">
      <c r="B39" s="93"/>
      <c r="C39" s="268"/>
      <c r="D39" s="268"/>
    </row>
    <row r="40" spans="2:4" x14ac:dyDescent="0.25">
      <c r="B40" s="93"/>
      <c r="C40" s="268"/>
      <c r="D40" s="268"/>
    </row>
    <row r="41" spans="2:4" x14ac:dyDescent="0.25">
      <c r="B41" s="93"/>
      <c r="C41" s="268"/>
      <c r="D41" s="268"/>
    </row>
    <row r="42" spans="2:4" x14ac:dyDescent="0.25">
      <c r="B42" s="93"/>
      <c r="C42" s="268"/>
      <c r="D42" s="268"/>
    </row>
    <row r="43" spans="2:4" x14ac:dyDescent="0.25">
      <c r="B43" s="93"/>
      <c r="C43" s="268"/>
      <c r="D43" s="268"/>
    </row>
    <row r="44" spans="2:4" x14ac:dyDescent="0.25">
      <c r="B44" s="93"/>
      <c r="C44" s="268"/>
      <c r="D44" s="268"/>
    </row>
    <row r="45" spans="2:4" x14ac:dyDescent="0.25">
      <c r="B45" s="93"/>
      <c r="C45" s="268"/>
      <c r="D45" s="268"/>
    </row>
    <row r="46" spans="2:4" x14ac:dyDescent="0.25">
      <c r="B46" s="93"/>
      <c r="C46" s="268"/>
      <c r="D46" s="268"/>
    </row>
    <row r="47" spans="2:4" x14ac:dyDescent="0.25">
      <c r="B47" s="93"/>
      <c r="C47" s="268"/>
      <c r="D47" s="268"/>
    </row>
    <row r="48" spans="2:4" x14ac:dyDescent="0.25">
      <c r="B48" s="93"/>
      <c r="C48" s="268"/>
      <c r="D48" s="268"/>
    </row>
    <row r="49" spans="2:4" x14ac:dyDescent="0.25">
      <c r="B49" s="93"/>
      <c r="C49" s="268"/>
      <c r="D49" s="268"/>
    </row>
    <row r="50" spans="2:4" x14ac:dyDescent="0.25">
      <c r="B50" s="93"/>
      <c r="C50" s="268"/>
      <c r="D50" s="268"/>
    </row>
    <row r="51" spans="2:4" x14ac:dyDescent="0.25">
      <c r="B51" s="93"/>
      <c r="C51" s="268"/>
      <c r="D51" s="268"/>
    </row>
    <row r="52" spans="2:4" x14ac:dyDescent="0.25">
      <c r="B52" s="93"/>
      <c r="C52" s="268"/>
      <c r="D52" s="268"/>
    </row>
    <row r="53" spans="2:4" x14ac:dyDescent="0.25">
      <c r="B53" s="93"/>
      <c r="C53" s="268"/>
      <c r="D53" s="268"/>
    </row>
    <row r="54" spans="2:4" x14ac:dyDescent="0.25">
      <c r="B54" s="93"/>
      <c r="C54" s="268"/>
      <c r="D54" s="268"/>
    </row>
    <row r="55" spans="2:4" x14ac:dyDescent="0.25">
      <c r="B55" s="93"/>
      <c r="C55" s="268"/>
      <c r="D55" s="268"/>
    </row>
    <row r="56" spans="2:4" x14ac:dyDescent="0.25">
      <c r="B56" s="93"/>
      <c r="C56" s="268"/>
      <c r="D56" s="268"/>
    </row>
    <row r="57" spans="2:4" x14ac:dyDescent="0.25">
      <c r="B57" s="93"/>
      <c r="C57" s="268"/>
      <c r="D57" s="268"/>
    </row>
    <row r="58" spans="2:4" x14ac:dyDescent="0.25">
      <c r="B58" s="93"/>
      <c r="C58" s="268"/>
      <c r="D58" s="268"/>
    </row>
    <row r="59" spans="2:4" x14ac:dyDescent="0.25">
      <c r="B59" s="93"/>
      <c r="C59" s="268"/>
      <c r="D59" s="268"/>
    </row>
    <row r="60" spans="2:4" x14ac:dyDescent="0.25">
      <c r="B60" s="93"/>
      <c r="C60" s="268"/>
      <c r="D60" s="268"/>
    </row>
    <row r="61" spans="2:4" x14ac:dyDescent="0.25">
      <c r="B61" s="93"/>
      <c r="C61" s="268"/>
      <c r="D61" s="268"/>
    </row>
    <row r="62" spans="2:4" x14ac:dyDescent="0.25">
      <c r="B62" s="93"/>
      <c r="C62" s="268"/>
      <c r="D62" s="268"/>
    </row>
    <row r="63" spans="2:4" x14ac:dyDescent="0.25">
      <c r="B63" s="93"/>
      <c r="C63" s="268"/>
      <c r="D63" s="268"/>
    </row>
    <row r="64" spans="2:4" x14ac:dyDescent="0.25">
      <c r="B64" s="93"/>
      <c r="C64" s="268"/>
      <c r="D64" s="268"/>
    </row>
    <row r="65" spans="2:4" x14ac:dyDescent="0.25">
      <c r="B65" s="93"/>
      <c r="C65" s="268"/>
      <c r="D65" s="268"/>
    </row>
    <row r="66" spans="2:4" x14ac:dyDescent="0.25">
      <c r="B66" s="93"/>
      <c r="C66" s="268"/>
      <c r="D66" s="268"/>
    </row>
    <row r="67" spans="2:4" x14ac:dyDescent="0.25">
      <c r="B67" s="93"/>
      <c r="C67" s="268"/>
      <c r="D67" s="268"/>
    </row>
    <row r="68" spans="2:4" x14ac:dyDescent="0.25">
      <c r="B68" s="93"/>
      <c r="C68" s="268"/>
      <c r="D68" s="268"/>
    </row>
    <row r="69" spans="2:4" x14ac:dyDescent="0.25">
      <c r="B69" s="93"/>
      <c r="C69" s="268"/>
      <c r="D69" s="268"/>
    </row>
    <row r="70" spans="2:4" x14ac:dyDescent="0.25">
      <c r="B70" s="93"/>
      <c r="C70" s="268"/>
      <c r="D70" s="268"/>
    </row>
    <row r="71" spans="2:4" x14ac:dyDescent="0.25">
      <c r="B71" s="93"/>
      <c r="C71" s="268"/>
      <c r="D71" s="268"/>
    </row>
    <row r="72" spans="2:4" x14ac:dyDescent="0.25">
      <c r="B72" s="93"/>
      <c r="C72" s="268"/>
      <c r="D72" s="268"/>
    </row>
    <row r="73" spans="2:4" x14ac:dyDescent="0.25">
      <c r="B73" s="93"/>
      <c r="C73" s="268"/>
      <c r="D73" s="268"/>
    </row>
    <row r="74" spans="2:4" x14ac:dyDescent="0.25">
      <c r="B74" s="93"/>
      <c r="C74" s="268"/>
      <c r="D74" s="268"/>
    </row>
    <row r="75" spans="2:4" x14ac:dyDescent="0.25">
      <c r="B75" s="93"/>
      <c r="C75" s="268"/>
      <c r="D75" s="268"/>
    </row>
    <row r="76" spans="2:4" x14ac:dyDescent="0.25">
      <c r="B76" s="93"/>
      <c r="C76" s="268"/>
      <c r="D76" s="268"/>
    </row>
    <row r="77" spans="2:4" x14ac:dyDescent="0.25">
      <c r="B77" s="93"/>
      <c r="C77" s="268"/>
      <c r="D77" s="268"/>
    </row>
    <row r="78" spans="2:4" x14ac:dyDescent="0.25">
      <c r="B78" s="93"/>
      <c r="C78" s="268"/>
      <c r="D78" s="268"/>
    </row>
    <row r="79" spans="2:4" x14ac:dyDescent="0.25">
      <c r="B79" s="93"/>
      <c r="C79" s="268"/>
      <c r="D79" s="268"/>
    </row>
    <row r="80" spans="2:4" x14ac:dyDescent="0.25">
      <c r="B80" s="93"/>
      <c r="C80" s="268"/>
      <c r="D80" s="268"/>
    </row>
    <row r="81" spans="2:4" x14ac:dyDescent="0.25">
      <c r="B81" s="93"/>
      <c r="C81" s="268"/>
      <c r="D81" s="268"/>
    </row>
    <row r="82" spans="2:4" x14ac:dyDescent="0.25">
      <c r="B82" s="93"/>
      <c r="C82" s="268"/>
      <c r="D82" s="268"/>
    </row>
    <row r="83" spans="2:4" x14ac:dyDescent="0.25">
      <c r="B83" s="93"/>
      <c r="C83" s="268"/>
      <c r="D83" s="268"/>
    </row>
    <row r="84" spans="2:4" x14ac:dyDescent="0.25">
      <c r="B84" s="93"/>
      <c r="C84" s="268"/>
      <c r="D84" s="268"/>
    </row>
    <row r="85" spans="2:4" x14ac:dyDescent="0.25">
      <c r="B85" s="93"/>
      <c r="C85" s="268"/>
      <c r="D85" s="268"/>
    </row>
    <row r="86" spans="2:4" x14ac:dyDescent="0.25">
      <c r="B86" s="93"/>
      <c r="C86" s="268"/>
      <c r="D86" s="268"/>
    </row>
    <row r="87" spans="2:4" x14ac:dyDescent="0.25">
      <c r="B87" s="93"/>
      <c r="C87" s="268"/>
      <c r="D87" s="268"/>
    </row>
    <row r="88" spans="2:4" x14ac:dyDescent="0.25">
      <c r="B88" s="93"/>
      <c r="C88" s="268"/>
      <c r="D88" s="268"/>
    </row>
    <row r="89" spans="2:4" x14ac:dyDescent="0.25">
      <c r="B89" s="93"/>
      <c r="C89" s="268"/>
      <c r="D89" s="268"/>
    </row>
    <row r="90" spans="2:4" x14ac:dyDescent="0.25">
      <c r="B90" s="93"/>
      <c r="C90" s="268"/>
      <c r="D90" s="268"/>
    </row>
    <row r="91" spans="2:4" x14ac:dyDescent="0.25">
      <c r="B91" s="93"/>
      <c r="C91" s="268"/>
      <c r="D91" s="268"/>
    </row>
    <row r="92" spans="2:4" x14ac:dyDescent="0.25">
      <c r="B92" s="93"/>
      <c r="C92" s="268"/>
      <c r="D92" s="268"/>
    </row>
    <row r="93" spans="2:4" x14ac:dyDescent="0.25">
      <c r="B93" s="93"/>
      <c r="C93" s="268"/>
      <c r="D93" s="268"/>
    </row>
    <row r="94" spans="2:4" x14ac:dyDescent="0.25">
      <c r="B94" s="93"/>
      <c r="C94" s="268"/>
      <c r="D94" s="268"/>
    </row>
    <row r="95" spans="2:4" x14ac:dyDescent="0.25">
      <c r="B95" s="93"/>
      <c r="C95" s="268"/>
      <c r="D95" s="268"/>
    </row>
    <row r="96" spans="2:4" x14ac:dyDescent="0.25">
      <c r="B96" s="93"/>
      <c r="C96" s="268"/>
      <c r="D96" s="268"/>
    </row>
    <row r="97" spans="2:4" x14ac:dyDescent="0.25">
      <c r="B97" s="93"/>
      <c r="C97" s="268"/>
      <c r="D97" s="268"/>
    </row>
    <row r="98" spans="2:4" x14ac:dyDescent="0.25">
      <c r="B98" s="93"/>
      <c r="C98" s="268"/>
      <c r="D98" s="268"/>
    </row>
    <row r="99" spans="2:4" x14ac:dyDescent="0.25">
      <c r="B99" s="93"/>
      <c r="C99" s="268"/>
      <c r="D99" s="268"/>
    </row>
    <row r="100" spans="2:4" x14ac:dyDescent="0.25">
      <c r="B100" s="93"/>
      <c r="C100" s="268"/>
      <c r="D100" s="268"/>
    </row>
    <row r="101" spans="2:4" x14ac:dyDescent="0.25">
      <c r="B101" s="93"/>
      <c r="C101" s="268"/>
      <c r="D101" s="268"/>
    </row>
    <row r="102" spans="2:4" x14ac:dyDescent="0.25">
      <c r="B102" s="93"/>
      <c r="C102" s="268"/>
      <c r="D102" s="268"/>
    </row>
    <row r="103" spans="2:4" x14ac:dyDescent="0.25">
      <c r="B103" s="93"/>
      <c r="C103" s="268"/>
      <c r="D103" s="268"/>
    </row>
    <row r="104" spans="2:4" x14ac:dyDescent="0.25">
      <c r="B104" s="93"/>
      <c r="C104" s="268"/>
      <c r="D104" s="268"/>
    </row>
    <row r="105" spans="2:4" x14ac:dyDescent="0.25">
      <c r="B105" s="93"/>
      <c r="C105" s="268"/>
      <c r="D105" s="268"/>
    </row>
    <row r="106" spans="2:4" x14ac:dyDescent="0.25">
      <c r="B106" s="93"/>
      <c r="C106" s="268"/>
      <c r="D106" s="268"/>
    </row>
    <row r="107" spans="2:4" x14ac:dyDescent="0.25">
      <c r="B107" s="93"/>
      <c r="C107" s="268"/>
      <c r="D107" s="268"/>
    </row>
    <row r="108" spans="2:4" x14ac:dyDescent="0.25">
      <c r="B108" s="93"/>
      <c r="C108" s="268"/>
      <c r="D108" s="268"/>
    </row>
    <row r="109" spans="2:4" x14ac:dyDescent="0.25">
      <c r="B109" s="93"/>
      <c r="C109" s="268"/>
      <c r="D109" s="268"/>
    </row>
    <row r="110" spans="2:4" x14ac:dyDescent="0.25">
      <c r="B110" s="93"/>
      <c r="C110" s="268"/>
      <c r="D110" s="268"/>
    </row>
    <row r="111" spans="2:4" x14ac:dyDescent="0.25">
      <c r="B111" s="93"/>
      <c r="C111" s="268"/>
      <c r="D111" s="268"/>
    </row>
    <row r="112" spans="2:4" x14ac:dyDescent="0.25">
      <c r="B112" s="93"/>
      <c r="C112" s="268"/>
      <c r="D112" s="268"/>
    </row>
    <row r="113" spans="2:4" x14ac:dyDescent="0.25">
      <c r="B113" s="93"/>
      <c r="C113" s="268"/>
      <c r="D113" s="268"/>
    </row>
    <row r="114" spans="2:4" x14ac:dyDescent="0.25">
      <c r="B114" s="93"/>
      <c r="C114" s="268"/>
      <c r="D114" s="268"/>
    </row>
    <row r="115" spans="2:4" x14ac:dyDescent="0.25">
      <c r="B115" s="93"/>
      <c r="C115" s="268"/>
      <c r="D115" s="268"/>
    </row>
    <row r="116" spans="2:4" x14ac:dyDescent="0.25">
      <c r="B116" s="93"/>
      <c r="C116" s="268"/>
      <c r="D116" s="268"/>
    </row>
    <row r="117" spans="2:4" x14ac:dyDescent="0.25">
      <c r="B117" s="93"/>
      <c r="C117" s="268"/>
      <c r="D117" s="268"/>
    </row>
    <row r="118" spans="2:4" x14ac:dyDescent="0.25">
      <c r="B118" s="93"/>
      <c r="C118" s="268"/>
      <c r="D118" s="268"/>
    </row>
    <row r="119" spans="2:4" x14ac:dyDescent="0.25">
      <c r="B119" s="93"/>
      <c r="C119" s="268"/>
      <c r="D119" s="268"/>
    </row>
    <row r="120" spans="2:4" x14ac:dyDescent="0.25">
      <c r="B120" s="93"/>
      <c r="C120" s="268"/>
      <c r="D120" s="268"/>
    </row>
    <row r="121" spans="2:4" x14ac:dyDescent="0.25">
      <c r="B121" s="93"/>
      <c r="C121" s="268"/>
      <c r="D121" s="268"/>
    </row>
    <row r="122" spans="2:4" x14ac:dyDescent="0.25">
      <c r="B122" s="93"/>
      <c r="C122" s="268"/>
      <c r="D122" s="268"/>
    </row>
    <row r="123" spans="2:4" x14ac:dyDescent="0.25">
      <c r="B123" s="93"/>
      <c r="C123" s="268"/>
      <c r="D123" s="268"/>
    </row>
    <row r="124" spans="2:4" x14ac:dyDescent="0.25">
      <c r="B124" s="93"/>
      <c r="C124" s="268"/>
      <c r="D124" s="268"/>
    </row>
    <row r="125" spans="2:4" x14ac:dyDescent="0.25">
      <c r="B125" s="93"/>
      <c r="C125" s="268"/>
      <c r="D125" s="268"/>
    </row>
    <row r="126" spans="2:4" x14ac:dyDescent="0.25">
      <c r="B126" s="93"/>
      <c r="C126" s="268"/>
      <c r="D126" s="268"/>
    </row>
    <row r="127" spans="2:4" x14ac:dyDescent="0.25">
      <c r="B127" s="93"/>
      <c r="C127" s="268"/>
      <c r="D127" s="268"/>
    </row>
    <row r="128" spans="2:4" x14ac:dyDescent="0.25">
      <c r="B128" s="93"/>
      <c r="C128" s="268"/>
      <c r="D128" s="268"/>
    </row>
    <row r="129" spans="2:4" x14ac:dyDescent="0.25">
      <c r="B129" s="93"/>
      <c r="C129" s="268"/>
      <c r="D129" s="268"/>
    </row>
    <row r="130" spans="2:4" x14ac:dyDescent="0.25">
      <c r="B130" s="93"/>
      <c r="C130" s="268"/>
      <c r="D130" s="268"/>
    </row>
    <row r="131" spans="2:4" x14ac:dyDescent="0.25">
      <c r="B131" s="93"/>
      <c r="C131" s="268"/>
      <c r="D131" s="268"/>
    </row>
    <row r="132" spans="2:4" x14ac:dyDescent="0.25">
      <c r="B132" s="93"/>
      <c r="C132" s="268"/>
      <c r="D132" s="268"/>
    </row>
    <row r="133" spans="2:4" x14ac:dyDescent="0.25">
      <c r="B133" s="93"/>
      <c r="C133" s="268"/>
      <c r="D133" s="268"/>
    </row>
    <row r="134" spans="2:4" x14ac:dyDescent="0.25">
      <c r="B134" s="93"/>
      <c r="C134" s="268"/>
      <c r="D134" s="268"/>
    </row>
    <row r="135" spans="2:4" x14ac:dyDescent="0.25">
      <c r="B135" s="93"/>
      <c r="C135" s="268"/>
      <c r="D135" s="268"/>
    </row>
    <row r="136" spans="2:4" x14ac:dyDescent="0.25">
      <c r="B136" s="93"/>
      <c r="C136" s="268"/>
      <c r="D136" s="268"/>
    </row>
    <row r="137" spans="2:4" x14ac:dyDescent="0.25">
      <c r="B137" s="93"/>
      <c r="C137" s="268"/>
      <c r="D137" s="268"/>
    </row>
    <row r="138" spans="2:4" x14ac:dyDescent="0.25">
      <c r="B138" s="93"/>
      <c r="C138" s="268"/>
      <c r="D138" s="268"/>
    </row>
    <row r="139" spans="2:4" x14ac:dyDescent="0.25">
      <c r="B139" s="93"/>
      <c r="C139" s="268"/>
      <c r="D139" s="268"/>
    </row>
    <row r="140" spans="2:4" x14ac:dyDescent="0.25">
      <c r="B140" s="93"/>
      <c r="C140" s="268"/>
      <c r="D140" s="268"/>
    </row>
    <row r="141" spans="2:4" x14ac:dyDescent="0.25">
      <c r="B141" s="93"/>
      <c r="C141" s="268"/>
      <c r="D141" s="268"/>
    </row>
    <row r="142" spans="2:4" x14ac:dyDescent="0.25">
      <c r="B142" s="93"/>
      <c r="C142" s="268"/>
      <c r="D142" s="268"/>
    </row>
    <row r="143" spans="2:4" x14ac:dyDescent="0.25">
      <c r="B143" s="93"/>
      <c r="C143" s="268"/>
      <c r="D143" s="268"/>
    </row>
    <row r="144" spans="2:4" x14ac:dyDescent="0.25">
      <c r="B144" s="93"/>
      <c r="C144" s="268"/>
      <c r="D144" s="268"/>
    </row>
    <row r="145" spans="2:4" x14ac:dyDescent="0.25">
      <c r="B145" s="93"/>
      <c r="C145" s="268"/>
      <c r="D145" s="268"/>
    </row>
    <row r="146" spans="2:4" x14ac:dyDescent="0.25">
      <c r="B146" s="93"/>
      <c r="C146" s="268"/>
      <c r="D146" s="268"/>
    </row>
    <row r="147" spans="2:4" x14ac:dyDescent="0.25">
      <c r="B147" s="93"/>
      <c r="C147" s="268"/>
      <c r="D147" s="268"/>
    </row>
    <row r="148" spans="2:4" x14ac:dyDescent="0.25">
      <c r="B148" s="93"/>
      <c r="C148" s="268"/>
      <c r="D148" s="268"/>
    </row>
    <row r="149" spans="2:4" x14ac:dyDescent="0.25">
      <c r="B149" s="93"/>
      <c r="C149" s="268"/>
      <c r="D149" s="268"/>
    </row>
    <row r="150" spans="2:4" x14ac:dyDescent="0.25">
      <c r="B150" s="93"/>
      <c r="C150" s="268"/>
      <c r="D150" s="268"/>
    </row>
    <row r="151" spans="2:4" x14ac:dyDescent="0.25">
      <c r="B151" s="93"/>
      <c r="C151" s="268"/>
      <c r="D151" s="268"/>
    </row>
    <row r="152" spans="2:4" x14ac:dyDescent="0.25">
      <c r="B152" s="93"/>
      <c r="C152" s="268"/>
      <c r="D152" s="268"/>
    </row>
    <row r="153" spans="2:4" x14ac:dyDescent="0.25">
      <c r="B153" s="93"/>
      <c r="C153" s="268"/>
      <c r="D153" s="268"/>
    </row>
    <row r="154" spans="2:4" x14ac:dyDescent="0.25">
      <c r="B154" s="93"/>
      <c r="C154" s="268"/>
      <c r="D154" s="268"/>
    </row>
    <row r="155" spans="2:4" x14ac:dyDescent="0.25">
      <c r="B155" s="93"/>
      <c r="C155" s="268"/>
      <c r="D155" s="268"/>
    </row>
    <row r="156" spans="2:4" x14ac:dyDescent="0.25">
      <c r="B156" s="93"/>
      <c r="C156" s="268"/>
      <c r="D156" s="268"/>
    </row>
    <row r="157" spans="2:4" x14ac:dyDescent="0.25">
      <c r="B157" s="93"/>
      <c r="C157" s="268"/>
      <c r="D157" s="268"/>
    </row>
    <row r="158" spans="2:4" x14ac:dyDescent="0.25">
      <c r="B158" s="93"/>
      <c r="C158" s="268"/>
      <c r="D158" s="268"/>
    </row>
    <row r="159" spans="2:4" x14ac:dyDescent="0.25">
      <c r="B159" s="93"/>
      <c r="C159" s="268"/>
      <c r="D159" s="268"/>
    </row>
    <row r="160" spans="2:4" x14ac:dyDescent="0.25">
      <c r="B160" s="93"/>
      <c r="C160" s="268"/>
      <c r="D160" s="268"/>
    </row>
    <row r="161" spans="2:4" x14ac:dyDescent="0.25">
      <c r="B161" s="93"/>
      <c r="C161" s="268"/>
      <c r="D161" s="268"/>
    </row>
    <row r="162" spans="2:4" x14ac:dyDescent="0.25">
      <c r="B162" s="93"/>
      <c r="C162" s="268"/>
      <c r="D162" s="268"/>
    </row>
    <row r="163" spans="2:4" x14ac:dyDescent="0.25">
      <c r="B163" s="93"/>
      <c r="C163" s="268"/>
      <c r="D163" s="268"/>
    </row>
    <row r="164" spans="2:4" x14ac:dyDescent="0.25">
      <c r="B164" s="93"/>
      <c r="C164" s="268"/>
      <c r="D164" s="268"/>
    </row>
    <row r="165" spans="2:4" x14ac:dyDescent="0.25">
      <c r="B165" s="93"/>
      <c r="C165" s="268"/>
      <c r="D165" s="268"/>
    </row>
    <row r="166" spans="2:4" x14ac:dyDescent="0.25">
      <c r="B166" s="93"/>
      <c r="C166" s="268"/>
      <c r="D166" s="268"/>
    </row>
    <row r="167" spans="2:4" x14ac:dyDescent="0.25">
      <c r="B167" s="93"/>
      <c r="C167" s="268"/>
      <c r="D167" s="268"/>
    </row>
    <row r="168" spans="2:4" x14ac:dyDescent="0.25">
      <c r="B168" s="93"/>
      <c r="C168" s="268"/>
      <c r="D168" s="268"/>
    </row>
    <row r="169" spans="2:4" x14ac:dyDescent="0.25">
      <c r="B169" s="93"/>
      <c r="C169" s="268"/>
      <c r="D169" s="268"/>
    </row>
    <row r="170" spans="2:4" x14ac:dyDescent="0.25">
      <c r="B170" s="93"/>
      <c r="C170" s="268"/>
      <c r="D170" s="268"/>
    </row>
    <row r="171" spans="2:4" x14ac:dyDescent="0.25">
      <c r="B171" s="93"/>
      <c r="C171" s="268"/>
      <c r="D171" s="268"/>
    </row>
    <row r="172" spans="2:4" x14ac:dyDescent="0.25">
      <c r="B172" s="93"/>
      <c r="C172" s="268"/>
      <c r="D172" s="268"/>
    </row>
    <row r="173" spans="2:4" x14ac:dyDescent="0.25">
      <c r="B173" s="93"/>
      <c r="C173" s="268"/>
      <c r="D173" s="268"/>
    </row>
    <row r="174" spans="2:4" x14ac:dyDescent="0.25">
      <c r="B174" s="93"/>
      <c r="C174" s="268"/>
      <c r="D174" s="268"/>
    </row>
    <row r="175" spans="2:4" x14ac:dyDescent="0.25">
      <c r="B175" s="93"/>
      <c r="C175" s="268"/>
      <c r="D175" s="268"/>
    </row>
    <row r="176" spans="2:4" x14ac:dyDescent="0.25">
      <c r="B176" s="93"/>
      <c r="C176" s="268"/>
      <c r="D176" s="268"/>
    </row>
    <row r="177" spans="2:4" x14ac:dyDescent="0.25">
      <c r="B177" s="93"/>
      <c r="C177" s="268"/>
      <c r="D177" s="268"/>
    </row>
    <row r="178" spans="2:4" x14ac:dyDescent="0.25">
      <c r="B178" s="93"/>
      <c r="C178" s="268"/>
      <c r="D178" s="268"/>
    </row>
    <row r="179" spans="2:4" x14ac:dyDescent="0.25">
      <c r="B179" s="93"/>
      <c r="C179" s="268"/>
      <c r="D179" s="268"/>
    </row>
    <row r="180" spans="2:4" x14ac:dyDescent="0.25">
      <c r="B180" s="93"/>
      <c r="C180" s="268"/>
      <c r="D180" s="268"/>
    </row>
    <row r="181" spans="2:4" x14ac:dyDescent="0.25">
      <c r="B181" s="93"/>
      <c r="C181" s="268"/>
      <c r="D181" s="268"/>
    </row>
    <row r="182" spans="2:4" x14ac:dyDescent="0.25">
      <c r="B182" s="93"/>
      <c r="C182" s="268"/>
      <c r="D182" s="268"/>
    </row>
    <row r="183" spans="2:4" x14ac:dyDescent="0.25">
      <c r="B183" s="93"/>
      <c r="C183" s="268"/>
      <c r="D183" s="268"/>
    </row>
    <row r="184" spans="2:4" x14ac:dyDescent="0.25">
      <c r="B184" s="93"/>
      <c r="C184" s="268"/>
      <c r="D184" s="268"/>
    </row>
    <row r="185" spans="2:4" x14ac:dyDescent="0.25">
      <c r="B185" s="93"/>
      <c r="C185" s="268"/>
      <c r="D185" s="268"/>
    </row>
    <row r="186" spans="2:4" x14ac:dyDescent="0.25">
      <c r="B186" s="93"/>
      <c r="C186" s="268"/>
      <c r="D186" s="268"/>
    </row>
    <row r="187" spans="2:4" x14ac:dyDescent="0.25">
      <c r="B187" s="93"/>
      <c r="C187" s="268"/>
      <c r="D187" s="268"/>
    </row>
    <row r="188" spans="2:4" x14ac:dyDescent="0.25">
      <c r="B188" s="93"/>
      <c r="C188" s="268"/>
      <c r="D188" s="268"/>
    </row>
    <row r="189" spans="2:4" x14ac:dyDescent="0.25">
      <c r="B189" s="93"/>
      <c r="C189" s="268"/>
      <c r="D189" s="268"/>
    </row>
    <row r="190" spans="2:4" x14ac:dyDescent="0.25">
      <c r="B190" s="93"/>
      <c r="C190" s="268"/>
      <c r="D190" s="268"/>
    </row>
    <row r="191" spans="2:4" x14ac:dyDescent="0.25">
      <c r="B191" s="93"/>
      <c r="C191" s="268"/>
      <c r="D191" s="268"/>
    </row>
    <row r="192" spans="2:4" x14ac:dyDescent="0.25">
      <c r="B192" s="93"/>
      <c r="C192" s="268"/>
      <c r="D192" s="268"/>
    </row>
    <row r="193" spans="2:4" x14ac:dyDescent="0.25">
      <c r="B193" s="93"/>
      <c r="C193" s="268"/>
      <c r="D193" s="268"/>
    </row>
    <row r="194" spans="2:4" x14ac:dyDescent="0.25">
      <c r="B194" s="93"/>
      <c r="C194" s="268"/>
      <c r="D194" s="268"/>
    </row>
    <row r="195" spans="2:4" x14ac:dyDescent="0.25">
      <c r="B195" s="93"/>
      <c r="C195" s="268"/>
      <c r="D195" s="268"/>
    </row>
    <row r="196" spans="2:4" x14ac:dyDescent="0.25">
      <c r="B196" s="93"/>
      <c r="C196" s="268"/>
      <c r="D196" s="268"/>
    </row>
    <row r="197" spans="2:4" x14ac:dyDescent="0.25">
      <c r="B197" s="93"/>
      <c r="C197" s="268"/>
      <c r="D197" s="268"/>
    </row>
    <row r="198" spans="2:4" x14ac:dyDescent="0.25">
      <c r="B198" s="93"/>
      <c r="C198" s="268"/>
      <c r="D198" s="268"/>
    </row>
    <row r="199" spans="2:4" x14ac:dyDescent="0.25">
      <c r="B199" s="93"/>
      <c r="C199" s="268"/>
      <c r="D199" s="268"/>
    </row>
    <row r="200" spans="2:4" x14ac:dyDescent="0.25">
      <c r="B200" s="93"/>
      <c r="C200" s="268"/>
      <c r="D200" s="268"/>
    </row>
    <row r="201" spans="2:4" x14ac:dyDescent="0.25">
      <c r="B201" s="93"/>
      <c r="C201" s="268"/>
      <c r="D201" s="268"/>
    </row>
    <row r="202" spans="2:4" x14ac:dyDescent="0.25">
      <c r="B202" s="93"/>
      <c r="C202" s="268"/>
      <c r="D202" s="268"/>
    </row>
    <row r="203" spans="2:4" x14ac:dyDescent="0.25">
      <c r="B203" s="93"/>
      <c r="C203" s="268"/>
      <c r="D203" s="268"/>
    </row>
    <row r="204" spans="2:4" x14ac:dyDescent="0.25">
      <c r="B204" s="93"/>
      <c r="C204" s="268"/>
      <c r="D204" s="268"/>
    </row>
    <row r="205" spans="2:4" x14ac:dyDescent="0.25">
      <c r="B205" s="93"/>
      <c r="C205" s="268"/>
      <c r="D205" s="268"/>
    </row>
    <row r="206" spans="2:4" x14ac:dyDescent="0.25">
      <c r="B206" s="93"/>
      <c r="C206" s="268"/>
      <c r="D206" s="268"/>
    </row>
    <row r="207" spans="2:4" x14ac:dyDescent="0.25">
      <c r="B207" s="93"/>
      <c r="C207" s="268"/>
      <c r="D207" s="268"/>
    </row>
    <row r="208" spans="2:4" x14ac:dyDescent="0.25">
      <c r="B208" s="93"/>
      <c r="C208" s="268"/>
      <c r="D208" s="268"/>
    </row>
    <row r="209" spans="2:4" x14ac:dyDescent="0.25">
      <c r="B209" s="93"/>
      <c r="C209" s="268"/>
      <c r="D209" s="268"/>
    </row>
    <row r="210" spans="2:4" x14ac:dyDescent="0.25">
      <c r="B210" s="93"/>
      <c r="C210" s="268"/>
      <c r="D210" s="268"/>
    </row>
    <row r="211" spans="2:4" x14ac:dyDescent="0.25">
      <c r="B211" s="93"/>
      <c r="C211" s="268"/>
      <c r="D211" s="268"/>
    </row>
    <row r="212" spans="2:4" x14ac:dyDescent="0.25">
      <c r="B212" s="93"/>
      <c r="C212" s="268"/>
      <c r="D212" s="268"/>
    </row>
    <row r="213" spans="2:4" x14ac:dyDescent="0.25">
      <c r="B213" s="93"/>
      <c r="C213" s="268"/>
      <c r="D213" s="268"/>
    </row>
    <row r="214" spans="2:4" x14ac:dyDescent="0.25">
      <c r="B214" s="93"/>
      <c r="C214" s="268"/>
      <c r="D214" s="268"/>
    </row>
    <row r="215" spans="2:4" x14ac:dyDescent="0.25">
      <c r="B215" s="93"/>
      <c r="C215" s="268"/>
      <c r="D215" s="268"/>
    </row>
    <row r="216" spans="2:4" x14ac:dyDescent="0.25">
      <c r="B216" s="93"/>
      <c r="C216" s="268"/>
      <c r="D216" s="268"/>
    </row>
    <row r="217" spans="2:4" x14ac:dyDescent="0.25">
      <c r="B217" s="93"/>
      <c r="C217" s="268"/>
      <c r="D217" s="268"/>
    </row>
    <row r="218" spans="2:4" x14ac:dyDescent="0.25">
      <c r="B218" s="93"/>
      <c r="C218" s="268"/>
      <c r="D218" s="268"/>
    </row>
    <row r="219" spans="2:4" x14ac:dyDescent="0.25">
      <c r="B219" s="93"/>
      <c r="C219" s="268"/>
      <c r="D219" s="268"/>
    </row>
    <row r="220" spans="2:4" x14ac:dyDescent="0.25">
      <c r="B220" s="93"/>
      <c r="C220" s="268"/>
      <c r="D220" s="268"/>
    </row>
    <row r="221" spans="2:4" x14ac:dyDescent="0.25">
      <c r="B221" s="93"/>
      <c r="C221" s="268"/>
      <c r="D221" s="268"/>
    </row>
    <row r="222" spans="2:4" x14ac:dyDescent="0.25">
      <c r="B222" s="93"/>
      <c r="C222" s="268"/>
      <c r="D222" s="268"/>
    </row>
    <row r="223" spans="2:4" x14ac:dyDescent="0.25">
      <c r="B223" s="93"/>
      <c r="C223" s="268"/>
      <c r="D223" s="268"/>
    </row>
    <row r="224" spans="2:4" x14ac:dyDescent="0.25">
      <c r="B224" s="93"/>
      <c r="C224" s="268"/>
      <c r="D224" s="268"/>
    </row>
    <row r="225" spans="2:4" x14ac:dyDescent="0.25">
      <c r="B225" s="93"/>
      <c r="C225" s="268"/>
      <c r="D225" s="268"/>
    </row>
    <row r="226" spans="2:4" x14ac:dyDescent="0.25">
      <c r="B226" s="93"/>
      <c r="C226" s="268"/>
      <c r="D226" s="268"/>
    </row>
    <row r="227" spans="2:4" x14ac:dyDescent="0.25">
      <c r="B227" s="93"/>
      <c r="C227" s="268"/>
      <c r="D227" s="268"/>
    </row>
    <row r="228" spans="2:4" x14ac:dyDescent="0.25">
      <c r="B228" s="93"/>
      <c r="C228" s="268"/>
      <c r="D228" s="268"/>
    </row>
    <row r="229" spans="2:4" x14ac:dyDescent="0.25">
      <c r="B229" s="93"/>
      <c r="C229" s="268"/>
      <c r="D229" s="268"/>
    </row>
    <row r="230" spans="2:4" x14ac:dyDescent="0.25">
      <c r="B230" s="93"/>
      <c r="C230" s="268"/>
      <c r="D230" s="268"/>
    </row>
    <row r="231" spans="2:4" x14ac:dyDescent="0.25">
      <c r="B231" s="93"/>
      <c r="C231" s="268"/>
      <c r="D231" s="268"/>
    </row>
    <row r="232" spans="2:4" x14ac:dyDescent="0.25">
      <c r="B232" s="93"/>
      <c r="C232" s="268"/>
      <c r="D232" s="268"/>
    </row>
    <row r="233" spans="2:4" x14ac:dyDescent="0.25">
      <c r="B233" s="93"/>
      <c r="C233" s="268"/>
      <c r="D233" s="268"/>
    </row>
    <row r="234" spans="2:4" x14ac:dyDescent="0.25">
      <c r="B234" s="93"/>
      <c r="C234" s="268"/>
      <c r="D234" s="268"/>
    </row>
    <row r="235" spans="2:4" x14ac:dyDescent="0.25">
      <c r="B235" s="93"/>
      <c r="C235" s="268"/>
      <c r="D235" s="268"/>
    </row>
    <row r="236" spans="2:4" x14ac:dyDescent="0.25">
      <c r="B236" s="93"/>
      <c r="C236" s="268"/>
      <c r="D236" s="268"/>
    </row>
    <row r="237" spans="2:4" x14ac:dyDescent="0.25">
      <c r="B237" s="93"/>
      <c r="C237" s="268"/>
      <c r="D237" s="268"/>
    </row>
    <row r="238" spans="2:4" x14ac:dyDescent="0.25">
      <c r="B238" s="93"/>
      <c r="C238" s="268"/>
      <c r="D238" s="268"/>
    </row>
    <row r="239" spans="2:4" x14ac:dyDescent="0.25">
      <c r="B239" s="93"/>
      <c r="C239" s="268"/>
      <c r="D239" s="268"/>
    </row>
    <row r="240" spans="2:4" x14ac:dyDescent="0.25">
      <c r="B240" s="93"/>
      <c r="C240" s="268"/>
      <c r="D240" s="268"/>
    </row>
    <row r="241" spans="2:4" x14ac:dyDescent="0.25">
      <c r="B241" s="93"/>
      <c r="C241" s="268"/>
      <c r="D241" s="268"/>
    </row>
    <row r="242" spans="2:4" x14ac:dyDescent="0.25">
      <c r="B242" s="93"/>
      <c r="C242" s="268"/>
      <c r="D242" s="268"/>
    </row>
    <row r="243" spans="2:4" x14ac:dyDescent="0.25">
      <c r="B243" s="93"/>
      <c r="C243" s="268"/>
      <c r="D243" s="268"/>
    </row>
    <row r="244" spans="2:4" x14ac:dyDescent="0.25">
      <c r="B244" s="93"/>
      <c r="C244" s="268"/>
      <c r="D244" s="268"/>
    </row>
    <row r="245" spans="2:4" x14ac:dyDescent="0.25">
      <c r="B245" s="93"/>
      <c r="C245" s="268"/>
      <c r="D245" s="268"/>
    </row>
    <row r="246" spans="2:4" x14ac:dyDescent="0.25">
      <c r="B246" s="93"/>
      <c r="C246" s="268"/>
      <c r="D246" s="268"/>
    </row>
    <row r="247" spans="2:4" x14ac:dyDescent="0.25">
      <c r="B247" s="93"/>
      <c r="C247" s="268"/>
      <c r="D247" s="268"/>
    </row>
    <row r="248" spans="2:4" x14ac:dyDescent="0.25">
      <c r="B248" s="93"/>
      <c r="C248" s="268"/>
      <c r="D248" s="268"/>
    </row>
    <row r="249" spans="2:4" x14ac:dyDescent="0.25">
      <c r="B249" s="93"/>
      <c r="C249" s="268"/>
      <c r="D249" s="268"/>
    </row>
    <row r="250" spans="2:4" x14ac:dyDescent="0.25">
      <c r="B250" s="93"/>
      <c r="C250" s="268"/>
      <c r="D250" s="268"/>
    </row>
    <row r="251" spans="2:4" x14ac:dyDescent="0.25">
      <c r="B251" s="93"/>
      <c r="C251" s="268"/>
      <c r="D251" s="268"/>
    </row>
    <row r="252" spans="2:4" x14ac:dyDescent="0.25">
      <c r="B252" s="93"/>
      <c r="C252" s="268"/>
      <c r="D252" s="268"/>
    </row>
    <row r="253" spans="2:4" x14ac:dyDescent="0.25">
      <c r="B253" s="93"/>
      <c r="C253" s="268"/>
      <c r="D253" s="268"/>
    </row>
    <row r="254" spans="2:4" x14ac:dyDescent="0.25">
      <c r="B254" s="93"/>
      <c r="C254" s="268"/>
      <c r="D254" s="268"/>
    </row>
    <row r="255" spans="2:4" x14ac:dyDescent="0.25">
      <c r="B255" s="93"/>
      <c r="C255" s="268"/>
      <c r="D255" s="268"/>
    </row>
    <row r="256" spans="2:4" x14ac:dyDescent="0.25">
      <c r="B256" s="93"/>
      <c r="C256" s="268"/>
      <c r="D256" s="268"/>
    </row>
    <row r="257" spans="2:4" x14ac:dyDescent="0.25">
      <c r="B257" s="93"/>
      <c r="C257" s="268"/>
      <c r="D257" s="268"/>
    </row>
    <row r="258" spans="2:4" x14ac:dyDescent="0.25">
      <c r="B258" s="93"/>
      <c r="C258" s="268"/>
      <c r="D258" s="268"/>
    </row>
    <row r="259" spans="2:4" x14ac:dyDescent="0.25">
      <c r="B259" s="93"/>
      <c r="C259" s="268"/>
      <c r="D259" s="268"/>
    </row>
    <row r="260" spans="2:4" x14ac:dyDescent="0.25">
      <c r="B260" s="93"/>
      <c r="C260" s="268"/>
      <c r="D260" s="268"/>
    </row>
    <row r="261" spans="2:4" x14ac:dyDescent="0.25">
      <c r="B261" s="93"/>
      <c r="C261" s="268"/>
      <c r="D261" s="268"/>
    </row>
    <row r="262" spans="2:4" x14ac:dyDescent="0.25">
      <c r="B262" s="93"/>
      <c r="C262" s="268"/>
      <c r="D262" s="268"/>
    </row>
    <row r="263" spans="2:4" x14ac:dyDescent="0.25">
      <c r="B263" s="93"/>
      <c r="C263" s="268"/>
      <c r="D263" s="268"/>
    </row>
    <row r="264" spans="2:4" x14ac:dyDescent="0.25">
      <c r="B264" s="93"/>
      <c r="C264" s="268"/>
      <c r="D264" s="268"/>
    </row>
    <row r="265" spans="2:4" x14ac:dyDescent="0.25">
      <c r="B265" s="93"/>
      <c r="C265" s="268"/>
      <c r="D265" s="268"/>
    </row>
    <row r="266" spans="2:4" x14ac:dyDescent="0.25">
      <c r="B266" s="93"/>
      <c r="C266" s="268"/>
      <c r="D266" s="268"/>
    </row>
    <row r="267" spans="2:4" x14ac:dyDescent="0.25">
      <c r="B267" s="93"/>
      <c r="C267" s="268"/>
      <c r="D267" s="268"/>
    </row>
    <row r="268" spans="2:4" x14ac:dyDescent="0.25">
      <c r="B268" s="93"/>
      <c r="C268" s="268"/>
      <c r="D268" s="268"/>
    </row>
    <row r="269" spans="2:4" x14ac:dyDescent="0.25">
      <c r="B269" s="93"/>
      <c r="C269" s="268"/>
      <c r="D269" s="268"/>
    </row>
    <row r="270" spans="2:4" x14ac:dyDescent="0.25">
      <c r="B270" s="93"/>
      <c r="C270" s="268"/>
      <c r="D270" s="268"/>
    </row>
    <row r="271" spans="2:4" x14ac:dyDescent="0.25">
      <c r="B271" s="93"/>
      <c r="C271" s="268"/>
      <c r="D271" s="268"/>
    </row>
    <row r="272" spans="2:4" x14ac:dyDescent="0.25">
      <c r="B272" s="93"/>
      <c r="C272" s="268"/>
      <c r="D272" s="268"/>
    </row>
    <row r="273" spans="2:4" x14ac:dyDescent="0.25">
      <c r="B273" s="93"/>
      <c r="C273" s="268"/>
      <c r="D273" s="268"/>
    </row>
    <row r="274" spans="2:4" x14ac:dyDescent="0.25">
      <c r="B274" s="93"/>
      <c r="C274" s="268"/>
      <c r="D274" s="268"/>
    </row>
    <row r="275" spans="2:4" x14ac:dyDescent="0.25">
      <c r="B275" s="93"/>
      <c r="C275" s="268"/>
      <c r="D275" s="268"/>
    </row>
    <row r="276" spans="2:4" x14ac:dyDescent="0.25">
      <c r="B276" s="93"/>
      <c r="C276" s="268"/>
      <c r="D276" s="268"/>
    </row>
    <row r="277" spans="2:4" x14ac:dyDescent="0.25">
      <c r="B277" s="93"/>
      <c r="C277" s="268"/>
      <c r="D277" s="268"/>
    </row>
    <row r="278" spans="2:4" x14ac:dyDescent="0.25">
      <c r="B278" s="93"/>
      <c r="C278" s="268"/>
      <c r="D278" s="268"/>
    </row>
    <row r="279" spans="2:4" x14ac:dyDescent="0.25">
      <c r="B279" s="93"/>
      <c r="C279" s="268"/>
      <c r="D279" s="268"/>
    </row>
    <row r="280" spans="2:4" x14ac:dyDescent="0.25">
      <c r="B280" s="93"/>
      <c r="C280" s="268"/>
      <c r="D280" s="268"/>
    </row>
    <row r="281" spans="2:4" x14ac:dyDescent="0.25">
      <c r="B281" s="93"/>
      <c r="C281" s="268"/>
      <c r="D281" s="268"/>
    </row>
    <row r="282" spans="2:4" x14ac:dyDescent="0.25">
      <c r="B282" s="93"/>
      <c r="C282" s="268"/>
      <c r="D282" s="268"/>
    </row>
    <row r="283" spans="2:4" x14ac:dyDescent="0.25">
      <c r="B283" s="93"/>
      <c r="C283" s="268"/>
      <c r="D283" s="268"/>
    </row>
    <row r="284" spans="2:4" x14ac:dyDescent="0.25">
      <c r="B284" s="93"/>
      <c r="C284" s="268"/>
      <c r="D284" s="268"/>
    </row>
    <row r="285" spans="2:4" x14ac:dyDescent="0.25">
      <c r="B285" s="93"/>
      <c r="C285" s="268"/>
      <c r="D285" s="268"/>
    </row>
    <row r="286" spans="2:4" x14ac:dyDescent="0.25">
      <c r="B286" s="93"/>
      <c r="C286" s="268"/>
      <c r="D286" s="268"/>
    </row>
    <row r="287" spans="2:4" x14ac:dyDescent="0.25">
      <c r="B287" s="93"/>
      <c r="C287" s="268"/>
      <c r="D287" s="268"/>
    </row>
    <row r="288" spans="2:4" x14ac:dyDescent="0.25">
      <c r="B288" s="93"/>
      <c r="C288" s="268"/>
      <c r="D288" s="268"/>
    </row>
    <row r="289" spans="2:4" x14ac:dyDescent="0.25">
      <c r="B289" s="93"/>
      <c r="C289" s="268"/>
      <c r="D289" s="268"/>
    </row>
    <row r="290" spans="2:4" x14ac:dyDescent="0.25">
      <c r="B290" s="93"/>
      <c r="C290" s="268"/>
      <c r="D290" s="268"/>
    </row>
    <row r="291" spans="2:4" x14ac:dyDescent="0.25">
      <c r="B291" s="93"/>
      <c r="C291" s="268"/>
      <c r="D291" s="268"/>
    </row>
    <row r="292" spans="2:4" x14ac:dyDescent="0.25">
      <c r="B292" s="93"/>
      <c r="C292" s="268"/>
      <c r="D292" s="268"/>
    </row>
    <row r="293" spans="2:4" x14ac:dyDescent="0.25">
      <c r="B293" s="93"/>
      <c r="C293" s="268"/>
      <c r="D293" s="268"/>
    </row>
    <row r="294" spans="2:4" x14ac:dyDescent="0.25">
      <c r="B294" s="93"/>
      <c r="C294" s="268"/>
      <c r="D294" s="268"/>
    </row>
    <row r="295" spans="2:4" x14ac:dyDescent="0.25">
      <c r="B295" s="93"/>
      <c r="C295" s="268"/>
      <c r="D295" s="268"/>
    </row>
    <row r="296" spans="2:4" x14ac:dyDescent="0.25">
      <c r="B296" s="93"/>
      <c r="C296" s="268"/>
      <c r="D296" s="268"/>
    </row>
    <row r="297" spans="2:4" x14ac:dyDescent="0.25">
      <c r="B297" s="93"/>
      <c r="C297" s="268"/>
      <c r="D297" s="268"/>
    </row>
    <row r="298" spans="2:4" x14ac:dyDescent="0.25">
      <c r="B298" s="93"/>
      <c r="C298" s="268"/>
      <c r="D298" s="268"/>
    </row>
    <row r="299" spans="2:4" x14ac:dyDescent="0.25">
      <c r="B299" s="93"/>
      <c r="C299" s="268"/>
      <c r="D299" s="268"/>
    </row>
    <row r="300" spans="2:4" x14ac:dyDescent="0.25">
      <c r="B300" s="93"/>
      <c r="C300" s="268"/>
      <c r="D300" s="268"/>
    </row>
    <row r="301" spans="2:4" x14ac:dyDescent="0.25">
      <c r="B301" s="93"/>
      <c r="C301" s="268"/>
      <c r="D301" s="268"/>
    </row>
    <row r="302" spans="2:4" x14ac:dyDescent="0.25">
      <c r="B302" s="93"/>
      <c r="C302" s="268"/>
      <c r="D302" s="268"/>
    </row>
    <row r="303" spans="2:4" x14ac:dyDescent="0.25">
      <c r="B303" s="93"/>
      <c r="C303" s="268"/>
      <c r="D303" s="268"/>
    </row>
    <row r="304" spans="2:4" x14ac:dyDescent="0.25">
      <c r="B304" s="93"/>
      <c r="C304" s="268"/>
      <c r="D304" s="268"/>
    </row>
    <row r="305" spans="2:4" x14ac:dyDescent="0.25">
      <c r="B305" s="93"/>
      <c r="C305" s="268"/>
      <c r="D305" s="268"/>
    </row>
    <row r="306" spans="2:4" x14ac:dyDescent="0.25">
      <c r="B306" s="93"/>
      <c r="C306" s="268"/>
      <c r="D306" s="268"/>
    </row>
    <row r="307" spans="2:4" x14ac:dyDescent="0.25">
      <c r="B307" s="93"/>
      <c r="C307" s="268"/>
      <c r="D307" s="268"/>
    </row>
    <row r="308" spans="2:4" x14ac:dyDescent="0.25">
      <c r="B308" s="93"/>
      <c r="C308" s="268"/>
      <c r="D308" s="268"/>
    </row>
    <row r="309" spans="2:4" x14ac:dyDescent="0.25">
      <c r="B309" s="93"/>
      <c r="C309" s="268"/>
      <c r="D309" s="268"/>
    </row>
    <row r="310" spans="2:4" x14ac:dyDescent="0.25">
      <c r="B310" s="93"/>
      <c r="C310" s="268"/>
      <c r="D310" s="268"/>
    </row>
    <row r="311" spans="2:4" x14ac:dyDescent="0.25">
      <c r="B311" s="93"/>
      <c r="C311" s="268"/>
      <c r="D311" s="268"/>
    </row>
    <row r="312" spans="2:4" x14ac:dyDescent="0.25">
      <c r="B312" s="93"/>
      <c r="C312" s="268"/>
      <c r="D312" s="268"/>
    </row>
    <row r="313" spans="2:4" x14ac:dyDescent="0.25">
      <c r="B313" s="93"/>
      <c r="C313" s="268"/>
      <c r="D313" s="268"/>
    </row>
    <row r="314" spans="2:4" x14ac:dyDescent="0.25">
      <c r="B314" s="93"/>
      <c r="C314" s="268"/>
      <c r="D314" s="268"/>
    </row>
    <row r="315" spans="2:4" x14ac:dyDescent="0.25">
      <c r="B315" s="93"/>
      <c r="C315" s="268"/>
      <c r="D315" s="268"/>
    </row>
    <row r="316" spans="2:4" x14ac:dyDescent="0.25">
      <c r="B316" s="93"/>
      <c r="C316" s="268"/>
      <c r="D316" s="268"/>
    </row>
    <row r="317" spans="2:4" x14ac:dyDescent="0.25">
      <c r="B317" s="93"/>
      <c r="C317" s="268"/>
      <c r="D317" s="268"/>
    </row>
    <row r="318" spans="2:4" x14ac:dyDescent="0.25">
      <c r="B318" s="93"/>
      <c r="C318" s="268"/>
      <c r="D318" s="268"/>
    </row>
    <row r="319" spans="2:4" x14ac:dyDescent="0.25">
      <c r="B319" s="93"/>
      <c r="C319" s="268"/>
      <c r="D319" s="268"/>
    </row>
    <row r="320" spans="2:4" x14ac:dyDescent="0.25">
      <c r="B320" s="93"/>
      <c r="C320" s="268"/>
      <c r="D320" s="268"/>
    </row>
    <row r="321" spans="2:4" x14ac:dyDescent="0.25">
      <c r="B321" s="93"/>
      <c r="C321" s="268"/>
      <c r="D321" s="268"/>
    </row>
    <row r="322" spans="2:4" x14ac:dyDescent="0.25">
      <c r="B322" s="93"/>
      <c r="C322" s="268"/>
      <c r="D322" s="268"/>
    </row>
    <row r="323" spans="2:4" x14ac:dyDescent="0.25">
      <c r="B323" s="93"/>
      <c r="C323" s="268"/>
      <c r="D323" s="268"/>
    </row>
    <row r="324" spans="2:4" x14ac:dyDescent="0.25">
      <c r="B324" s="93"/>
      <c r="C324" s="268"/>
      <c r="D324" s="268"/>
    </row>
    <row r="325" spans="2:4" x14ac:dyDescent="0.25">
      <c r="B325" s="93"/>
      <c r="C325" s="268"/>
      <c r="D325" s="268"/>
    </row>
    <row r="326" spans="2:4" x14ac:dyDescent="0.25">
      <c r="B326" s="93"/>
      <c r="C326" s="268"/>
      <c r="D326" s="268"/>
    </row>
    <row r="327" spans="2:4" x14ac:dyDescent="0.25">
      <c r="B327" s="93"/>
      <c r="C327" s="268"/>
      <c r="D327" s="268"/>
    </row>
    <row r="328" spans="2:4" x14ac:dyDescent="0.25">
      <c r="B328" s="93"/>
      <c r="C328" s="268"/>
      <c r="D328" s="268"/>
    </row>
    <row r="329" spans="2:4" x14ac:dyDescent="0.25">
      <c r="B329" s="93"/>
      <c r="C329" s="268"/>
      <c r="D329" s="268"/>
    </row>
    <row r="330" spans="2:4" x14ac:dyDescent="0.25">
      <c r="B330" s="93"/>
      <c r="C330" s="268"/>
      <c r="D330" s="268"/>
    </row>
    <row r="331" spans="2:4" x14ac:dyDescent="0.25">
      <c r="B331" s="93"/>
      <c r="C331" s="268"/>
      <c r="D331" s="268"/>
    </row>
    <row r="332" spans="2:4" x14ac:dyDescent="0.25">
      <c r="B332" s="93"/>
      <c r="C332" s="268"/>
      <c r="D332" s="268"/>
    </row>
    <row r="333" spans="2:4" x14ac:dyDescent="0.25">
      <c r="B333" s="93"/>
      <c r="C333" s="268"/>
      <c r="D333" s="268"/>
    </row>
    <row r="334" spans="2:4" x14ac:dyDescent="0.25">
      <c r="B334" s="93"/>
      <c r="C334" s="268"/>
      <c r="D334" s="268"/>
    </row>
    <row r="335" spans="2:4" x14ac:dyDescent="0.25">
      <c r="B335" s="93"/>
      <c r="C335" s="268"/>
      <c r="D335" s="268"/>
    </row>
    <row r="336" spans="2:4" x14ac:dyDescent="0.25">
      <c r="B336" s="93"/>
      <c r="C336" s="268"/>
      <c r="D336" s="268"/>
    </row>
    <row r="337" spans="2:4" x14ac:dyDescent="0.25">
      <c r="B337" s="93"/>
      <c r="C337" s="268"/>
      <c r="D337" s="268"/>
    </row>
    <row r="338" spans="2:4" x14ac:dyDescent="0.25">
      <c r="B338" s="93"/>
      <c r="C338" s="268"/>
      <c r="D338" s="268"/>
    </row>
    <row r="339" spans="2:4" x14ac:dyDescent="0.25">
      <c r="B339" s="93"/>
      <c r="C339" s="268"/>
      <c r="D339" s="268"/>
    </row>
    <row r="340" spans="2:4" x14ac:dyDescent="0.25">
      <c r="B340" s="93"/>
      <c r="C340" s="268"/>
      <c r="D340" s="268"/>
    </row>
    <row r="341" spans="2:4" x14ac:dyDescent="0.25">
      <c r="B341" s="93"/>
      <c r="C341" s="268"/>
      <c r="D341" s="268"/>
    </row>
    <row r="342" spans="2:4" x14ac:dyDescent="0.25">
      <c r="B342" s="93"/>
      <c r="C342" s="268"/>
      <c r="D342" s="268"/>
    </row>
    <row r="343" spans="2:4" x14ac:dyDescent="0.25">
      <c r="B343" s="93"/>
      <c r="C343" s="268"/>
      <c r="D343" s="268"/>
    </row>
    <row r="344" spans="2:4" x14ac:dyDescent="0.25">
      <c r="B344" s="93"/>
      <c r="C344" s="268"/>
      <c r="D344" s="268"/>
    </row>
    <row r="345" spans="2:4" x14ac:dyDescent="0.25">
      <c r="B345" s="93"/>
      <c r="C345" s="268"/>
      <c r="D345" s="268"/>
    </row>
    <row r="346" spans="2:4" x14ac:dyDescent="0.25">
      <c r="B346" s="93"/>
      <c r="C346" s="268"/>
      <c r="D346" s="268"/>
    </row>
    <row r="347" spans="2:4" x14ac:dyDescent="0.25">
      <c r="B347" s="93"/>
      <c r="C347" s="268"/>
      <c r="D347" s="268"/>
    </row>
    <row r="348" spans="2:4" x14ac:dyDescent="0.25">
      <c r="B348" s="93"/>
      <c r="C348" s="268"/>
      <c r="D348" s="268"/>
    </row>
    <row r="349" spans="2:4" x14ac:dyDescent="0.25">
      <c r="B349" s="93"/>
      <c r="C349" s="268"/>
      <c r="D349" s="268"/>
    </row>
    <row r="350" spans="2:4" x14ac:dyDescent="0.25">
      <c r="B350" s="93"/>
      <c r="C350" s="268"/>
      <c r="D350" s="268"/>
    </row>
    <row r="351" spans="2:4" x14ac:dyDescent="0.25">
      <c r="B351" s="93"/>
      <c r="C351" s="268"/>
      <c r="D351" s="268"/>
    </row>
    <row r="352" spans="2:4" x14ac:dyDescent="0.25">
      <c r="B352" s="93"/>
      <c r="C352" s="268"/>
      <c r="D352" s="268"/>
    </row>
    <row r="353" spans="2:4" x14ac:dyDescent="0.25">
      <c r="B353" s="93"/>
      <c r="C353" s="268"/>
      <c r="D353" s="268"/>
    </row>
    <row r="354" spans="2:4" x14ac:dyDescent="0.25">
      <c r="B354" s="93"/>
      <c r="C354" s="268"/>
      <c r="D354" s="268"/>
    </row>
    <row r="355" spans="2:4" x14ac:dyDescent="0.25">
      <c r="B355" s="93"/>
      <c r="C355" s="268"/>
      <c r="D355" s="268"/>
    </row>
    <row r="356" spans="2:4" x14ac:dyDescent="0.25">
      <c r="B356" s="93"/>
      <c r="C356" s="268"/>
      <c r="D356" s="268"/>
    </row>
    <row r="357" spans="2:4" x14ac:dyDescent="0.25">
      <c r="B357" s="93"/>
      <c r="C357" s="268"/>
      <c r="D357" s="268"/>
    </row>
    <row r="358" spans="2:4" x14ac:dyDescent="0.25">
      <c r="B358" s="93"/>
      <c r="C358" s="268"/>
      <c r="D358" s="268"/>
    </row>
    <row r="359" spans="2:4" x14ac:dyDescent="0.25">
      <c r="B359" s="93"/>
      <c r="C359" s="268"/>
      <c r="D359" s="268"/>
    </row>
    <row r="360" spans="2:4" x14ac:dyDescent="0.25">
      <c r="B360" s="93"/>
      <c r="C360" s="268"/>
      <c r="D360" s="268"/>
    </row>
    <row r="361" spans="2:4" x14ac:dyDescent="0.25">
      <c r="B361" s="93"/>
      <c r="C361" s="268"/>
      <c r="D361" s="268"/>
    </row>
    <row r="362" spans="2:4" x14ac:dyDescent="0.25">
      <c r="B362" s="93"/>
      <c r="C362" s="268"/>
      <c r="D362" s="268"/>
    </row>
    <row r="363" spans="2:4" x14ac:dyDescent="0.25">
      <c r="B363" s="93"/>
      <c r="C363" s="268"/>
      <c r="D363" s="268"/>
    </row>
  </sheetData>
  <mergeCells count="1">
    <mergeCell ref="B1:E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544DC-0854-4D05-9C3F-DE8720DE3FFD}">
  <sheetPr codeName="Sheet2"/>
  <dimension ref="B1:AX994"/>
  <sheetViews>
    <sheetView workbookViewId="0"/>
  </sheetViews>
  <sheetFormatPr defaultColWidth="8.85546875" defaultRowHeight="12.75" x14ac:dyDescent="0.2"/>
  <cols>
    <col min="1" max="1" width="2.7109375" style="17" customWidth="1"/>
    <col min="2" max="2" width="7.85546875" style="72" bestFit="1" customWidth="1"/>
    <col min="3" max="3" width="9.140625" style="17" customWidth="1"/>
    <col min="4" max="4" width="41.85546875" style="17" customWidth="1"/>
    <col min="5" max="5" width="6.7109375" style="17" customWidth="1"/>
    <col min="6" max="6" width="10.7109375" style="17" customWidth="1"/>
    <col min="7" max="7" width="7.7109375" style="17" customWidth="1"/>
    <col min="8" max="8" width="9.42578125" style="17" customWidth="1"/>
    <col min="9" max="9" width="8.28515625" style="17" customWidth="1"/>
    <col min="10" max="10" width="6" style="72" customWidth="1"/>
    <col min="11" max="25" width="6" style="17" customWidth="1"/>
    <col min="26" max="26" width="8.28515625" style="72" customWidth="1"/>
    <col min="27" max="29" width="8.28515625" style="17" customWidth="1"/>
    <col min="30" max="30" width="11.28515625" style="17" customWidth="1"/>
    <col min="31" max="31" width="9.28515625" style="17" customWidth="1"/>
    <col min="32" max="32" width="8.85546875" style="17"/>
    <col min="33" max="33" width="11.28515625" style="72" bestFit="1" customWidth="1"/>
    <col min="34" max="34" width="11.7109375" style="17" customWidth="1"/>
    <col min="35" max="35" width="7.140625" style="17" customWidth="1"/>
    <col min="36" max="37" width="8.85546875" style="17"/>
    <col min="38" max="38" width="35.140625" style="17" customWidth="1"/>
    <col min="39" max="39" width="11.28515625" style="72" bestFit="1" customWidth="1"/>
    <col min="40" max="40" width="10.140625" style="17" bestFit="1" customWidth="1"/>
    <col min="41" max="41" width="8.85546875" style="17"/>
    <col min="42" max="43" width="11.28515625" style="17" bestFit="1" customWidth="1"/>
    <col min="44" max="44" width="9.5703125" style="72" customWidth="1"/>
    <col min="45" max="45" width="8.85546875" style="17"/>
    <col min="46" max="46" width="11.85546875" style="17" customWidth="1"/>
    <col min="47" max="47" width="12.28515625" style="17" customWidth="1"/>
    <col min="48" max="48" width="13" style="17" customWidth="1"/>
    <col min="49" max="49" width="10.140625" style="17" customWidth="1"/>
    <col min="50" max="50" width="9.42578125" style="17" customWidth="1"/>
    <col min="51" max="16384" width="8.85546875" style="17"/>
  </cols>
  <sheetData>
    <row r="1" spans="2:50" ht="15.75" thickBot="1" x14ac:dyDescent="0.3">
      <c r="B1" s="352" t="s">
        <v>135</v>
      </c>
      <c r="C1" s="353"/>
      <c r="D1" s="353"/>
      <c r="E1" s="353"/>
      <c r="F1" s="353"/>
      <c r="G1" s="353"/>
      <c r="H1" s="353"/>
      <c r="I1" s="74"/>
      <c r="J1" s="352" t="s">
        <v>97</v>
      </c>
      <c r="K1" s="353"/>
      <c r="L1" s="353"/>
      <c r="M1" s="353"/>
      <c r="N1" s="353"/>
      <c r="O1" s="353"/>
      <c r="P1" s="353"/>
      <c r="Q1" s="353"/>
      <c r="R1" s="353"/>
      <c r="S1" s="353"/>
      <c r="T1" s="353"/>
      <c r="U1" s="353"/>
      <c r="V1" s="353"/>
      <c r="W1" s="353"/>
      <c r="X1" s="353"/>
      <c r="Y1" s="354"/>
      <c r="Z1" s="352" t="s">
        <v>98</v>
      </c>
      <c r="AA1" s="353"/>
      <c r="AB1" s="353"/>
      <c r="AC1" s="353"/>
      <c r="AD1" s="353"/>
      <c r="AE1" s="353"/>
      <c r="AF1" s="354"/>
      <c r="AG1" s="353" t="s">
        <v>99</v>
      </c>
      <c r="AH1" s="353"/>
      <c r="AI1" s="353"/>
      <c r="AJ1" s="353"/>
      <c r="AK1" s="353"/>
      <c r="AL1" s="353"/>
      <c r="AM1" s="352" t="s">
        <v>100</v>
      </c>
      <c r="AN1" s="353"/>
      <c r="AO1" s="353"/>
      <c r="AP1" s="353"/>
      <c r="AQ1" s="354"/>
      <c r="AR1" s="353" t="s">
        <v>101</v>
      </c>
      <c r="AS1" s="353"/>
      <c r="AT1" s="353"/>
      <c r="AU1" s="353"/>
      <c r="AV1" s="122"/>
      <c r="AW1" s="123" t="s">
        <v>454</v>
      </c>
      <c r="AX1" s="126">
        <f>'F01'!$D$29</f>
        <v>0</v>
      </c>
    </row>
    <row r="2" spans="2:50" s="18" customFormat="1" ht="45.75" thickTop="1" x14ac:dyDescent="0.25">
      <c r="B2" s="70" t="s">
        <v>316</v>
      </c>
      <c r="C2" s="75" t="s">
        <v>129</v>
      </c>
      <c r="D2" s="75" t="s">
        <v>130</v>
      </c>
      <c r="E2" s="75" t="s">
        <v>137</v>
      </c>
      <c r="F2" s="75" t="s">
        <v>138</v>
      </c>
      <c r="G2" s="75" t="s">
        <v>139</v>
      </c>
      <c r="H2" s="75" t="s">
        <v>140</v>
      </c>
      <c r="I2" s="75" t="s">
        <v>133</v>
      </c>
      <c r="J2" s="70" t="s">
        <v>141</v>
      </c>
      <c r="K2" s="75" t="s">
        <v>142</v>
      </c>
      <c r="L2" s="75" t="s">
        <v>143</v>
      </c>
      <c r="M2" s="75" t="s">
        <v>144</v>
      </c>
      <c r="N2" s="75" t="s">
        <v>145</v>
      </c>
      <c r="O2" s="75" t="s">
        <v>146</v>
      </c>
      <c r="P2" s="75" t="s">
        <v>147</v>
      </c>
      <c r="Q2" s="75" t="s">
        <v>148</v>
      </c>
      <c r="R2" s="75" t="s">
        <v>149</v>
      </c>
      <c r="S2" s="75" t="s">
        <v>150</v>
      </c>
      <c r="T2" s="75" t="s">
        <v>151</v>
      </c>
      <c r="U2" s="75" t="s">
        <v>152</v>
      </c>
      <c r="V2" s="75" t="s">
        <v>153</v>
      </c>
      <c r="W2" s="75" t="s">
        <v>154</v>
      </c>
      <c r="X2" s="75" t="s">
        <v>155</v>
      </c>
      <c r="Y2" s="76" t="s">
        <v>156</v>
      </c>
      <c r="Z2" s="355" t="s">
        <v>102</v>
      </c>
      <c r="AA2" s="356"/>
      <c r="AB2" s="356"/>
      <c r="AC2" s="356"/>
      <c r="AD2" s="75" t="s">
        <v>103</v>
      </c>
      <c r="AE2" s="75" t="s">
        <v>104</v>
      </c>
      <c r="AF2" s="76" t="s">
        <v>105</v>
      </c>
      <c r="AG2" s="75" t="s">
        <v>106</v>
      </c>
      <c r="AH2" s="75" t="s">
        <v>107</v>
      </c>
      <c r="AI2" s="75" t="s">
        <v>108</v>
      </c>
      <c r="AJ2" s="75" t="s">
        <v>161</v>
      </c>
      <c r="AK2" s="75" t="s">
        <v>162</v>
      </c>
      <c r="AL2" s="75" t="s">
        <v>109</v>
      </c>
      <c r="AM2" s="70" t="s">
        <v>110</v>
      </c>
      <c r="AN2" s="75" t="s">
        <v>111</v>
      </c>
      <c r="AO2" s="75" t="s">
        <v>112</v>
      </c>
      <c r="AP2" s="75" t="s">
        <v>113</v>
      </c>
      <c r="AQ2" s="76" t="s">
        <v>114</v>
      </c>
      <c r="AR2" s="75" t="s">
        <v>115</v>
      </c>
      <c r="AS2" s="75" t="s">
        <v>116</v>
      </c>
      <c r="AT2" s="75" t="s">
        <v>117</v>
      </c>
      <c r="AU2" s="75" t="s">
        <v>118</v>
      </c>
      <c r="AV2" s="75" t="s">
        <v>119</v>
      </c>
      <c r="AW2" s="75" t="s">
        <v>120</v>
      </c>
      <c r="AX2" s="76" t="s">
        <v>121</v>
      </c>
    </row>
    <row r="3" spans="2:50" ht="18" customHeight="1" thickBot="1" x14ac:dyDescent="0.3">
      <c r="B3" s="288" t="s">
        <v>122</v>
      </c>
      <c r="C3" s="289" t="s">
        <v>134</v>
      </c>
      <c r="D3" s="289"/>
      <c r="E3" s="290" t="s">
        <v>131</v>
      </c>
      <c r="F3" s="106" t="s">
        <v>579</v>
      </c>
      <c r="G3" s="290" t="s">
        <v>131</v>
      </c>
      <c r="H3" s="290" t="s">
        <v>123</v>
      </c>
      <c r="I3" s="291" t="s">
        <v>132</v>
      </c>
      <c r="J3" s="292" t="s">
        <v>131</v>
      </c>
      <c r="K3" s="290" t="s">
        <v>131</v>
      </c>
      <c r="L3" s="290" t="s">
        <v>131</v>
      </c>
      <c r="M3" s="290" t="s">
        <v>131</v>
      </c>
      <c r="N3" s="290" t="s">
        <v>131</v>
      </c>
      <c r="O3" s="290" t="s">
        <v>131</v>
      </c>
      <c r="P3" s="290" t="s">
        <v>131</v>
      </c>
      <c r="Q3" s="290" t="s">
        <v>131</v>
      </c>
      <c r="R3" s="290" t="s">
        <v>136</v>
      </c>
      <c r="S3" s="290" t="s">
        <v>136</v>
      </c>
      <c r="T3" s="290" t="s">
        <v>136</v>
      </c>
      <c r="U3" s="290" t="s">
        <v>136</v>
      </c>
      <c r="V3" s="290" t="s">
        <v>136</v>
      </c>
      <c r="W3" s="290" t="s">
        <v>136</v>
      </c>
      <c r="X3" s="290" t="s">
        <v>136</v>
      </c>
      <c r="Y3" s="293" t="s">
        <v>136</v>
      </c>
      <c r="Z3" s="292" t="s">
        <v>157</v>
      </c>
      <c r="AA3" s="290" t="s">
        <v>158</v>
      </c>
      <c r="AB3" s="290" t="s">
        <v>159</v>
      </c>
      <c r="AC3" s="290" t="s">
        <v>160</v>
      </c>
      <c r="AD3" s="290" t="s">
        <v>124</v>
      </c>
      <c r="AE3" s="290" t="s">
        <v>125</v>
      </c>
      <c r="AF3" s="293" t="s">
        <v>126</v>
      </c>
      <c r="AG3" s="290"/>
      <c r="AH3" s="290"/>
      <c r="AI3" s="290" t="s">
        <v>127</v>
      </c>
      <c r="AJ3" s="291" t="s">
        <v>163</v>
      </c>
      <c r="AK3" s="291" t="s">
        <v>163</v>
      </c>
      <c r="AL3" s="290" t="s">
        <v>128</v>
      </c>
      <c r="AM3" s="292"/>
      <c r="AN3" s="290"/>
      <c r="AO3" s="290" t="s">
        <v>313</v>
      </c>
      <c r="AP3" s="290" t="s">
        <v>313</v>
      </c>
      <c r="AQ3" s="293" t="s">
        <v>313</v>
      </c>
      <c r="AR3" s="290" t="s">
        <v>131</v>
      </c>
      <c r="AS3" s="290" t="s">
        <v>131</v>
      </c>
      <c r="AT3" s="290" t="s">
        <v>314</v>
      </c>
      <c r="AU3" s="290" t="s">
        <v>451</v>
      </c>
      <c r="AV3" s="290" t="s">
        <v>315</v>
      </c>
      <c r="AW3" s="290" t="s">
        <v>451</v>
      </c>
      <c r="AX3" s="293" t="s">
        <v>313</v>
      </c>
    </row>
    <row r="4" spans="2:50" customFormat="1" ht="18" hidden="1" customHeight="1" thickBot="1" x14ac:dyDescent="0.3">
      <c r="B4" s="209" t="s">
        <v>122</v>
      </c>
      <c r="C4" s="207" t="s">
        <v>134</v>
      </c>
      <c r="D4" s="207"/>
      <c r="E4" s="281" t="s">
        <v>578</v>
      </c>
      <c r="F4" s="214" t="s">
        <v>580</v>
      </c>
      <c r="G4" s="281" t="s">
        <v>578</v>
      </c>
      <c r="H4" s="281" t="s">
        <v>123</v>
      </c>
      <c r="I4" s="212" t="s">
        <v>582</v>
      </c>
      <c r="J4" s="280" t="s">
        <v>578</v>
      </c>
      <c r="K4" s="281" t="s">
        <v>578</v>
      </c>
      <c r="L4" s="281" t="s">
        <v>578</v>
      </c>
      <c r="M4" s="281" t="s">
        <v>578</v>
      </c>
      <c r="N4" s="281" t="s">
        <v>578</v>
      </c>
      <c r="O4" s="281" t="s">
        <v>578</v>
      </c>
      <c r="P4" s="281" t="s">
        <v>578</v>
      </c>
      <c r="Q4" s="281" t="s">
        <v>578</v>
      </c>
      <c r="R4" s="281" t="s">
        <v>578</v>
      </c>
      <c r="S4" s="281" t="s">
        <v>578</v>
      </c>
      <c r="T4" s="281" t="s">
        <v>578</v>
      </c>
      <c r="U4" s="281" t="s">
        <v>578</v>
      </c>
      <c r="V4" s="281" t="s">
        <v>578</v>
      </c>
      <c r="W4" s="281" t="s">
        <v>578</v>
      </c>
      <c r="X4" s="281" t="s">
        <v>578</v>
      </c>
      <c r="Y4" s="282" t="s">
        <v>578</v>
      </c>
      <c r="Z4" s="280" t="s">
        <v>157</v>
      </c>
      <c r="AA4" s="281" t="s">
        <v>158</v>
      </c>
      <c r="AB4" s="281" t="s">
        <v>159</v>
      </c>
      <c r="AC4" s="281" t="s">
        <v>160</v>
      </c>
      <c r="AD4" s="281" t="s">
        <v>124</v>
      </c>
      <c r="AE4" s="281" t="s">
        <v>125</v>
      </c>
      <c r="AF4" s="282" t="s">
        <v>126</v>
      </c>
      <c r="AG4" s="281"/>
      <c r="AH4" s="281"/>
      <c r="AI4" s="281" t="s">
        <v>127</v>
      </c>
      <c r="AJ4" s="213" t="s">
        <v>583</v>
      </c>
      <c r="AK4" s="213" t="s">
        <v>583</v>
      </c>
      <c r="AL4" s="281" t="s">
        <v>128</v>
      </c>
      <c r="AM4" s="280"/>
      <c r="AN4" s="281"/>
      <c r="AO4" s="214" t="s">
        <v>584</v>
      </c>
      <c r="AP4" s="214" t="s">
        <v>584</v>
      </c>
      <c r="AQ4" s="218" t="s">
        <v>584</v>
      </c>
      <c r="AR4" s="214" t="s">
        <v>578</v>
      </c>
      <c r="AS4" s="214" t="s">
        <v>578</v>
      </c>
      <c r="AT4" s="214" t="s">
        <v>729</v>
      </c>
      <c r="AU4" s="214" t="s">
        <v>730</v>
      </c>
      <c r="AV4" s="214" t="s">
        <v>729</v>
      </c>
      <c r="AW4" s="214" t="s">
        <v>730</v>
      </c>
      <c r="AX4" s="218" t="s">
        <v>584</v>
      </c>
    </row>
    <row r="5" spans="2:50" s="73" customFormat="1" ht="15" x14ac:dyDescent="0.25">
      <c r="B5" s="71"/>
      <c r="C5" s="286"/>
      <c r="D5" s="286"/>
      <c r="E5" s="286"/>
      <c r="F5" s="286"/>
      <c r="G5" s="286"/>
      <c r="H5" s="286"/>
      <c r="I5" s="286"/>
      <c r="J5" s="71"/>
      <c r="K5" s="286"/>
      <c r="L5" s="286"/>
      <c r="M5" s="286"/>
      <c r="N5" s="286"/>
      <c r="O5" s="286"/>
      <c r="P5" s="286"/>
      <c r="Q5" s="286"/>
      <c r="R5" s="286"/>
      <c r="S5" s="286"/>
      <c r="T5" s="286"/>
      <c r="U5" s="286"/>
      <c r="V5" s="286"/>
      <c r="W5" s="286"/>
      <c r="X5" s="286"/>
      <c r="Y5" s="286"/>
      <c r="Z5" s="71"/>
      <c r="AA5" s="286"/>
      <c r="AB5" s="286"/>
      <c r="AC5" s="286"/>
      <c r="AD5" s="286"/>
      <c r="AE5" s="286"/>
      <c r="AF5" s="286"/>
      <c r="AG5" s="71"/>
      <c r="AH5" s="286"/>
      <c r="AI5" s="286"/>
      <c r="AJ5" s="286"/>
      <c r="AK5" s="286"/>
      <c r="AL5" s="286"/>
      <c r="AM5" s="71"/>
      <c r="AN5" s="286"/>
      <c r="AO5" s="286"/>
      <c r="AQ5" s="286"/>
      <c r="AR5" s="71"/>
      <c r="AS5" s="286"/>
      <c r="AT5" s="286"/>
      <c r="AU5" s="286"/>
      <c r="AV5" s="286"/>
      <c r="AW5" s="286"/>
      <c r="AX5" s="287"/>
    </row>
    <row r="6" spans="2:50" ht="15" x14ac:dyDescent="0.25">
      <c r="B6" s="71"/>
      <c r="C6" s="19"/>
      <c r="D6" s="286"/>
      <c r="E6" s="19"/>
      <c r="F6" s="19"/>
      <c r="G6" s="19"/>
      <c r="H6" s="19"/>
      <c r="I6" s="19"/>
      <c r="J6" s="71"/>
      <c r="K6" s="19"/>
      <c r="L6" s="19"/>
      <c r="M6" s="19"/>
      <c r="N6" s="19"/>
      <c r="O6" s="19"/>
      <c r="P6" s="19"/>
      <c r="Q6" s="19"/>
      <c r="R6" s="19"/>
      <c r="S6" s="19"/>
      <c r="T6" s="19"/>
      <c r="U6" s="19"/>
      <c r="V6" s="19"/>
      <c r="W6" s="19"/>
      <c r="X6" s="19"/>
      <c r="Y6" s="19"/>
      <c r="Z6" s="71"/>
      <c r="AA6" s="19"/>
      <c r="AB6" s="19"/>
      <c r="AC6" s="19"/>
      <c r="AD6" s="19"/>
      <c r="AE6" s="19"/>
      <c r="AF6" s="19"/>
      <c r="AG6" s="71"/>
      <c r="AH6" s="19"/>
      <c r="AI6" s="19"/>
      <c r="AJ6" s="19"/>
      <c r="AK6" s="19"/>
      <c r="AL6" s="19"/>
      <c r="AM6" s="71"/>
      <c r="AN6" s="19"/>
      <c r="AO6" s="19"/>
      <c r="AP6" s="20"/>
      <c r="AQ6" s="19"/>
      <c r="AR6" s="71"/>
      <c r="AS6" s="19"/>
      <c r="AT6" s="19"/>
      <c r="AU6" s="19"/>
      <c r="AV6" s="19"/>
      <c r="AW6" s="19"/>
      <c r="AX6" s="19"/>
    </row>
    <row r="7" spans="2:50" ht="15" x14ac:dyDescent="0.25">
      <c r="B7" s="71"/>
      <c r="C7" s="19"/>
      <c r="D7" s="286"/>
      <c r="E7" s="19"/>
      <c r="F7" s="19"/>
      <c r="G7" s="19"/>
      <c r="H7" s="19"/>
      <c r="I7" s="19"/>
      <c r="J7" s="71"/>
      <c r="K7" s="19"/>
      <c r="L7" s="19"/>
      <c r="M7" s="19"/>
      <c r="N7" s="19"/>
      <c r="O7" s="19"/>
      <c r="P7" s="19"/>
      <c r="Q7" s="19"/>
      <c r="R7" s="19"/>
      <c r="S7" s="19"/>
      <c r="T7" s="19"/>
      <c r="U7" s="19"/>
      <c r="V7" s="19"/>
      <c r="W7" s="19"/>
      <c r="X7" s="19"/>
      <c r="Y7" s="19"/>
      <c r="Z7" s="71"/>
      <c r="AA7" s="19"/>
      <c r="AB7" s="19"/>
      <c r="AC7" s="19"/>
      <c r="AD7" s="19"/>
      <c r="AE7" s="19"/>
      <c r="AF7" s="19"/>
      <c r="AG7" s="71"/>
      <c r="AH7" s="19"/>
      <c r="AI7" s="19"/>
      <c r="AJ7" s="19"/>
      <c r="AK7" s="19"/>
      <c r="AL7" s="19"/>
      <c r="AM7" s="71"/>
      <c r="AN7" s="19"/>
      <c r="AO7" s="19"/>
      <c r="AP7" s="20"/>
      <c r="AQ7" s="19"/>
      <c r="AR7" s="71"/>
      <c r="AS7" s="19"/>
      <c r="AT7" s="19"/>
      <c r="AU7" s="19"/>
      <c r="AV7" s="19"/>
      <c r="AW7" s="19"/>
      <c r="AX7" s="19"/>
    </row>
    <row r="8" spans="2:50" ht="15" x14ac:dyDescent="0.25">
      <c r="B8" s="71"/>
      <c r="C8" s="19"/>
      <c r="D8" s="286"/>
      <c r="E8" s="19"/>
      <c r="F8" s="19"/>
      <c r="G8" s="19"/>
      <c r="H8" s="19"/>
      <c r="I8" s="19"/>
      <c r="J8" s="71"/>
      <c r="K8" s="19"/>
      <c r="L8" s="19"/>
      <c r="M8" s="19"/>
      <c r="N8" s="19"/>
      <c r="O8" s="19"/>
      <c r="P8" s="19"/>
      <c r="Q8" s="19"/>
      <c r="R8" s="19"/>
      <c r="S8" s="19"/>
      <c r="T8" s="19"/>
      <c r="U8" s="19"/>
      <c r="V8" s="19"/>
      <c r="W8" s="19"/>
      <c r="X8" s="19"/>
      <c r="Y8" s="19"/>
      <c r="Z8" s="71"/>
      <c r="AA8" s="19"/>
      <c r="AB8" s="19"/>
      <c r="AC8" s="19"/>
      <c r="AD8" s="19"/>
      <c r="AE8" s="19"/>
      <c r="AF8" s="19"/>
      <c r="AG8" s="71"/>
      <c r="AH8" s="19"/>
      <c r="AI8" s="19"/>
      <c r="AJ8" s="19"/>
      <c r="AK8" s="19"/>
      <c r="AL8" s="19"/>
      <c r="AM8" s="71"/>
      <c r="AN8" s="19"/>
      <c r="AO8" s="19"/>
      <c r="AP8" s="20"/>
      <c r="AQ8" s="19"/>
      <c r="AR8" s="71"/>
      <c r="AS8" s="19"/>
      <c r="AT8" s="19"/>
      <c r="AU8" s="19"/>
      <c r="AV8" s="19"/>
      <c r="AW8" s="19"/>
      <c r="AX8" s="19"/>
    </row>
    <row r="9" spans="2:50" ht="15" x14ac:dyDescent="0.25">
      <c r="B9" s="71"/>
      <c r="C9" s="19"/>
      <c r="D9" s="286"/>
      <c r="E9" s="19"/>
      <c r="F9" s="19"/>
      <c r="G9" s="19"/>
      <c r="H9" s="19"/>
      <c r="I9" s="19"/>
      <c r="J9" s="71"/>
      <c r="K9" s="19"/>
      <c r="L9" s="19"/>
      <c r="M9" s="19"/>
      <c r="N9" s="19"/>
      <c r="O9" s="19"/>
      <c r="P9" s="19"/>
      <c r="Q9" s="19"/>
      <c r="R9" s="19"/>
      <c r="S9" s="19"/>
      <c r="T9" s="19"/>
      <c r="U9" s="19"/>
      <c r="V9" s="19"/>
      <c r="W9" s="19"/>
      <c r="X9" s="19"/>
      <c r="Y9" s="19"/>
      <c r="Z9" s="71"/>
      <c r="AA9" s="19"/>
      <c r="AB9" s="19"/>
      <c r="AC9" s="19"/>
      <c r="AD9" s="19"/>
      <c r="AE9" s="19"/>
      <c r="AF9" s="19"/>
      <c r="AG9" s="71"/>
      <c r="AH9" s="19"/>
      <c r="AI9" s="19"/>
      <c r="AJ9" s="19"/>
      <c r="AK9" s="19"/>
      <c r="AL9" s="19"/>
      <c r="AM9" s="71"/>
      <c r="AN9" s="19"/>
      <c r="AO9" s="19"/>
      <c r="AP9" s="20"/>
      <c r="AQ9" s="19"/>
      <c r="AR9" s="71"/>
      <c r="AS9" s="19"/>
      <c r="AT9" s="19"/>
      <c r="AU9" s="19"/>
      <c r="AV9" s="19"/>
      <c r="AW9" s="19"/>
      <c r="AX9" s="19"/>
    </row>
    <row r="10" spans="2:50" ht="15" x14ac:dyDescent="0.25">
      <c r="B10" s="71"/>
      <c r="C10" s="19"/>
      <c r="D10" s="286"/>
      <c r="E10" s="19"/>
      <c r="F10" s="19"/>
      <c r="G10" s="19"/>
      <c r="H10" s="19"/>
      <c r="I10" s="19"/>
      <c r="J10" s="71"/>
      <c r="K10" s="19"/>
      <c r="L10" s="19"/>
      <c r="M10" s="19"/>
      <c r="N10" s="19"/>
      <c r="O10" s="19"/>
      <c r="P10" s="19"/>
      <c r="Q10" s="19"/>
      <c r="R10" s="19"/>
      <c r="S10" s="19"/>
      <c r="T10" s="19"/>
      <c r="U10" s="19"/>
      <c r="V10" s="19"/>
      <c r="W10" s="19"/>
      <c r="X10" s="19"/>
      <c r="Y10" s="19"/>
      <c r="Z10" s="71"/>
      <c r="AA10" s="19"/>
      <c r="AB10" s="19"/>
      <c r="AC10" s="19"/>
      <c r="AD10" s="19"/>
      <c r="AE10" s="19"/>
      <c r="AF10" s="19"/>
      <c r="AG10" s="71"/>
      <c r="AH10" s="19"/>
      <c r="AI10" s="19"/>
      <c r="AJ10" s="19"/>
      <c r="AK10" s="19"/>
      <c r="AL10" s="19"/>
      <c r="AM10" s="71"/>
      <c r="AN10" s="19"/>
      <c r="AO10" s="19"/>
      <c r="AP10" s="20"/>
      <c r="AQ10" s="19"/>
      <c r="AR10" s="71"/>
      <c r="AS10" s="19"/>
      <c r="AT10" s="19"/>
      <c r="AU10" s="19"/>
      <c r="AV10" s="19"/>
      <c r="AW10" s="19"/>
      <c r="AX10" s="19"/>
    </row>
    <row r="11" spans="2:50" ht="15" x14ac:dyDescent="0.25">
      <c r="B11" s="71"/>
      <c r="C11" s="19"/>
      <c r="D11" s="286"/>
      <c r="E11" s="19"/>
      <c r="F11" s="19"/>
      <c r="G11" s="19"/>
      <c r="H11" s="19"/>
      <c r="I11" s="19"/>
      <c r="J11" s="71"/>
      <c r="K11" s="19"/>
      <c r="L11" s="19"/>
      <c r="M11" s="19"/>
      <c r="N11" s="19"/>
      <c r="O11" s="19"/>
      <c r="P11" s="19"/>
      <c r="Q11" s="19"/>
      <c r="R11" s="19"/>
      <c r="S11" s="19"/>
      <c r="T11" s="19"/>
      <c r="U11" s="19"/>
      <c r="V11" s="19"/>
      <c r="W11" s="19"/>
      <c r="X11" s="19"/>
      <c r="Y11" s="19"/>
      <c r="Z11" s="71"/>
      <c r="AA11" s="19"/>
      <c r="AB11" s="19"/>
      <c r="AC11" s="19"/>
      <c r="AD11" s="19"/>
      <c r="AE11" s="19"/>
      <c r="AF11" s="19"/>
      <c r="AG11" s="71"/>
      <c r="AH11" s="19"/>
      <c r="AI11" s="19"/>
      <c r="AJ11" s="19"/>
      <c r="AK11" s="19"/>
      <c r="AL11" s="19"/>
      <c r="AM11" s="71"/>
      <c r="AN11" s="19"/>
      <c r="AO11" s="19"/>
      <c r="AP11" s="20"/>
      <c r="AQ11" s="19"/>
      <c r="AR11" s="71"/>
      <c r="AS11" s="19"/>
      <c r="AT11" s="19"/>
      <c r="AU11" s="19"/>
      <c r="AV11" s="19"/>
      <c r="AW11" s="19"/>
      <c r="AX11" s="19"/>
    </row>
    <row r="12" spans="2:50" ht="15" x14ac:dyDescent="0.25">
      <c r="B12" s="71"/>
      <c r="C12" s="19"/>
      <c r="D12" s="286"/>
      <c r="E12" s="19"/>
      <c r="F12" s="19"/>
      <c r="G12" s="19"/>
      <c r="H12" s="19"/>
      <c r="I12" s="19"/>
      <c r="J12" s="71"/>
      <c r="K12" s="19"/>
      <c r="L12" s="19"/>
      <c r="M12" s="19"/>
      <c r="N12" s="19"/>
      <c r="O12" s="19"/>
      <c r="P12" s="19"/>
      <c r="Q12" s="19"/>
      <c r="R12" s="19"/>
      <c r="S12" s="19"/>
      <c r="T12" s="19"/>
      <c r="U12" s="19"/>
      <c r="V12" s="19"/>
      <c r="W12" s="19"/>
      <c r="X12" s="19"/>
      <c r="Y12" s="19"/>
      <c r="Z12" s="71"/>
      <c r="AA12" s="19"/>
      <c r="AB12" s="19"/>
      <c r="AC12" s="19"/>
      <c r="AD12" s="19"/>
      <c r="AE12" s="19"/>
      <c r="AF12" s="19"/>
      <c r="AG12" s="71"/>
      <c r="AH12" s="19"/>
      <c r="AI12" s="19"/>
      <c r="AJ12" s="19"/>
      <c r="AK12" s="19"/>
      <c r="AL12" s="19"/>
      <c r="AM12" s="71"/>
      <c r="AN12" s="19"/>
      <c r="AO12" s="19"/>
      <c r="AP12" s="20"/>
      <c r="AQ12" s="19"/>
      <c r="AR12" s="71"/>
      <c r="AS12" s="19"/>
      <c r="AT12" s="19"/>
      <c r="AU12" s="19"/>
      <c r="AV12" s="19"/>
      <c r="AW12" s="19"/>
      <c r="AX12" s="19"/>
    </row>
    <row r="13" spans="2:50" ht="15" x14ac:dyDescent="0.25">
      <c r="B13" s="71"/>
      <c r="C13" s="19"/>
      <c r="D13" s="286"/>
      <c r="E13" s="19"/>
      <c r="F13" s="19"/>
      <c r="G13" s="19"/>
      <c r="H13" s="19"/>
      <c r="I13" s="19"/>
      <c r="J13" s="71"/>
      <c r="K13" s="19"/>
      <c r="L13" s="19"/>
      <c r="M13" s="19"/>
      <c r="N13" s="19"/>
      <c r="O13" s="19"/>
      <c r="P13" s="19"/>
      <c r="Q13" s="19"/>
      <c r="R13" s="19"/>
      <c r="S13" s="19"/>
      <c r="T13" s="19"/>
      <c r="U13" s="19"/>
      <c r="V13" s="19"/>
      <c r="W13" s="19"/>
      <c r="X13" s="19"/>
      <c r="Y13" s="19"/>
      <c r="Z13" s="71"/>
      <c r="AA13" s="19"/>
      <c r="AB13" s="19"/>
      <c r="AC13" s="19"/>
      <c r="AD13" s="19"/>
      <c r="AE13" s="19"/>
      <c r="AF13" s="19"/>
      <c r="AG13" s="71"/>
      <c r="AH13" s="19"/>
      <c r="AI13" s="19"/>
      <c r="AJ13" s="19"/>
      <c r="AK13" s="19"/>
      <c r="AL13" s="19"/>
      <c r="AM13" s="71"/>
      <c r="AN13" s="19"/>
      <c r="AO13" s="19"/>
      <c r="AP13" s="20"/>
      <c r="AQ13" s="19"/>
      <c r="AR13" s="71"/>
      <c r="AS13" s="19"/>
      <c r="AT13" s="19"/>
      <c r="AU13" s="19"/>
      <c r="AV13" s="19"/>
      <c r="AW13" s="19"/>
      <c r="AX13" s="19"/>
    </row>
    <row r="14" spans="2:50" ht="15" x14ac:dyDescent="0.25">
      <c r="B14" s="71"/>
      <c r="C14" s="19"/>
      <c r="D14" s="286"/>
      <c r="E14" s="19"/>
      <c r="F14" s="19"/>
      <c r="G14" s="19"/>
      <c r="H14" s="19"/>
      <c r="I14" s="19"/>
      <c r="J14" s="71"/>
      <c r="K14" s="19"/>
      <c r="L14" s="19"/>
      <c r="M14" s="19"/>
      <c r="N14" s="19"/>
      <c r="O14" s="19"/>
      <c r="P14" s="19"/>
      <c r="Q14" s="19"/>
      <c r="R14" s="19"/>
      <c r="S14" s="19"/>
      <c r="T14" s="19"/>
      <c r="U14" s="19"/>
      <c r="V14" s="19"/>
      <c r="W14" s="19"/>
      <c r="X14" s="19"/>
      <c r="Y14" s="19"/>
      <c r="Z14" s="71"/>
      <c r="AA14" s="19"/>
      <c r="AB14" s="19"/>
      <c r="AC14" s="19"/>
      <c r="AD14" s="19"/>
      <c r="AE14" s="19"/>
      <c r="AF14" s="19"/>
      <c r="AG14" s="71"/>
      <c r="AH14" s="19"/>
      <c r="AI14" s="19"/>
      <c r="AJ14" s="19"/>
      <c r="AK14" s="19"/>
      <c r="AL14" s="19"/>
      <c r="AM14" s="71"/>
      <c r="AN14" s="19"/>
      <c r="AO14" s="19"/>
      <c r="AP14" s="20"/>
      <c r="AQ14" s="19"/>
      <c r="AR14" s="71"/>
      <c r="AS14" s="19"/>
      <c r="AT14" s="19"/>
      <c r="AU14" s="19"/>
      <c r="AV14" s="19"/>
      <c r="AW14" s="19"/>
      <c r="AX14" s="19"/>
    </row>
    <row r="15" spans="2:50" ht="15" x14ac:dyDescent="0.25">
      <c r="B15" s="71"/>
      <c r="C15" s="19"/>
      <c r="D15" s="286"/>
      <c r="E15" s="19"/>
      <c r="F15" s="19"/>
      <c r="G15" s="19"/>
      <c r="H15" s="19"/>
      <c r="I15" s="19"/>
      <c r="J15" s="71"/>
      <c r="K15" s="19"/>
      <c r="L15" s="19"/>
      <c r="M15" s="19"/>
      <c r="N15" s="19"/>
      <c r="O15" s="19"/>
      <c r="P15" s="19"/>
      <c r="Q15" s="19"/>
      <c r="R15" s="19"/>
      <c r="S15" s="19"/>
      <c r="T15" s="19"/>
      <c r="U15" s="19"/>
      <c r="V15" s="19"/>
      <c r="W15" s="19"/>
      <c r="X15" s="19"/>
      <c r="Y15" s="19"/>
      <c r="Z15" s="71"/>
      <c r="AA15" s="19"/>
      <c r="AB15" s="19"/>
      <c r="AC15" s="19"/>
      <c r="AD15" s="19"/>
      <c r="AE15" s="19"/>
      <c r="AF15" s="19"/>
      <c r="AG15" s="71"/>
      <c r="AH15" s="19"/>
      <c r="AI15" s="19"/>
      <c r="AJ15" s="19"/>
      <c r="AK15" s="19"/>
      <c r="AL15" s="19"/>
      <c r="AM15" s="71"/>
      <c r="AN15" s="19"/>
      <c r="AO15" s="19"/>
      <c r="AP15" s="20"/>
      <c r="AQ15" s="19"/>
      <c r="AR15" s="71"/>
      <c r="AS15" s="19"/>
      <c r="AT15" s="19"/>
      <c r="AU15" s="19"/>
      <c r="AV15" s="19"/>
      <c r="AW15" s="19"/>
      <c r="AX15" s="19"/>
    </row>
    <row r="16" spans="2:50" ht="15" x14ac:dyDescent="0.25">
      <c r="B16" s="71"/>
      <c r="C16" s="19"/>
      <c r="D16" s="286"/>
      <c r="E16" s="19"/>
      <c r="F16" s="19"/>
      <c r="G16" s="19"/>
      <c r="H16" s="19"/>
      <c r="I16" s="19"/>
      <c r="J16" s="71"/>
      <c r="K16" s="19"/>
      <c r="L16" s="19"/>
      <c r="M16" s="19"/>
      <c r="N16" s="19"/>
      <c r="O16" s="19"/>
      <c r="P16" s="19"/>
      <c r="Q16" s="19"/>
      <c r="R16" s="19"/>
      <c r="S16" s="19"/>
      <c r="T16" s="19"/>
      <c r="U16" s="19"/>
      <c r="V16" s="19"/>
      <c r="W16" s="19"/>
      <c r="X16" s="19"/>
      <c r="Y16" s="19"/>
      <c r="Z16" s="71"/>
      <c r="AA16" s="19"/>
      <c r="AB16" s="19"/>
      <c r="AC16" s="19"/>
      <c r="AD16" s="19"/>
      <c r="AE16" s="19"/>
      <c r="AF16" s="19"/>
      <c r="AG16" s="71"/>
      <c r="AH16" s="19"/>
      <c r="AI16" s="19"/>
      <c r="AJ16" s="19"/>
      <c r="AK16" s="19"/>
      <c r="AL16" s="19"/>
      <c r="AM16" s="71"/>
      <c r="AN16" s="19"/>
      <c r="AO16" s="19"/>
      <c r="AP16" s="20"/>
      <c r="AQ16" s="19"/>
      <c r="AR16" s="71"/>
      <c r="AS16" s="19"/>
      <c r="AT16" s="19"/>
      <c r="AU16" s="19"/>
      <c r="AV16" s="19"/>
      <c r="AW16" s="19"/>
      <c r="AX16" s="19"/>
    </row>
    <row r="17" spans="2:50" ht="15" x14ac:dyDescent="0.25">
      <c r="B17" s="71"/>
      <c r="C17" s="19"/>
      <c r="D17" s="286"/>
      <c r="E17" s="19"/>
      <c r="F17" s="19"/>
      <c r="G17" s="19"/>
      <c r="H17" s="19"/>
      <c r="I17" s="19"/>
      <c r="J17" s="71"/>
      <c r="K17" s="19"/>
      <c r="L17" s="19"/>
      <c r="M17" s="19"/>
      <c r="N17" s="19"/>
      <c r="O17" s="19"/>
      <c r="P17" s="19"/>
      <c r="Q17" s="19"/>
      <c r="R17" s="19"/>
      <c r="S17" s="19"/>
      <c r="T17" s="19"/>
      <c r="U17" s="19"/>
      <c r="V17" s="19"/>
      <c r="W17" s="19"/>
      <c r="X17" s="19"/>
      <c r="Y17" s="19"/>
      <c r="Z17" s="71"/>
      <c r="AA17" s="19"/>
      <c r="AB17" s="19"/>
      <c r="AC17" s="19"/>
      <c r="AD17" s="19"/>
      <c r="AE17" s="19"/>
      <c r="AF17" s="19"/>
      <c r="AG17" s="71"/>
      <c r="AH17" s="19"/>
      <c r="AI17" s="19"/>
      <c r="AJ17" s="19"/>
      <c r="AK17" s="19"/>
      <c r="AL17" s="19"/>
      <c r="AM17" s="71"/>
      <c r="AN17" s="19"/>
      <c r="AO17" s="19"/>
      <c r="AP17" s="20"/>
      <c r="AQ17" s="19"/>
      <c r="AR17" s="71"/>
      <c r="AS17" s="19"/>
      <c r="AT17" s="19"/>
      <c r="AU17" s="19"/>
      <c r="AV17" s="19"/>
      <c r="AW17" s="19"/>
      <c r="AX17" s="19"/>
    </row>
    <row r="18" spans="2:50" ht="15" x14ac:dyDescent="0.25">
      <c r="B18" s="71"/>
      <c r="C18" s="19"/>
      <c r="D18" s="286"/>
      <c r="E18" s="19"/>
      <c r="F18" s="19"/>
      <c r="G18" s="19"/>
      <c r="H18" s="19"/>
      <c r="I18" s="19"/>
      <c r="J18" s="71"/>
      <c r="K18" s="19"/>
      <c r="L18" s="19"/>
      <c r="M18" s="19"/>
      <c r="N18" s="19"/>
      <c r="O18" s="19"/>
      <c r="P18" s="19"/>
      <c r="Q18" s="19"/>
      <c r="R18" s="19"/>
      <c r="S18" s="19"/>
      <c r="T18" s="19"/>
      <c r="U18" s="19"/>
      <c r="V18" s="19"/>
      <c r="W18" s="19"/>
      <c r="X18" s="19"/>
      <c r="Y18" s="19"/>
      <c r="Z18" s="71"/>
      <c r="AA18" s="19"/>
      <c r="AB18" s="19"/>
      <c r="AC18" s="19"/>
      <c r="AD18" s="19"/>
      <c r="AE18" s="19"/>
      <c r="AF18" s="19"/>
      <c r="AG18" s="71"/>
      <c r="AH18" s="19"/>
      <c r="AI18" s="19"/>
      <c r="AJ18" s="19"/>
      <c r="AK18" s="19"/>
      <c r="AL18" s="19"/>
      <c r="AM18" s="71"/>
      <c r="AN18" s="19"/>
      <c r="AO18" s="19"/>
      <c r="AP18" s="20"/>
      <c r="AQ18" s="19"/>
      <c r="AR18" s="71"/>
      <c r="AS18" s="19"/>
      <c r="AT18" s="19"/>
      <c r="AU18" s="19"/>
      <c r="AV18" s="19"/>
      <c r="AW18" s="19"/>
      <c r="AX18" s="19"/>
    </row>
    <row r="19" spans="2:50" ht="15" x14ac:dyDescent="0.25">
      <c r="B19" s="71"/>
      <c r="C19" s="19"/>
      <c r="D19" s="19"/>
      <c r="E19" s="19"/>
      <c r="F19" s="19"/>
      <c r="G19" s="19"/>
      <c r="H19" s="19"/>
      <c r="I19" s="19"/>
      <c r="J19" s="71"/>
      <c r="K19" s="19"/>
      <c r="L19" s="19"/>
      <c r="M19" s="19"/>
      <c r="N19" s="19"/>
      <c r="O19" s="19"/>
      <c r="P19" s="19"/>
      <c r="Q19" s="19"/>
      <c r="R19" s="19"/>
      <c r="S19" s="19"/>
      <c r="T19" s="19"/>
      <c r="U19" s="19"/>
      <c r="V19" s="19"/>
      <c r="W19" s="19"/>
      <c r="X19" s="19"/>
      <c r="Y19" s="19"/>
      <c r="Z19" s="71"/>
      <c r="AA19" s="19"/>
      <c r="AB19" s="19"/>
      <c r="AC19" s="19"/>
      <c r="AD19" s="19"/>
      <c r="AE19" s="19"/>
      <c r="AF19" s="19"/>
      <c r="AG19" s="71"/>
      <c r="AH19" s="19"/>
      <c r="AI19" s="19"/>
      <c r="AJ19" s="19"/>
      <c r="AK19" s="19"/>
      <c r="AL19" s="19"/>
      <c r="AM19" s="71"/>
      <c r="AN19" s="19"/>
      <c r="AO19" s="19"/>
      <c r="AP19" s="20"/>
      <c r="AQ19" s="19"/>
      <c r="AR19" s="71"/>
      <c r="AS19" s="19"/>
      <c r="AT19" s="19"/>
      <c r="AU19" s="19"/>
      <c r="AV19" s="19"/>
      <c r="AW19" s="19"/>
      <c r="AX19" s="19"/>
    </row>
    <row r="20" spans="2:50" ht="15" x14ac:dyDescent="0.25">
      <c r="B20" s="71"/>
      <c r="C20" s="19"/>
      <c r="D20" s="19"/>
      <c r="E20" s="19"/>
      <c r="F20" s="19"/>
      <c r="G20" s="19"/>
      <c r="H20" s="19"/>
      <c r="I20" s="19"/>
      <c r="J20" s="71"/>
      <c r="K20" s="19"/>
      <c r="L20" s="19"/>
      <c r="M20" s="19"/>
      <c r="N20" s="19"/>
      <c r="O20" s="19"/>
      <c r="P20" s="19"/>
      <c r="Q20" s="19"/>
      <c r="R20" s="19"/>
      <c r="S20" s="19"/>
      <c r="T20" s="19"/>
      <c r="U20" s="19"/>
      <c r="V20" s="19"/>
      <c r="W20" s="19"/>
      <c r="X20" s="19"/>
      <c r="Y20" s="19"/>
      <c r="Z20" s="71"/>
      <c r="AA20" s="19"/>
      <c r="AB20" s="19"/>
      <c r="AC20" s="19"/>
      <c r="AD20" s="19"/>
      <c r="AE20" s="19"/>
      <c r="AF20" s="19"/>
      <c r="AG20" s="71"/>
      <c r="AH20" s="19"/>
      <c r="AI20" s="19"/>
      <c r="AJ20" s="19"/>
      <c r="AK20" s="19"/>
      <c r="AL20" s="19"/>
      <c r="AM20" s="71"/>
      <c r="AN20" s="19"/>
      <c r="AO20" s="19"/>
      <c r="AP20" s="20"/>
      <c r="AQ20" s="19"/>
      <c r="AR20" s="71"/>
      <c r="AS20" s="19"/>
      <c r="AT20" s="19"/>
      <c r="AU20" s="19"/>
      <c r="AV20" s="19"/>
      <c r="AW20" s="19"/>
      <c r="AX20" s="19"/>
    </row>
    <row r="21" spans="2:50" ht="15" x14ac:dyDescent="0.25">
      <c r="B21" s="71"/>
      <c r="C21" s="19"/>
      <c r="D21" s="19"/>
      <c r="E21" s="19"/>
      <c r="F21" s="19"/>
      <c r="G21" s="19"/>
      <c r="H21" s="19"/>
      <c r="I21" s="19"/>
      <c r="J21" s="71"/>
      <c r="K21" s="19"/>
      <c r="L21" s="19"/>
      <c r="M21" s="19"/>
      <c r="N21" s="19"/>
      <c r="O21" s="19"/>
      <c r="P21" s="19"/>
      <c r="Q21" s="19"/>
      <c r="R21" s="19"/>
      <c r="S21" s="19"/>
      <c r="T21" s="19"/>
      <c r="U21" s="19"/>
      <c r="V21" s="19"/>
      <c r="W21" s="19"/>
      <c r="X21" s="19"/>
      <c r="Y21" s="19"/>
      <c r="Z21" s="71"/>
      <c r="AA21" s="19"/>
      <c r="AB21" s="19"/>
      <c r="AC21" s="19"/>
      <c r="AD21" s="19"/>
      <c r="AE21" s="19"/>
      <c r="AF21" s="19"/>
      <c r="AG21" s="71"/>
      <c r="AH21" s="19"/>
      <c r="AI21" s="19"/>
      <c r="AJ21" s="19"/>
      <c r="AK21" s="19"/>
      <c r="AL21" s="19"/>
      <c r="AM21" s="71"/>
      <c r="AN21" s="19"/>
      <c r="AO21" s="19"/>
      <c r="AP21" s="20"/>
      <c r="AQ21" s="19"/>
      <c r="AR21" s="71"/>
      <c r="AS21" s="19"/>
      <c r="AT21" s="19"/>
      <c r="AU21" s="19"/>
      <c r="AV21" s="19"/>
      <c r="AW21" s="19"/>
      <c r="AX21" s="19"/>
    </row>
    <row r="22" spans="2:50" ht="15" x14ac:dyDescent="0.25">
      <c r="B22" s="71"/>
      <c r="C22" s="19"/>
      <c r="D22" s="19"/>
      <c r="E22" s="19"/>
      <c r="F22" s="19"/>
      <c r="G22" s="19"/>
      <c r="H22" s="19"/>
      <c r="I22" s="19"/>
      <c r="J22" s="71"/>
      <c r="K22" s="19"/>
      <c r="L22" s="19"/>
      <c r="M22" s="19"/>
      <c r="N22" s="19"/>
      <c r="O22" s="19"/>
      <c r="P22" s="19"/>
      <c r="Q22" s="19"/>
      <c r="R22" s="19"/>
      <c r="S22" s="19"/>
      <c r="T22" s="19"/>
      <c r="U22" s="19"/>
      <c r="V22" s="19"/>
      <c r="W22" s="19"/>
      <c r="X22" s="19"/>
      <c r="Y22" s="19"/>
      <c r="Z22" s="71"/>
      <c r="AA22" s="19"/>
      <c r="AB22" s="19"/>
      <c r="AC22" s="19"/>
      <c r="AD22" s="19"/>
      <c r="AE22" s="19"/>
      <c r="AF22" s="19"/>
      <c r="AG22" s="71"/>
      <c r="AH22" s="19"/>
      <c r="AI22" s="19"/>
      <c r="AJ22" s="19"/>
      <c r="AK22" s="19"/>
      <c r="AL22" s="19"/>
      <c r="AM22" s="71"/>
      <c r="AN22" s="19"/>
      <c r="AO22" s="19"/>
      <c r="AP22" s="20"/>
      <c r="AQ22" s="19"/>
      <c r="AR22" s="71"/>
      <c r="AS22" s="19"/>
      <c r="AT22" s="19"/>
      <c r="AU22" s="19"/>
      <c r="AV22" s="19"/>
      <c r="AW22" s="19"/>
      <c r="AX22" s="19"/>
    </row>
    <row r="23" spans="2:50" ht="15" x14ac:dyDescent="0.25">
      <c r="B23" s="71"/>
      <c r="C23" s="19"/>
      <c r="D23" s="19"/>
      <c r="E23" s="19"/>
      <c r="F23" s="19"/>
      <c r="G23" s="19"/>
      <c r="H23" s="19"/>
      <c r="I23" s="19"/>
      <c r="J23" s="71"/>
      <c r="K23" s="19"/>
      <c r="L23" s="19"/>
      <c r="M23" s="19"/>
      <c r="N23" s="19"/>
      <c r="O23" s="19"/>
      <c r="P23" s="19"/>
      <c r="Q23" s="19"/>
      <c r="R23" s="19"/>
      <c r="S23" s="19"/>
      <c r="T23" s="19"/>
      <c r="U23" s="19"/>
      <c r="V23" s="19"/>
      <c r="W23" s="19"/>
      <c r="X23" s="19"/>
      <c r="Y23" s="19"/>
      <c r="Z23" s="71"/>
      <c r="AA23" s="19"/>
      <c r="AB23" s="19"/>
      <c r="AC23" s="19"/>
      <c r="AD23" s="19"/>
      <c r="AE23" s="19"/>
      <c r="AF23" s="19"/>
      <c r="AG23" s="71"/>
      <c r="AH23" s="19"/>
      <c r="AI23" s="19"/>
      <c r="AJ23" s="19"/>
      <c r="AK23" s="19"/>
      <c r="AL23" s="19"/>
      <c r="AM23" s="71"/>
      <c r="AN23" s="19"/>
      <c r="AO23" s="19"/>
      <c r="AP23" s="20"/>
      <c r="AQ23" s="19"/>
      <c r="AR23" s="71"/>
      <c r="AS23" s="19"/>
      <c r="AT23" s="19"/>
      <c r="AU23" s="19"/>
      <c r="AV23" s="19"/>
      <c r="AW23" s="19"/>
      <c r="AX23" s="19"/>
    </row>
    <row r="24" spans="2:50" ht="15" x14ac:dyDescent="0.25">
      <c r="B24" s="71"/>
      <c r="C24" s="19"/>
      <c r="D24" s="19"/>
      <c r="E24" s="19"/>
      <c r="F24" s="19"/>
      <c r="G24" s="19"/>
      <c r="H24" s="19"/>
      <c r="I24" s="19"/>
      <c r="J24" s="71"/>
      <c r="K24" s="19"/>
      <c r="L24" s="19"/>
      <c r="M24" s="19"/>
      <c r="N24" s="19"/>
      <c r="O24" s="19"/>
      <c r="P24" s="19"/>
      <c r="Q24" s="19"/>
      <c r="R24" s="19"/>
      <c r="S24" s="19"/>
      <c r="T24" s="19"/>
      <c r="U24" s="19"/>
      <c r="V24" s="19"/>
      <c r="W24" s="19"/>
      <c r="X24" s="19"/>
      <c r="Y24" s="19"/>
      <c r="Z24" s="71"/>
      <c r="AA24" s="19"/>
      <c r="AB24" s="19"/>
      <c r="AC24" s="19"/>
      <c r="AD24" s="19"/>
      <c r="AE24" s="19"/>
      <c r="AF24" s="19"/>
      <c r="AG24" s="71"/>
      <c r="AH24" s="19"/>
      <c r="AI24" s="19"/>
      <c r="AJ24" s="19"/>
      <c r="AK24" s="19"/>
      <c r="AL24" s="19"/>
      <c r="AM24" s="71"/>
      <c r="AN24" s="19"/>
      <c r="AO24" s="19"/>
      <c r="AP24" s="20"/>
      <c r="AQ24" s="19"/>
      <c r="AR24" s="71"/>
      <c r="AS24" s="19"/>
      <c r="AT24" s="19"/>
      <c r="AU24" s="19"/>
      <c r="AV24" s="19"/>
      <c r="AW24" s="19"/>
      <c r="AX24" s="19"/>
    </row>
    <row r="25" spans="2:50" ht="15" x14ac:dyDescent="0.25">
      <c r="B25" s="71"/>
      <c r="C25" s="19"/>
      <c r="D25" s="19"/>
      <c r="E25" s="19"/>
      <c r="F25" s="19"/>
      <c r="G25" s="19"/>
      <c r="H25" s="19"/>
      <c r="I25" s="19"/>
      <c r="J25" s="71"/>
      <c r="K25" s="19"/>
      <c r="L25" s="19"/>
      <c r="M25" s="19"/>
      <c r="N25" s="19"/>
      <c r="O25" s="19"/>
      <c r="P25" s="19"/>
      <c r="Q25" s="19"/>
      <c r="R25" s="19"/>
      <c r="S25" s="19"/>
      <c r="T25" s="19"/>
      <c r="U25" s="19"/>
      <c r="V25" s="19"/>
      <c r="W25" s="19"/>
      <c r="X25" s="19"/>
      <c r="Y25" s="19"/>
      <c r="Z25" s="71"/>
      <c r="AA25" s="19"/>
      <c r="AB25" s="19"/>
      <c r="AC25" s="19"/>
      <c r="AD25" s="19"/>
      <c r="AE25" s="19"/>
      <c r="AF25" s="19"/>
      <c r="AG25" s="71"/>
      <c r="AH25" s="19"/>
      <c r="AI25" s="19"/>
      <c r="AJ25" s="19"/>
      <c r="AK25" s="19"/>
      <c r="AL25" s="19"/>
      <c r="AM25" s="71"/>
      <c r="AN25" s="19"/>
      <c r="AO25" s="19"/>
      <c r="AP25" s="20"/>
      <c r="AQ25" s="19"/>
      <c r="AR25" s="71"/>
      <c r="AS25" s="19"/>
      <c r="AT25" s="19"/>
      <c r="AU25" s="19"/>
      <c r="AV25" s="19"/>
      <c r="AW25" s="19"/>
      <c r="AX25" s="19"/>
    </row>
    <row r="26" spans="2:50" ht="15" x14ac:dyDescent="0.25">
      <c r="B26" s="71"/>
      <c r="C26" s="19"/>
      <c r="D26" s="19"/>
      <c r="E26" s="19"/>
      <c r="F26" s="19"/>
      <c r="G26" s="19"/>
      <c r="H26" s="19"/>
      <c r="I26" s="19"/>
      <c r="J26" s="71"/>
      <c r="K26" s="19"/>
      <c r="L26" s="19"/>
      <c r="M26" s="19"/>
      <c r="N26" s="19"/>
      <c r="O26" s="19"/>
      <c r="P26" s="19"/>
      <c r="Q26" s="19"/>
      <c r="R26" s="19"/>
      <c r="S26" s="19"/>
      <c r="T26" s="19"/>
      <c r="U26" s="19"/>
      <c r="V26" s="19"/>
      <c r="W26" s="19"/>
      <c r="X26" s="19"/>
      <c r="Y26" s="19"/>
      <c r="Z26" s="71"/>
      <c r="AA26" s="19"/>
      <c r="AB26" s="19"/>
      <c r="AC26" s="19"/>
      <c r="AD26" s="19"/>
      <c r="AE26" s="19"/>
      <c r="AF26" s="19"/>
      <c r="AG26" s="71"/>
      <c r="AH26" s="19"/>
      <c r="AI26" s="19"/>
      <c r="AJ26" s="19"/>
      <c r="AK26" s="19"/>
      <c r="AL26" s="19"/>
      <c r="AM26" s="71"/>
      <c r="AN26" s="19"/>
      <c r="AO26" s="19"/>
      <c r="AP26" s="20"/>
      <c r="AQ26" s="19"/>
      <c r="AR26" s="71"/>
      <c r="AS26" s="19"/>
      <c r="AT26" s="19"/>
      <c r="AU26" s="19"/>
      <c r="AV26" s="19"/>
      <c r="AW26" s="19"/>
      <c r="AX26" s="19"/>
    </row>
    <row r="27" spans="2:50" ht="15" x14ac:dyDescent="0.25">
      <c r="B27" s="71"/>
      <c r="C27" s="19"/>
      <c r="D27" s="19"/>
      <c r="E27" s="19"/>
      <c r="F27" s="19"/>
      <c r="G27" s="19"/>
      <c r="H27" s="19"/>
      <c r="I27" s="19"/>
      <c r="J27" s="71"/>
      <c r="K27" s="19"/>
      <c r="L27" s="19"/>
      <c r="M27" s="19"/>
      <c r="N27" s="19"/>
      <c r="O27" s="19"/>
      <c r="P27" s="19"/>
      <c r="Q27" s="19"/>
      <c r="R27" s="19"/>
      <c r="S27" s="19"/>
      <c r="T27" s="19"/>
      <c r="U27" s="19"/>
      <c r="V27" s="19"/>
      <c r="W27" s="19"/>
      <c r="X27" s="19"/>
      <c r="Y27" s="19"/>
      <c r="Z27" s="71"/>
      <c r="AA27" s="19"/>
      <c r="AB27" s="19"/>
      <c r="AC27" s="19"/>
      <c r="AD27" s="19"/>
      <c r="AE27" s="19"/>
      <c r="AF27" s="19"/>
      <c r="AG27" s="71"/>
      <c r="AH27" s="19"/>
      <c r="AI27" s="19"/>
      <c r="AJ27" s="19"/>
      <c r="AK27" s="19"/>
      <c r="AL27" s="19"/>
      <c r="AM27" s="71"/>
      <c r="AN27" s="19"/>
      <c r="AO27" s="19"/>
      <c r="AP27" s="20"/>
      <c r="AQ27" s="19"/>
      <c r="AR27" s="71"/>
      <c r="AS27" s="19"/>
      <c r="AT27" s="19"/>
      <c r="AU27" s="19"/>
      <c r="AV27" s="19"/>
      <c r="AW27" s="19"/>
      <c r="AX27" s="19"/>
    </row>
    <row r="28" spans="2:50" ht="15" x14ac:dyDescent="0.25">
      <c r="B28" s="71"/>
      <c r="C28" s="19"/>
      <c r="D28" s="19"/>
      <c r="E28" s="19"/>
      <c r="F28" s="19"/>
      <c r="G28" s="19"/>
      <c r="H28" s="19"/>
      <c r="I28" s="19"/>
      <c r="J28" s="71"/>
      <c r="K28" s="19"/>
      <c r="L28" s="19"/>
      <c r="M28" s="19"/>
      <c r="N28" s="19"/>
      <c r="O28" s="19"/>
      <c r="P28" s="19"/>
      <c r="Q28" s="19"/>
      <c r="R28" s="19"/>
      <c r="S28" s="19"/>
      <c r="T28" s="19"/>
      <c r="U28" s="19"/>
      <c r="V28" s="19"/>
      <c r="W28" s="19"/>
      <c r="X28" s="19"/>
      <c r="Y28" s="19"/>
      <c r="Z28" s="71"/>
      <c r="AA28" s="19"/>
      <c r="AB28" s="19"/>
      <c r="AC28" s="19"/>
      <c r="AD28" s="19"/>
      <c r="AE28" s="19"/>
      <c r="AF28" s="19"/>
      <c r="AG28" s="71"/>
      <c r="AH28" s="19"/>
      <c r="AI28" s="19"/>
      <c r="AJ28" s="19"/>
      <c r="AK28" s="19"/>
      <c r="AL28" s="19"/>
      <c r="AM28" s="71"/>
      <c r="AN28" s="19"/>
      <c r="AO28" s="19"/>
      <c r="AP28" s="20"/>
      <c r="AQ28" s="19"/>
      <c r="AR28" s="71"/>
      <c r="AS28" s="19"/>
      <c r="AT28" s="19"/>
      <c r="AU28" s="19"/>
      <c r="AV28" s="19"/>
      <c r="AW28" s="19"/>
      <c r="AX28" s="19"/>
    </row>
    <row r="29" spans="2:50" ht="15" x14ac:dyDescent="0.25">
      <c r="B29" s="71"/>
      <c r="C29" s="19"/>
      <c r="D29" s="19"/>
      <c r="E29" s="19"/>
      <c r="F29" s="19"/>
      <c r="G29" s="19"/>
      <c r="H29" s="19"/>
      <c r="I29" s="19"/>
      <c r="J29" s="71"/>
      <c r="K29" s="19"/>
      <c r="L29" s="19"/>
      <c r="M29" s="19"/>
      <c r="N29" s="19"/>
      <c r="O29" s="19"/>
      <c r="P29" s="19"/>
      <c r="Q29" s="19"/>
      <c r="R29" s="19"/>
      <c r="S29" s="19"/>
      <c r="T29" s="19"/>
      <c r="U29" s="19"/>
      <c r="V29" s="19"/>
      <c r="W29" s="19"/>
      <c r="X29" s="19"/>
      <c r="Y29" s="19"/>
      <c r="Z29" s="71"/>
      <c r="AA29" s="19"/>
      <c r="AB29" s="19"/>
      <c r="AC29" s="19"/>
      <c r="AD29" s="19"/>
      <c r="AE29" s="19"/>
      <c r="AF29" s="19"/>
      <c r="AG29" s="71"/>
      <c r="AH29" s="19"/>
      <c r="AI29" s="19"/>
      <c r="AJ29" s="19"/>
      <c r="AK29" s="19"/>
      <c r="AL29" s="19"/>
      <c r="AM29" s="71"/>
      <c r="AN29" s="19"/>
      <c r="AO29" s="19"/>
      <c r="AP29" s="20"/>
      <c r="AQ29" s="19"/>
      <c r="AR29" s="71"/>
      <c r="AS29" s="19"/>
      <c r="AT29" s="19"/>
      <c r="AU29" s="19"/>
      <c r="AV29" s="19"/>
      <c r="AW29" s="19"/>
      <c r="AX29" s="19"/>
    </row>
    <row r="30" spans="2:50" ht="15" x14ac:dyDescent="0.25">
      <c r="B30" s="71"/>
      <c r="C30" s="19"/>
      <c r="D30" s="19"/>
      <c r="E30" s="19"/>
      <c r="F30" s="19"/>
      <c r="G30" s="19"/>
      <c r="H30" s="19"/>
      <c r="I30" s="19"/>
      <c r="J30" s="71"/>
      <c r="K30" s="19"/>
      <c r="L30" s="19"/>
      <c r="M30" s="19"/>
      <c r="N30" s="19"/>
      <c r="O30" s="19"/>
      <c r="P30" s="19"/>
      <c r="Q30" s="19"/>
      <c r="R30" s="19"/>
      <c r="S30" s="19"/>
      <c r="T30" s="19"/>
      <c r="U30" s="19"/>
      <c r="V30" s="19"/>
      <c r="W30" s="19"/>
      <c r="X30" s="19"/>
      <c r="Y30" s="19"/>
      <c r="Z30" s="71"/>
      <c r="AA30" s="19"/>
      <c r="AB30" s="19"/>
      <c r="AC30" s="19"/>
      <c r="AD30" s="19"/>
      <c r="AE30" s="19"/>
      <c r="AF30" s="19"/>
      <c r="AG30" s="71"/>
      <c r="AH30" s="19"/>
      <c r="AI30" s="19"/>
      <c r="AJ30" s="19"/>
      <c r="AK30" s="19"/>
      <c r="AL30" s="19"/>
      <c r="AM30" s="71"/>
      <c r="AN30" s="19"/>
      <c r="AO30" s="19"/>
      <c r="AP30" s="20"/>
      <c r="AQ30" s="19"/>
      <c r="AR30" s="71"/>
      <c r="AS30" s="19"/>
      <c r="AT30" s="19"/>
      <c r="AU30" s="19"/>
      <c r="AV30" s="19"/>
      <c r="AW30" s="19"/>
      <c r="AX30" s="19"/>
    </row>
    <row r="31" spans="2:50" ht="15" x14ac:dyDescent="0.25">
      <c r="B31" s="71"/>
      <c r="C31" s="19"/>
      <c r="D31" s="19"/>
      <c r="E31" s="19"/>
      <c r="F31" s="19"/>
      <c r="G31" s="19"/>
      <c r="H31" s="19"/>
      <c r="I31" s="19"/>
      <c r="J31" s="71"/>
      <c r="K31" s="19"/>
      <c r="L31" s="19"/>
      <c r="M31" s="19"/>
      <c r="N31" s="19"/>
      <c r="O31" s="19"/>
      <c r="P31" s="19"/>
      <c r="Q31" s="19"/>
      <c r="R31" s="19"/>
      <c r="S31" s="19"/>
      <c r="T31" s="19"/>
      <c r="U31" s="19"/>
      <c r="V31" s="19"/>
      <c r="W31" s="19"/>
      <c r="X31" s="19"/>
      <c r="Y31" s="19"/>
      <c r="Z31" s="71"/>
      <c r="AA31" s="19"/>
      <c r="AB31" s="19"/>
      <c r="AC31" s="19"/>
      <c r="AD31" s="19"/>
      <c r="AE31" s="19"/>
      <c r="AF31" s="19"/>
      <c r="AG31" s="71"/>
      <c r="AH31" s="19"/>
      <c r="AI31" s="19"/>
      <c r="AJ31" s="19"/>
      <c r="AK31" s="19"/>
      <c r="AL31" s="19"/>
      <c r="AM31" s="71"/>
      <c r="AN31" s="19"/>
      <c r="AO31" s="19"/>
      <c r="AP31" s="20"/>
      <c r="AQ31" s="19"/>
      <c r="AR31" s="71"/>
      <c r="AS31" s="19"/>
      <c r="AT31" s="19"/>
      <c r="AU31" s="19"/>
      <c r="AV31" s="19"/>
      <c r="AW31" s="19"/>
      <c r="AX31" s="19"/>
    </row>
    <row r="32" spans="2:50" ht="15" x14ac:dyDescent="0.25">
      <c r="B32" s="71"/>
      <c r="C32" s="19"/>
      <c r="D32" s="19"/>
      <c r="E32" s="19"/>
      <c r="F32" s="19"/>
      <c r="G32" s="19"/>
      <c r="H32" s="19"/>
      <c r="I32" s="19"/>
      <c r="J32" s="71"/>
      <c r="K32" s="19"/>
      <c r="L32" s="19"/>
      <c r="M32" s="19"/>
      <c r="N32" s="19"/>
      <c r="O32" s="19"/>
      <c r="P32" s="19"/>
      <c r="Q32" s="19"/>
      <c r="R32" s="19"/>
      <c r="S32" s="19"/>
      <c r="T32" s="19"/>
      <c r="U32" s="19"/>
      <c r="V32" s="19"/>
      <c r="W32" s="19"/>
      <c r="X32" s="19"/>
      <c r="Y32" s="19"/>
      <c r="Z32" s="71"/>
      <c r="AA32" s="19"/>
      <c r="AB32" s="19"/>
      <c r="AC32" s="19"/>
      <c r="AD32" s="19"/>
      <c r="AE32" s="19"/>
      <c r="AF32" s="19"/>
      <c r="AG32" s="71"/>
      <c r="AH32" s="19"/>
      <c r="AI32" s="19"/>
      <c r="AJ32" s="19"/>
      <c r="AK32" s="19"/>
      <c r="AL32" s="19"/>
      <c r="AM32" s="71"/>
      <c r="AN32" s="19"/>
      <c r="AO32" s="19"/>
      <c r="AP32" s="20"/>
      <c r="AQ32" s="19"/>
      <c r="AR32" s="71"/>
      <c r="AS32" s="19"/>
      <c r="AT32" s="19"/>
      <c r="AU32" s="19"/>
      <c r="AV32" s="19"/>
      <c r="AW32" s="19"/>
      <c r="AX32" s="19"/>
    </row>
    <row r="33" spans="2:50" ht="15" x14ac:dyDescent="0.25">
      <c r="B33" s="71"/>
      <c r="C33" s="19"/>
      <c r="D33" s="19"/>
      <c r="E33" s="19"/>
      <c r="F33" s="19"/>
      <c r="G33" s="19"/>
      <c r="H33" s="19"/>
      <c r="I33" s="19"/>
      <c r="J33" s="71"/>
      <c r="K33" s="19"/>
      <c r="L33" s="19"/>
      <c r="M33" s="19"/>
      <c r="N33" s="19"/>
      <c r="O33" s="19"/>
      <c r="P33" s="19"/>
      <c r="Q33" s="19"/>
      <c r="R33" s="19"/>
      <c r="S33" s="19"/>
      <c r="T33" s="19"/>
      <c r="U33" s="19"/>
      <c r="V33" s="19"/>
      <c r="W33" s="19"/>
      <c r="X33" s="19"/>
      <c r="Y33" s="19"/>
      <c r="Z33" s="71"/>
      <c r="AA33" s="19"/>
      <c r="AB33" s="19"/>
      <c r="AC33" s="19"/>
      <c r="AD33" s="19"/>
      <c r="AE33" s="19"/>
      <c r="AF33" s="19"/>
      <c r="AG33" s="71"/>
      <c r="AH33" s="19"/>
      <c r="AI33" s="19"/>
      <c r="AJ33" s="19"/>
      <c r="AK33" s="19"/>
      <c r="AL33" s="19"/>
      <c r="AM33" s="71"/>
      <c r="AN33" s="19"/>
      <c r="AO33" s="19"/>
      <c r="AP33" s="20"/>
      <c r="AQ33" s="19"/>
      <c r="AR33" s="71"/>
      <c r="AS33" s="19"/>
      <c r="AT33" s="19"/>
      <c r="AU33" s="19"/>
      <c r="AV33" s="19"/>
      <c r="AW33" s="19"/>
      <c r="AX33" s="19"/>
    </row>
    <row r="34" spans="2:50" ht="15" x14ac:dyDescent="0.25">
      <c r="B34" s="71"/>
      <c r="C34" s="19"/>
      <c r="D34" s="19"/>
      <c r="E34" s="19"/>
      <c r="F34" s="19"/>
      <c r="G34" s="19"/>
      <c r="H34" s="19"/>
      <c r="I34" s="19"/>
      <c r="J34" s="71"/>
      <c r="K34" s="19"/>
      <c r="L34" s="19"/>
      <c r="M34" s="19"/>
      <c r="N34" s="19"/>
      <c r="O34" s="19"/>
      <c r="P34" s="19"/>
      <c r="Q34" s="19"/>
      <c r="R34" s="19"/>
      <c r="S34" s="19"/>
      <c r="T34" s="19"/>
      <c r="U34" s="19"/>
      <c r="V34" s="19"/>
      <c r="W34" s="19"/>
      <c r="X34" s="19"/>
      <c r="Y34" s="19"/>
      <c r="Z34" s="71"/>
      <c r="AA34" s="19"/>
      <c r="AB34" s="19"/>
      <c r="AC34" s="19"/>
      <c r="AD34" s="19"/>
      <c r="AE34" s="19"/>
      <c r="AF34" s="19"/>
      <c r="AG34" s="71"/>
      <c r="AH34" s="19"/>
      <c r="AI34" s="19"/>
      <c r="AJ34" s="19"/>
      <c r="AK34" s="19"/>
      <c r="AL34" s="19"/>
      <c r="AM34" s="71"/>
      <c r="AN34" s="19"/>
      <c r="AO34" s="19"/>
      <c r="AP34" s="20"/>
      <c r="AQ34" s="19"/>
      <c r="AR34" s="71"/>
      <c r="AS34" s="19"/>
      <c r="AT34" s="19"/>
      <c r="AU34" s="19"/>
      <c r="AV34" s="19"/>
      <c r="AW34" s="19"/>
      <c r="AX34" s="19"/>
    </row>
    <row r="35" spans="2:50" x14ac:dyDescent="0.2">
      <c r="C35" s="20"/>
      <c r="D35" s="20"/>
      <c r="E35" s="20"/>
      <c r="F35" s="20"/>
      <c r="G35" s="20"/>
      <c r="H35" s="20"/>
      <c r="I35" s="20"/>
      <c r="K35" s="20"/>
      <c r="L35" s="20"/>
      <c r="M35" s="20"/>
      <c r="N35" s="20"/>
      <c r="O35" s="20"/>
      <c r="P35" s="20"/>
      <c r="Q35" s="20"/>
      <c r="R35" s="20"/>
      <c r="S35" s="20"/>
      <c r="T35" s="20"/>
      <c r="U35" s="20"/>
      <c r="V35" s="20"/>
      <c r="W35" s="20"/>
      <c r="X35" s="20"/>
      <c r="Y35" s="20"/>
      <c r="AA35" s="20"/>
      <c r="AB35" s="20"/>
      <c r="AC35" s="20"/>
      <c r="AD35" s="20"/>
      <c r="AE35" s="20"/>
      <c r="AF35" s="20"/>
      <c r="AH35" s="20"/>
      <c r="AI35" s="20"/>
      <c r="AJ35" s="20"/>
      <c r="AK35" s="20"/>
      <c r="AL35" s="20"/>
      <c r="AN35" s="20"/>
      <c r="AO35" s="20"/>
      <c r="AP35" s="20"/>
      <c r="AQ35" s="20"/>
      <c r="AS35" s="20"/>
      <c r="AT35" s="20"/>
      <c r="AU35" s="20"/>
      <c r="AV35" s="20"/>
      <c r="AW35" s="20"/>
      <c r="AX35" s="20"/>
    </row>
    <row r="36" spans="2:50" x14ac:dyDescent="0.2">
      <c r="C36" s="20"/>
      <c r="D36" s="20"/>
      <c r="E36" s="20"/>
      <c r="F36" s="20"/>
      <c r="G36" s="20"/>
      <c r="H36" s="20"/>
      <c r="I36" s="20"/>
      <c r="K36" s="20"/>
      <c r="L36" s="20"/>
      <c r="M36" s="20"/>
      <c r="N36" s="20"/>
      <c r="O36" s="20"/>
      <c r="P36" s="20"/>
      <c r="Q36" s="20"/>
      <c r="R36" s="20"/>
      <c r="S36" s="20"/>
      <c r="T36" s="20"/>
      <c r="U36" s="20"/>
      <c r="V36" s="20"/>
      <c r="W36" s="20"/>
      <c r="X36" s="20"/>
      <c r="Y36" s="20"/>
      <c r="AA36" s="20"/>
      <c r="AB36" s="20"/>
      <c r="AC36" s="20"/>
      <c r="AD36" s="20"/>
      <c r="AE36" s="20"/>
      <c r="AF36" s="20"/>
      <c r="AH36" s="20"/>
      <c r="AI36" s="20"/>
      <c r="AJ36" s="20"/>
      <c r="AK36" s="20"/>
      <c r="AL36" s="20"/>
      <c r="AN36" s="20"/>
      <c r="AO36" s="20"/>
      <c r="AP36" s="20"/>
      <c r="AQ36" s="20"/>
      <c r="AS36" s="20"/>
      <c r="AT36" s="20"/>
      <c r="AU36" s="20"/>
      <c r="AV36" s="20"/>
      <c r="AW36" s="20"/>
      <c r="AX36" s="20"/>
    </row>
    <row r="37" spans="2:50" x14ac:dyDescent="0.2">
      <c r="C37" s="20"/>
      <c r="D37" s="20"/>
      <c r="E37" s="20"/>
      <c r="F37" s="20"/>
      <c r="G37" s="20"/>
      <c r="H37" s="20"/>
      <c r="I37" s="20"/>
      <c r="K37" s="20"/>
      <c r="L37" s="20"/>
      <c r="M37" s="20"/>
      <c r="N37" s="20"/>
      <c r="O37" s="20"/>
      <c r="P37" s="20"/>
      <c r="Q37" s="20"/>
      <c r="R37" s="20"/>
      <c r="S37" s="20"/>
      <c r="T37" s="20"/>
      <c r="U37" s="20"/>
      <c r="V37" s="20"/>
      <c r="W37" s="20"/>
      <c r="X37" s="20"/>
      <c r="Y37" s="20"/>
      <c r="AA37" s="20"/>
      <c r="AB37" s="20"/>
      <c r="AC37" s="20"/>
      <c r="AD37" s="20"/>
      <c r="AE37" s="20"/>
      <c r="AF37" s="20"/>
      <c r="AH37" s="20"/>
      <c r="AI37" s="20"/>
      <c r="AJ37" s="20"/>
      <c r="AK37" s="20"/>
      <c r="AL37" s="20"/>
      <c r="AN37" s="20"/>
      <c r="AO37" s="20"/>
      <c r="AP37" s="20"/>
      <c r="AQ37" s="20"/>
      <c r="AS37" s="20"/>
      <c r="AT37" s="20"/>
      <c r="AU37" s="20"/>
      <c r="AV37" s="20"/>
      <c r="AW37" s="20"/>
      <c r="AX37" s="20"/>
    </row>
    <row r="38" spans="2:50" x14ac:dyDescent="0.2">
      <c r="C38" s="20"/>
      <c r="D38" s="20"/>
      <c r="E38" s="20"/>
      <c r="F38" s="20"/>
      <c r="G38" s="20"/>
      <c r="H38" s="20"/>
      <c r="I38" s="20"/>
      <c r="K38" s="20"/>
      <c r="L38" s="20"/>
      <c r="M38" s="20"/>
      <c r="N38" s="20"/>
      <c r="O38" s="20"/>
      <c r="P38" s="20"/>
      <c r="Q38" s="20"/>
      <c r="R38" s="20"/>
      <c r="S38" s="20"/>
      <c r="T38" s="20"/>
      <c r="U38" s="20"/>
      <c r="V38" s="20"/>
      <c r="W38" s="20"/>
      <c r="X38" s="20"/>
      <c r="Y38" s="20"/>
      <c r="AA38" s="20"/>
      <c r="AB38" s="20"/>
      <c r="AC38" s="20"/>
      <c r="AD38" s="20"/>
      <c r="AE38" s="20"/>
      <c r="AF38" s="20"/>
      <c r="AH38" s="20"/>
      <c r="AI38" s="20"/>
      <c r="AJ38" s="20"/>
      <c r="AK38" s="20"/>
      <c r="AL38" s="20"/>
      <c r="AN38" s="20"/>
      <c r="AO38" s="20"/>
      <c r="AP38" s="20"/>
      <c r="AQ38" s="20"/>
      <c r="AS38" s="20"/>
      <c r="AT38" s="20"/>
      <c r="AU38" s="20"/>
      <c r="AV38" s="20"/>
      <c r="AW38" s="20"/>
      <c r="AX38" s="20"/>
    </row>
    <row r="39" spans="2:50" x14ac:dyDescent="0.2">
      <c r="C39" s="20"/>
      <c r="D39" s="20"/>
      <c r="E39" s="20"/>
      <c r="F39" s="20"/>
      <c r="G39" s="20"/>
      <c r="H39" s="20"/>
      <c r="I39" s="20"/>
      <c r="K39" s="20"/>
      <c r="L39" s="20"/>
      <c r="M39" s="20"/>
      <c r="N39" s="20"/>
      <c r="O39" s="20"/>
      <c r="P39" s="20"/>
      <c r="Q39" s="20"/>
      <c r="R39" s="20"/>
      <c r="S39" s="20"/>
      <c r="T39" s="20"/>
      <c r="U39" s="20"/>
      <c r="V39" s="20"/>
      <c r="W39" s="20"/>
      <c r="X39" s="20"/>
      <c r="Y39" s="20"/>
      <c r="AA39" s="20"/>
      <c r="AB39" s="20"/>
      <c r="AC39" s="20"/>
      <c r="AD39" s="20"/>
      <c r="AE39" s="20"/>
      <c r="AF39" s="20"/>
      <c r="AH39" s="20"/>
      <c r="AI39" s="20"/>
      <c r="AJ39" s="20"/>
      <c r="AK39" s="20"/>
      <c r="AL39" s="20"/>
      <c r="AN39" s="20"/>
      <c r="AO39" s="20"/>
      <c r="AP39" s="20"/>
      <c r="AQ39" s="20"/>
      <c r="AS39" s="20"/>
      <c r="AT39" s="20"/>
      <c r="AU39" s="20"/>
      <c r="AV39" s="20"/>
      <c r="AW39" s="20"/>
      <c r="AX39" s="20"/>
    </row>
    <row r="40" spans="2:50" x14ac:dyDescent="0.2">
      <c r="C40" s="20"/>
      <c r="D40" s="20"/>
      <c r="E40" s="20"/>
      <c r="F40" s="20"/>
      <c r="G40" s="20"/>
      <c r="H40" s="20"/>
      <c r="I40" s="20"/>
      <c r="K40" s="20"/>
      <c r="L40" s="20"/>
      <c r="M40" s="20"/>
      <c r="N40" s="20"/>
      <c r="O40" s="20"/>
      <c r="P40" s="20"/>
      <c r="Q40" s="20"/>
      <c r="R40" s="20"/>
      <c r="S40" s="20"/>
      <c r="T40" s="20"/>
      <c r="U40" s="20"/>
      <c r="V40" s="20"/>
      <c r="W40" s="20"/>
      <c r="X40" s="20"/>
      <c r="Y40" s="20"/>
      <c r="AA40" s="20"/>
      <c r="AB40" s="20"/>
      <c r="AC40" s="20"/>
      <c r="AD40" s="20"/>
      <c r="AE40" s="20"/>
      <c r="AF40" s="20"/>
      <c r="AH40" s="20"/>
      <c r="AI40" s="20"/>
      <c r="AJ40" s="20"/>
      <c r="AK40" s="20"/>
      <c r="AL40" s="20"/>
      <c r="AN40" s="20"/>
      <c r="AO40" s="20"/>
      <c r="AP40" s="20"/>
      <c r="AQ40" s="20"/>
      <c r="AS40" s="20"/>
      <c r="AT40" s="20"/>
      <c r="AU40" s="20"/>
      <c r="AV40" s="20"/>
      <c r="AW40" s="20"/>
      <c r="AX40" s="20"/>
    </row>
    <row r="41" spans="2:50" x14ac:dyDescent="0.2">
      <c r="C41" s="20"/>
      <c r="D41" s="20"/>
      <c r="E41" s="20"/>
      <c r="F41" s="20"/>
      <c r="G41" s="20"/>
      <c r="H41" s="20"/>
      <c r="I41" s="20"/>
      <c r="K41" s="20"/>
      <c r="L41" s="20"/>
      <c r="M41" s="20"/>
      <c r="N41" s="20"/>
      <c r="O41" s="20"/>
      <c r="P41" s="20"/>
      <c r="Q41" s="20"/>
      <c r="R41" s="20"/>
      <c r="S41" s="20"/>
      <c r="T41" s="20"/>
      <c r="U41" s="20"/>
      <c r="V41" s="20"/>
      <c r="W41" s="20"/>
      <c r="X41" s="20"/>
      <c r="Y41" s="20"/>
      <c r="AA41" s="20"/>
      <c r="AB41" s="20"/>
      <c r="AC41" s="20"/>
      <c r="AD41" s="20"/>
      <c r="AE41" s="20"/>
      <c r="AF41" s="20"/>
      <c r="AH41" s="20"/>
      <c r="AI41" s="20"/>
      <c r="AJ41" s="20"/>
      <c r="AK41" s="20"/>
      <c r="AL41" s="20"/>
      <c r="AN41" s="20"/>
      <c r="AO41" s="20"/>
      <c r="AP41" s="20"/>
      <c r="AQ41" s="20"/>
      <c r="AS41" s="20"/>
      <c r="AT41" s="20"/>
      <c r="AU41" s="20"/>
      <c r="AV41" s="20"/>
      <c r="AW41" s="20"/>
      <c r="AX41" s="20"/>
    </row>
    <row r="42" spans="2:50" x14ac:dyDescent="0.2">
      <c r="C42" s="20"/>
      <c r="D42" s="20"/>
      <c r="E42" s="20"/>
      <c r="F42" s="20"/>
      <c r="G42" s="20"/>
      <c r="H42" s="20"/>
      <c r="I42" s="20"/>
      <c r="K42" s="20"/>
      <c r="L42" s="20"/>
      <c r="M42" s="20"/>
      <c r="N42" s="20"/>
      <c r="O42" s="20"/>
      <c r="P42" s="20"/>
      <c r="Q42" s="20"/>
      <c r="R42" s="20"/>
      <c r="S42" s="20"/>
      <c r="T42" s="20"/>
      <c r="U42" s="20"/>
      <c r="V42" s="20"/>
      <c r="W42" s="20"/>
      <c r="X42" s="20"/>
      <c r="Y42" s="20"/>
      <c r="AA42" s="20"/>
      <c r="AB42" s="20"/>
      <c r="AC42" s="20"/>
      <c r="AD42" s="20"/>
      <c r="AE42" s="20"/>
      <c r="AF42" s="20"/>
      <c r="AH42" s="20"/>
      <c r="AI42" s="20"/>
      <c r="AJ42" s="20"/>
      <c r="AK42" s="20"/>
      <c r="AL42" s="20"/>
      <c r="AN42" s="20"/>
      <c r="AO42" s="20"/>
      <c r="AP42" s="20"/>
      <c r="AQ42" s="20"/>
      <c r="AS42" s="20"/>
      <c r="AT42" s="20"/>
      <c r="AU42" s="20"/>
      <c r="AV42" s="20"/>
      <c r="AW42" s="20"/>
      <c r="AX42" s="20"/>
    </row>
    <row r="43" spans="2:50" x14ac:dyDescent="0.2">
      <c r="C43" s="20"/>
      <c r="D43" s="20"/>
      <c r="E43" s="20"/>
      <c r="F43" s="20"/>
      <c r="G43" s="20"/>
      <c r="H43" s="20"/>
      <c r="I43" s="20"/>
      <c r="K43" s="20"/>
      <c r="L43" s="20"/>
      <c r="M43" s="20"/>
      <c r="N43" s="20"/>
      <c r="O43" s="20"/>
      <c r="P43" s="20"/>
      <c r="Q43" s="20"/>
      <c r="R43" s="20"/>
      <c r="S43" s="20"/>
      <c r="T43" s="20"/>
      <c r="U43" s="20"/>
      <c r="V43" s="20"/>
      <c r="W43" s="20"/>
      <c r="X43" s="20"/>
      <c r="Y43" s="20"/>
      <c r="AA43" s="20"/>
      <c r="AB43" s="20"/>
      <c r="AC43" s="20"/>
      <c r="AD43" s="20"/>
      <c r="AE43" s="20"/>
      <c r="AF43" s="20"/>
      <c r="AH43" s="20"/>
      <c r="AI43" s="20"/>
      <c r="AJ43" s="20"/>
      <c r="AK43" s="20"/>
      <c r="AL43" s="20"/>
      <c r="AN43" s="20"/>
      <c r="AO43" s="20"/>
      <c r="AP43" s="20"/>
      <c r="AQ43" s="20"/>
      <c r="AS43" s="20"/>
      <c r="AT43" s="20"/>
      <c r="AU43" s="20"/>
      <c r="AV43" s="20"/>
      <c r="AW43" s="20"/>
      <c r="AX43" s="20"/>
    </row>
    <row r="44" spans="2:50" x14ac:dyDescent="0.2">
      <c r="C44" s="20"/>
      <c r="D44" s="20"/>
      <c r="E44" s="20"/>
      <c r="F44" s="20"/>
      <c r="G44" s="20"/>
      <c r="H44" s="20"/>
      <c r="I44" s="20"/>
      <c r="K44" s="20"/>
      <c r="L44" s="20"/>
      <c r="M44" s="20"/>
      <c r="N44" s="20"/>
      <c r="O44" s="20"/>
      <c r="P44" s="20"/>
      <c r="Q44" s="20"/>
      <c r="R44" s="20"/>
      <c r="S44" s="20"/>
      <c r="T44" s="20"/>
      <c r="U44" s="20"/>
      <c r="V44" s="20"/>
      <c r="W44" s="20"/>
      <c r="X44" s="20"/>
      <c r="Y44" s="20"/>
      <c r="AA44" s="20"/>
      <c r="AB44" s="20"/>
      <c r="AC44" s="20"/>
      <c r="AD44" s="20"/>
      <c r="AE44" s="20"/>
      <c r="AF44" s="20"/>
      <c r="AH44" s="20"/>
      <c r="AI44" s="20"/>
      <c r="AJ44" s="20"/>
      <c r="AK44" s="20"/>
      <c r="AL44" s="20"/>
      <c r="AN44" s="20"/>
      <c r="AO44" s="20"/>
      <c r="AP44" s="20"/>
      <c r="AQ44" s="20"/>
      <c r="AS44" s="20"/>
      <c r="AT44" s="20"/>
      <c r="AU44" s="20"/>
      <c r="AV44" s="20"/>
      <c r="AW44" s="20"/>
      <c r="AX44" s="20"/>
    </row>
    <row r="45" spans="2:50" x14ac:dyDescent="0.2">
      <c r="C45" s="20"/>
      <c r="D45" s="20"/>
      <c r="E45" s="20"/>
      <c r="F45" s="20"/>
      <c r="G45" s="20"/>
      <c r="H45" s="20"/>
      <c r="I45" s="20"/>
      <c r="K45" s="20"/>
      <c r="L45" s="20"/>
      <c r="M45" s="20"/>
      <c r="N45" s="20"/>
      <c r="O45" s="20"/>
      <c r="P45" s="20"/>
      <c r="Q45" s="20"/>
      <c r="R45" s="20"/>
      <c r="S45" s="20"/>
      <c r="T45" s="20"/>
      <c r="U45" s="20"/>
      <c r="V45" s="20"/>
      <c r="W45" s="20"/>
      <c r="X45" s="20"/>
      <c r="Y45" s="20"/>
      <c r="AA45" s="20"/>
      <c r="AB45" s="20"/>
      <c r="AC45" s="20"/>
      <c r="AD45" s="20"/>
      <c r="AE45" s="20"/>
      <c r="AF45" s="20"/>
      <c r="AH45" s="20"/>
      <c r="AI45" s="20"/>
      <c r="AJ45" s="20"/>
      <c r="AK45" s="20"/>
      <c r="AL45" s="20"/>
      <c r="AN45" s="20"/>
      <c r="AO45" s="20"/>
      <c r="AP45" s="20"/>
      <c r="AQ45" s="20"/>
      <c r="AS45" s="20"/>
      <c r="AT45" s="20"/>
      <c r="AU45" s="20"/>
      <c r="AV45" s="20"/>
      <c r="AW45" s="20"/>
      <c r="AX45" s="20"/>
    </row>
    <row r="46" spans="2:50" x14ac:dyDescent="0.2">
      <c r="C46" s="20"/>
      <c r="D46" s="20"/>
      <c r="E46" s="20"/>
      <c r="F46" s="20"/>
      <c r="G46" s="20"/>
      <c r="H46" s="20"/>
      <c r="I46" s="20"/>
      <c r="K46" s="20"/>
      <c r="L46" s="20"/>
      <c r="M46" s="20"/>
      <c r="N46" s="20"/>
      <c r="O46" s="20"/>
      <c r="P46" s="20"/>
      <c r="Q46" s="20"/>
      <c r="R46" s="20"/>
      <c r="S46" s="20"/>
      <c r="T46" s="20"/>
      <c r="U46" s="20"/>
      <c r="V46" s="20"/>
      <c r="W46" s="20"/>
      <c r="X46" s="20"/>
      <c r="Y46" s="20"/>
      <c r="AA46" s="20"/>
      <c r="AB46" s="20"/>
      <c r="AC46" s="20"/>
      <c r="AD46" s="20"/>
      <c r="AE46" s="20"/>
      <c r="AF46" s="20"/>
      <c r="AH46" s="20"/>
      <c r="AI46" s="20"/>
      <c r="AJ46" s="20"/>
      <c r="AK46" s="20"/>
      <c r="AL46" s="20"/>
      <c r="AN46" s="20"/>
      <c r="AO46" s="20"/>
      <c r="AP46" s="20"/>
      <c r="AQ46" s="20"/>
      <c r="AS46" s="20"/>
      <c r="AT46" s="20"/>
      <c r="AU46" s="20"/>
      <c r="AV46" s="20"/>
      <c r="AW46" s="20"/>
      <c r="AX46" s="20"/>
    </row>
    <row r="47" spans="2:50" x14ac:dyDescent="0.2">
      <c r="C47" s="20"/>
      <c r="D47" s="20"/>
      <c r="E47" s="20"/>
      <c r="F47" s="20"/>
      <c r="G47" s="20"/>
      <c r="H47" s="20"/>
      <c r="I47" s="20"/>
      <c r="K47" s="20"/>
      <c r="L47" s="20"/>
      <c r="M47" s="20"/>
      <c r="N47" s="20"/>
      <c r="O47" s="20"/>
      <c r="P47" s="20"/>
      <c r="Q47" s="20"/>
      <c r="R47" s="20"/>
      <c r="S47" s="20"/>
      <c r="T47" s="20"/>
      <c r="U47" s="20"/>
      <c r="V47" s="20"/>
      <c r="W47" s="20"/>
      <c r="X47" s="20"/>
      <c r="Y47" s="20"/>
      <c r="AA47" s="20"/>
      <c r="AB47" s="20"/>
      <c r="AC47" s="20"/>
      <c r="AD47" s="20"/>
      <c r="AE47" s="20"/>
      <c r="AF47" s="20"/>
      <c r="AH47" s="20"/>
      <c r="AI47" s="20"/>
      <c r="AJ47" s="20"/>
      <c r="AK47" s="20"/>
      <c r="AL47" s="20"/>
      <c r="AN47" s="20"/>
      <c r="AO47" s="20"/>
      <c r="AP47" s="20"/>
      <c r="AQ47" s="20"/>
      <c r="AS47" s="20"/>
      <c r="AT47" s="20"/>
      <c r="AU47" s="20"/>
      <c r="AV47" s="20"/>
      <c r="AW47" s="20"/>
      <c r="AX47" s="20"/>
    </row>
    <row r="48" spans="2:50" x14ac:dyDescent="0.2">
      <c r="C48" s="20"/>
      <c r="D48" s="20"/>
      <c r="E48" s="20"/>
      <c r="F48" s="20"/>
      <c r="G48" s="20"/>
      <c r="H48" s="20"/>
      <c r="I48" s="20"/>
      <c r="K48" s="20"/>
      <c r="L48" s="20"/>
      <c r="M48" s="20"/>
      <c r="N48" s="20"/>
      <c r="O48" s="20"/>
      <c r="P48" s="20"/>
      <c r="Q48" s="20"/>
      <c r="R48" s="20"/>
      <c r="S48" s="20"/>
      <c r="T48" s="20"/>
      <c r="U48" s="20"/>
      <c r="V48" s="20"/>
      <c r="W48" s="20"/>
      <c r="X48" s="20"/>
      <c r="Y48" s="20"/>
      <c r="AA48" s="20"/>
      <c r="AB48" s="20"/>
      <c r="AC48" s="20"/>
      <c r="AD48" s="20"/>
      <c r="AE48" s="20"/>
      <c r="AF48" s="20"/>
      <c r="AH48" s="20"/>
      <c r="AI48" s="20"/>
      <c r="AJ48" s="20"/>
      <c r="AK48" s="20"/>
      <c r="AL48" s="20"/>
      <c r="AN48" s="20"/>
      <c r="AO48" s="20"/>
      <c r="AP48" s="20"/>
      <c r="AQ48" s="20"/>
      <c r="AS48" s="20"/>
      <c r="AT48" s="20"/>
      <c r="AU48" s="20"/>
      <c r="AV48" s="20"/>
      <c r="AW48" s="20"/>
      <c r="AX48" s="20"/>
    </row>
    <row r="49" spans="3:50" x14ac:dyDescent="0.2">
      <c r="C49" s="20"/>
      <c r="D49" s="20"/>
      <c r="E49" s="20"/>
      <c r="F49" s="20"/>
      <c r="G49" s="20"/>
      <c r="H49" s="20"/>
      <c r="I49" s="20"/>
      <c r="K49" s="20"/>
      <c r="L49" s="20"/>
      <c r="M49" s="20"/>
      <c r="N49" s="20"/>
      <c r="O49" s="20"/>
      <c r="P49" s="20"/>
      <c r="Q49" s="20"/>
      <c r="R49" s="20"/>
      <c r="S49" s="20"/>
      <c r="T49" s="20"/>
      <c r="U49" s="20"/>
      <c r="V49" s="20"/>
      <c r="W49" s="20"/>
      <c r="X49" s="20"/>
      <c r="Y49" s="20"/>
      <c r="AA49" s="20"/>
      <c r="AB49" s="20"/>
      <c r="AC49" s="20"/>
      <c r="AD49" s="20"/>
      <c r="AE49" s="20"/>
      <c r="AF49" s="20"/>
      <c r="AH49" s="20"/>
      <c r="AI49" s="20"/>
      <c r="AJ49" s="20"/>
      <c r="AK49" s="20"/>
      <c r="AL49" s="20"/>
      <c r="AN49" s="20"/>
      <c r="AO49" s="20"/>
      <c r="AP49" s="20"/>
      <c r="AQ49" s="20"/>
      <c r="AS49" s="20"/>
      <c r="AT49" s="20"/>
      <c r="AU49" s="20"/>
      <c r="AV49" s="20"/>
      <c r="AW49" s="20"/>
      <c r="AX49" s="20"/>
    </row>
    <row r="50" spans="3:50" x14ac:dyDescent="0.2">
      <c r="C50" s="20"/>
      <c r="D50" s="20"/>
      <c r="E50" s="20"/>
      <c r="F50" s="20"/>
      <c r="G50" s="20"/>
      <c r="H50" s="20"/>
      <c r="I50" s="20"/>
      <c r="K50" s="20"/>
      <c r="L50" s="20"/>
      <c r="M50" s="20"/>
      <c r="N50" s="20"/>
      <c r="O50" s="20"/>
      <c r="P50" s="20"/>
      <c r="Q50" s="20"/>
      <c r="R50" s="20"/>
      <c r="S50" s="20"/>
      <c r="T50" s="20"/>
      <c r="U50" s="20"/>
      <c r="V50" s="20"/>
      <c r="W50" s="20"/>
      <c r="X50" s="20"/>
      <c r="Y50" s="20"/>
      <c r="AA50" s="20"/>
      <c r="AB50" s="20"/>
      <c r="AC50" s="20"/>
      <c r="AD50" s="20"/>
      <c r="AE50" s="20"/>
      <c r="AF50" s="20"/>
      <c r="AH50" s="20"/>
      <c r="AI50" s="20"/>
      <c r="AJ50" s="20"/>
      <c r="AK50" s="20"/>
      <c r="AL50" s="20"/>
      <c r="AN50" s="20"/>
      <c r="AO50" s="20"/>
      <c r="AP50" s="20"/>
      <c r="AQ50" s="20"/>
      <c r="AS50" s="20"/>
      <c r="AT50" s="20"/>
      <c r="AU50" s="20"/>
      <c r="AV50" s="20"/>
      <c r="AW50" s="20"/>
      <c r="AX50" s="20"/>
    </row>
    <row r="51" spans="3:50" x14ac:dyDescent="0.2">
      <c r="C51" s="20"/>
      <c r="D51" s="20"/>
      <c r="E51" s="20"/>
      <c r="F51" s="20"/>
      <c r="G51" s="20"/>
      <c r="H51" s="20"/>
      <c r="I51" s="20"/>
      <c r="K51" s="20"/>
      <c r="L51" s="20"/>
      <c r="M51" s="20"/>
      <c r="N51" s="20"/>
      <c r="O51" s="20"/>
      <c r="P51" s="20"/>
      <c r="Q51" s="20"/>
      <c r="R51" s="20"/>
      <c r="S51" s="20"/>
      <c r="T51" s="20"/>
      <c r="U51" s="20"/>
      <c r="V51" s="20"/>
      <c r="W51" s="20"/>
      <c r="X51" s="20"/>
      <c r="Y51" s="20"/>
      <c r="AA51" s="20"/>
      <c r="AB51" s="20"/>
      <c r="AC51" s="20"/>
      <c r="AD51" s="20"/>
      <c r="AE51" s="20"/>
      <c r="AF51" s="20"/>
      <c r="AH51" s="20"/>
      <c r="AI51" s="20"/>
      <c r="AJ51" s="20"/>
      <c r="AK51" s="20"/>
      <c r="AL51" s="20"/>
      <c r="AN51" s="20"/>
      <c r="AO51" s="20"/>
      <c r="AP51" s="20"/>
      <c r="AQ51" s="20"/>
      <c r="AS51" s="20"/>
      <c r="AT51" s="20"/>
      <c r="AU51" s="20"/>
      <c r="AV51" s="20"/>
      <c r="AW51" s="20"/>
      <c r="AX51" s="20"/>
    </row>
    <row r="52" spans="3:50" x14ac:dyDescent="0.2">
      <c r="C52" s="20"/>
      <c r="D52" s="20"/>
      <c r="E52" s="20"/>
      <c r="F52" s="20"/>
      <c r="G52" s="20"/>
      <c r="H52" s="20"/>
      <c r="I52" s="20"/>
      <c r="K52" s="20"/>
      <c r="L52" s="20"/>
      <c r="M52" s="20"/>
      <c r="N52" s="20"/>
      <c r="O52" s="20"/>
      <c r="P52" s="20"/>
      <c r="Q52" s="20"/>
      <c r="R52" s="20"/>
      <c r="S52" s="20"/>
      <c r="T52" s="20"/>
      <c r="U52" s="20"/>
      <c r="V52" s="20"/>
      <c r="W52" s="20"/>
      <c r="X52" s="20"/>
      <c r="Y52" s="20"/>
      <c r="AA52" s="20"/>
      <c r="AB52" s="20"/>
      <c r="AC52" s="20"/>
      <c r="AD52" s="20"/>
      <c r="AE52" s="20"/>
      <c r="AF52" s="20"/>
      <c r="AH52" s="20"/>
      <c r="AI52" s="20"/>
      <c r="AJ52" s="20"/>
      <c r="AK52" s="20"/>
      <c r="AL52" s="20"/>
      <c r="AN52" s="20"/>
      <c r="AO52" s="20"/>
      <c r="AP52" s="20"/>
      <c r="AQ52" s="20"/>
      <c r="AS52" s="20"/>
      <c r="AT52" s="20"/>
      <c r="AU52" s="20"/>
      <c r="AV52" s="20"/>
      <c r="AW52" s="20"/>
      <c r="AX52" s="20"/>
    </row>
    <row r="53" spans="3:50" x14ac:dyDescent="0.2">
      <c r="C53" s="20"/>
      <c r="D53" s="20"/>
      <c r="E53" s="20"/>
      <c r="F53" s="20"/>
      <c r="G53" s="20"/>
      <c r="H53" s="20"/>
      <c r="I53" s="20"/>
      <c r="K53" s="20"/>
      <c r="L53" s="20"/>
      <c r="M53" s="20"/>
      <c r="N53" s="20"/>
      <c r="O53" s="20"/>
      <c r="P53" s="20"/>
      <c r="Q53" s="20"/>
      <c r="R53" s="20"/>
      <c r="S53" s="20"/>
      <c r="T53" s="20"/>
      <c r="U53" s="20"/>
      <c r="V53" s="20"/>
      <c r="W53" s="20"/>
      <c r="X53" s="20"/>
      <c r="Y53" s="20"/>
      <c r="AA53" s="20"/>
      <c r="AB53" s="20"/>
      <c r="AC53" s="20"/>
      <c r="AD53" s="20"/>
      <c r="AE53" s="20"/>
      <c r="AF53" s="20"/>
      <c r="AH53" s="20"/>
      <c r="AI53" s="20"/>
      <c r="AJ53" s="20"/>
      <c r="AK53" s="20"/>
      <c r="AL53" s="20"/>
      <c r="AN53" s="20"/>
      <c r="AO53" s="20"/>
      <c r="AP53" s="20"/>
      <c r="AQ53" s="20"/>
      <c r="AS53" s="20"/>
      <c r="AT53" s="20"/>
      <c r="AU53" s="20"/>
      <c r="AV53" s="20"/>
      <c r="AW53" s="20"/>
      <c r="AX53" s="20"/>
    </row>
    <row r="54" spans="3:50" x14ac:dyDescent="0.2">
      <c r="C54" s="20"/>
      <c r="D54" s="20"/>
      <c r="E54" s="20"/>
      <c r="F54" s="20"/>
      <c r="G54" s="20"/>
      <c r="H54" s="20"/>
      <c r="I54" s="20"/>
      <c r="K54" s="20"/>
      <c r="L54" s="20"/>
      <c r="M54" s="20"/>
      <c r="N54" s="20"/>
      <c r="O54" s="20"/>
      <c r="P54" s="20"/>
      <c r="Q54" s="20"/>
      <c r="R54" s="20"/>
      <c r="S54" s="20"/>
      <c r="T54" s="20"/>
      <c r="U54" s="20"/>
      <c r="V54" s="20"/>
      <c r="W54" s="20"/>
      <c r="X54" s="20"/>
      <c r="Y54" s="20"/>
      <c r="AA54" s="20"/>
      <c r="AB54" s="20"/>
      <c r="AC54" s="20"/>
      <c r="AD54" s="20"/>
      <c r="AE54" s="20"/>
      <c r="AF54" s="20"/>
      <c r="AH54" s="20"/>
      <c r="AI54" s="20"/>
      <c r="AJ54" s="20"/>
      <c r="AK54" s="20"/>
      <c r="AL54" s="20"/>
      <c r="AN54" s="20"/>
      <c r="AO54" s="20"/>
      <c r="AP54" s="20"/>
      <c r="AQ54" s="20"/>
      <c r="AS54" s="20"/>
      <c r="AT54" s="20"/>
      <c r="AU54" s="20"/>
      <c r="AV54" s="20"/>
      <c r="AW54" s="20"/>
      <c r="AX54" s="20"/>
    </row>
    <row r="55" spans="3:50" x14ac:dyDescent="0.2">
      <c r="C55" s="20"/>
      <c r="D55" s="20"/>
      <c r="E55" s="20"/>
      <c r="F55" s="20"/>
      <c r="G55" s="20"/>
      <c r="H55" s="20"/>
      <c r="I55" s="20"/>
      <c r="K55" s="20"/>
      <c r="L55" s="20"/>
      <c r="M55" s="20"/>
      <c r="N55" s="20"/>
      <c r="O55" s="20"/>
      <c r="P55" s="20"/>
      <c r="Q55" s="20"/>
      <c r="R55" s="20"/>
      <c r="S55" s="20"/>
      <c r="T55" s="20"/>
      <c r="U55" s="20"/>
      <c r="V55" s="20"/>
      <c r="W55" s="20"/>
      <c r="X55" s="20"/>
      <c r="Y55" s="20"/>
      <c r="AA55" s="20"/>
      <c r="AB55" s="20"/>
      <c r="AC55" s="20"/>
      <c r="AD55" s="20"/>
      <c r="AE55" s="20"/>
      <c r="AF55" s="20"/>
      <c r="AH55" s="20"/>
      <c r="AI55" s="20"/>
      <c r="AJ55" s="20"/>
      <c r="AK55" s="20"/>
      <c r="AL55" s="20"/>
      <c r="AN55" s="20"/>
      <c r="AO55" s="20"/>
      <c r="AP55" s="20"/>
      <c r="AQ55" s="20"/>
      <c r="AS55" s="20"/>
      <c r="AT55" s="20"/>
      <c r="AU55" s="20"/>
      <c r="AV55" s="20"/>
      <c r="AW55" s="20"/>
      <c r="AX55" s="20"/>
    </row>
    <row r="56" spans="3:50" x14ac:dyDescent="0.2">
      <c r="C56" s="20"/>
      <c r="D56" s="20"/>
      <c r="E56" s="20"/>
      <c r="F56" s="20"/>
      <c r="G56" s="20"/>
      <c r="H56" s="20"/>
      <c r="I56" s="20"/>
      <c r="K56" s="20"/>
      <c r="L56" s="20"/>
      <c r="M56" s="20"/>
      <c r="N56" s="20"/>
      <c r="O56" s="20"/>
      <c r="P56" s="20"/>
      <c r="Q56" s="20"/>
      <c r="R56" s="20"/>
      <c r="S56" s="20"/>
      <c r="T56" s="20"/>
      <c r="U56" s="20"/>
      <c r="V56" s="20"/>
      <c r="W56" s="20"/>
      <c r="X56" s="20"/>
      <c r="Y56" s="20"/>
      <c r="AA56" s="20"/>
      <c r="AB56" s="20"/>
      <c r="AC56" s="20"/>
      <c r="AD56" s="20"/>
      <c r="AE56" s="20"/>
      <c r="AF56" s="20"/>
      <c r="AH56" s="20"/>
      <c r="AI56" s="20"/>
      <c r="AJ56" s="20"/>
      <c r="AK56" s="20"/>
      <c r="AL56" s="20"/>
      <c r="AN56" s="20"/>
      <c r="AO56" s="20"/>
      <c r="AP56" s="20"/>
      <c r="AQ56" s="20"/>
      <c r="AS56" s="20"/>
      <c r="AT56" s="20"/>
      <c r="AU56" s="20"/>
      <c r="AV56" s="20"/>
      <c r="AW56" s="20"/>
      <c r="AX56" s="20"/>
    </row>
    <row r="57" spans="3:50" x14ac:dyDescent="0.2">
      <c r="C57" s="20"/>
      <c r="D57" s="20"/>
      <c r="E57" s="20"/>
      <c r="F57" s="20"/>
      <c r="G57" s="20"/>
      <c r="H57" s="20"/>
      <c r="I57" s="20"/>
      <c r="K57" s="20"/>
      <c r="L57" s="20"/>
      <c r="M57" s="20"/>
      <c r="N57" s="20"/>
      <c r="O57" s="20"/>
      <c r="P57" s="20"/>
      <c r="Q57" s="20"/>
      <c r="R57" s="20"/>
      <c r="S57" s="20"/>
      <c r="T57" s="20"/>
      <c r="U57" s="20"/>
      <c r="V57" s="20"/>
      <c r="W57" s="20"/>
      <c r="X57" s="20"/>
      <c r="Y57" s="20"/>
      <c r="AA57" s="20"/>
      <c r="AB57" s="20"/>
      <c r="AC57" s="20"/>
      <c r="AD57" s="20"/>
      <c r="AE57" s="20"/>
      <c r="AF57" s="20"/>
      <c r="AH57" s="20"/>
      <c r="AI57" s="20"/>
      <c r="AJ57" s="20"/>
      <c r="AK57" s="20"/>
      <c r="AL57" s="20"/>
      <c r="AN57" s="20"/>
      <c r="AO57" s="20"/>
      <c r="AP57" s="20"/>
      <c r="AQ57" s="20"/>
      <c r="AS57" s="20"/>
      <c r="AT57" s="20"/>
      <c r="AU57" s="20"/>
      <c r="AV57" s="20"/>
      <c r="AW57" s="20"/>
      <c r="AX57" s="20"/>
    </row>
    <row r="58" spans="3:50" x14ac:dyDescent="0.2">
      <c r="C58" s="20"/>
      <c r="D58" s="20"/>
      <c r="E58" s="20"/>
      <c r="F58" s="20"/>
      <c r="G58" s="20"/>
      <c r="H58" s="20"/>
      <c r="I58" s="20"/>
      <c r="K58" s="20"/>
      <c r="L58" s="20"/>
      <c r="M58" s="20"/>
      <c r="N58" s="20"/>
      <c r="O58" s="20"/>
      <c r="P58" s="20"/>
      <c r="Q58" s="20"/>
      <c r="R58" s="20"/>
      <c r="S58" s="20"/>
      <c r="T58" s="20"/>
      <c r="U58" s="20"/>
      <c r="V58" s="20"/>
      <c r="W58" s="20"/>
      <c r="X58" s="20"/>
      <c r="Y58" s="20"/>
      <c r="AA58" s="20"/>
      <c r="AB58" s="20"/>
      <c r="AC58" s="20"/>
      <c r="AD58" s="20"/>
      <c r="AE58" s="20"/>
      <c r="AF58" s="20"/>
      <c r="AH58" s="20"/>
      <c r="AI58" s="20"/>
      <c r="AJ58" s="20"/>
      <c r="AK58" s="20"/>
      <c r="AL58" s="20"/>
      <c r="AN58" s="20"/>
      <c r="AO58" s="20"/>
      <c r="AP58" s="20"/>
      <c r="AQ58" s="20"/>
      <c r="AS58" s="20"/>
      <c r="AT58" s="20"/>
      <c r="AU58" s="20"/>
      <c r="AV58" s="20"/>
      <c r="AW58" s="20"/>
      <c r="AX58" s="20"/>
    </row>
    <row r="59" spans="3:50" x14ac:dyDescent="0.2">
      <c r="C59" s="20"/>
      <c r="D59" s="20"/>
      <c r="E59" s="20"/>
      <c r="F59" s="20"/>
      <c r="G59" s="20"/>
      <c r="H59" s="20"/>
      <c r="I59" s="20"/>
      <c r="K59" s="20"/>
      <c r="L59" s="20"/>
      <c r="M59" s="20"/>
      <c r="N59" s="20"/>
      <c r="O59" s="20"/>
      <c r="P59" s="20"/>
      <c r="Q59" s="20"/>
      <c r="R59" s="20"/>
      <c r="S59" s="20"/>
      <c r="T59" s="20"/>
      <c r="U59" s="20"/>
      <c r="V59" s="20"/>
      <c r="W59" s="20"/>
      <c r="X59" s="20"/>
      <c r="Y59" s="20"/>
      <c r="AA59" s="20"/>
      <c r="AB59" s="20"/>
      <c r="AC59" s="20"/>
      <c r="AD59" s="20"/>
      <c r="AE59" s="20"/>
      <c r="AF59" s="20"/>
      <c r="AH59" s="20"/>
      <c r="AI59" s="20"/>
      <c r="AJ59" s="20"/>
      <c r="AK59" s="20"/>
      <c r="AL59" s="20"/>
      <c r="AN59" s="20"/>
      <c r="AO59" s="20"/>
      <c r="AP59" s="20"/>
      <c r="AQ59" s="20"/>
      <c r="AS59" s="20"/>
      <c r="AT59" s="20"/>
      <c r="AU59" s="20"/>
      <c r="AV59" s="20"/>
      <c r="AW59" s="20"/>
      <c r="AX59" s="20"/>
    </row>
    <row r="60" spans="3:50" x14ac:dyDescent="0.2">
      <c r="C60" s="20"/>
      <c r="D60" s="20"/>
      <c r="E60" s="20"/>
      <c r="F60" s="20"/>
      <c r="G60" s="20"/>
      <c r="H60" s="20"/>
      <c r="I60" s="20"/>
      <c r="K60" s="20"/>
      <c r="L60" s="20"/>
      <c r="M60" s="20"/>
      <c r="N60" s="20"/>
      <c r="O60" s="20"/>
      <c r="P60" s="20"/>
      <c r="Q60" s="20"/>
      <c r="R60" s="20"/>
      <c r="S60" s="20"/>
      <c r="T60" s="20"/>
      <c r="U60" s="20"/>
      <c r="V60" s="20"/>
      <c r="W60" s="20"/>
      <c r="X60" s="20"/>
      <c r="Y60" s="20"/>
      <c r="AA60" s="20"/>
      <c r="AB60" s="20"/>
      <c r="AC60" s="20"/>
      <c r="AD60" s="20"/>
      <c r="AE60" s="20"/>
      <c r="AF60" s="20"/>
      <c r="AH60" s="20"/>
      <c r="AI60" s="20"/>
      <c r="AJ60" s="20"/>
      <c r="AK60" s="20"/>
      <c r="AL60" s="20"/>
      <c r="AN60" s="20"/>
      <c r="AO60" s="20"/>
      <c r="AP60" s="20"/>
      <c r="AQ60" s="20"/>
      <c r="AS60" s="20"/>
      <c r="AT60" s="20"/>
      <c r="AU60" s="20"/>
      <c r="AV60" s="20"/>
      <c r="AW60" s="20"/>
      <c r="AX60" s="20"/>
    </row>
    <row r="61" spans="3:50" x14ac:dyDescent="0.2">
      <c r="C61" s="20"/>
      <c r="D61" s="20"/>
      <c r="E61" s="20"/>
      <c r="F61" s="20"/>
      <c r="G61" s="20"/>
      <c r="H61" s="20"/>
      <c r="I61" s="20"/>
      <c r="K61" s="20"/>
      <c r="L61" s="20"/>
      <c r="M61" s="20"/>
      <c r="N61" s="20"/>
      <c r="O61" s="20"/>
      <c r="P61" s="20"/>
      <c r="Q61" s="20"/>
      <c r="R61" s="20"/>
      <c r="S61" s="20"/>
      <c r="T61" s="20"/>
      <c r="U61" s="20"/>
      <c r="V61" s="20"/>
      <c r="W61" s="20"/>
      <c r="X61" s="20"/>
      <c r="Y61" s="20"/>
      <c r="AA61" s="20"/>
      <c r="AB61" s="20"/>
      <c r="AC61" s="20"/>
      <c r="AD61" s="20"/>
      <c r="AE61" s="20"/>
      <c r="AF61" s="20"/>
      <c r="AH61" s="20"/>
      <c r="AI61" s="20"/>
      <c r="AJ61" s="20"/>
      <c r="AK61" s="20"/>
      <c r="AL61" s="20"/>
      <c r="AN61" s="20"/>
      <c r="AO61" s="20"/>
      <c r="AP61" s="20"/>
      <c r="AQ61" s="20"/>
      <c r="AS61" s="20"/>
      <c r="AT61" s="20"/>
      <c r="AU61" s="20"/>
      <c r="AV61" s="20"/>
      <c r="AW61" s="20"/>
      <c r="AX61" s="20"/>
    </row>
    <row r="62" spans="3:50" x14ac:dyDescent="0.2">
      <c r="C62" s="20"/>
      <c r="D62" s="20"/>
      <c r="E62" s="20"/>
      <c r="F62" s="20"/>
      <c r="G62" s="20"/>
      <c r="H62" s="20"/>
      <c r="I62" s="20"/>
      <c r="K62" s="20"/>
      <c r="L62" s="20"/>
      <c r="M62" s="20"/>
      <c r="N62" s="20"/>
      <c r="O62" s="20"/>
      <c r="P62" s="20"/>
      <c r="Q62" s="20"/>
      <c r="R62" s="20"/>
      <c r="S62" s="20"/>
      <c r="T62" s="20"/>
      <c r="U62" s="20"/>
      <c r="V62" s="20"/>
      <c r="W62" s="20"/>
      <c r="X62" s="20"/>
      <c r="Y62" s="20"/>
      <c r="AA62" s="20"/>
      <c r="AB62" s="20"/>
      <c r="AC62" s="20"/>
      <c r="AD62" s="20"/>
      <c r="AE62" s="20"/>
      <c r="AF62" s="20"/>
      <c r="AH62" s="20"/>
      <c r="AI62" s="20"/>
      <c r="AJ62" s="20"/>
      <c r="AK62" s="20"/>
      <c r="AL62" s="20"/>
      <c r="AN62" s="20"/>
      <c r="AO62" s="20"/>
      <c r="AP62" s="20"/>
      <c r="AQ62" s="20"/>
      <c r="AS62" s="20"/>
      <c r="AT62" s="20"/>
      <c r="AU62" s="20"/>
      <c r="AV62" s="20"/>
      <c r="AW62" s="20"/>
      <c r="AX62" s="20"/>
    </row>
    <row r="63" spans="3:50" x14ac:dyDescent="0.2">
      <c r="C63" s="20"/>
      <c r="D63" s="20"/>
      <c r="E63" s="20"/>
      <c r="F63" s="20"/>
      <c r="G63" s="20"/>
      <c r="H63" s="20"/>
      <c r="I63" s="20"/>
      <c r="K63" s="20"/>
      <c r="L63" s="20"/>
      <c r="M63" s="20"/>
      <c r="N63" s="20"/>
      <c r="O63" s="20"/>
      <c r="P63" s="20"/>
      <c r="Q63" s="20"/>
      <c r="R63" s="20"/>
      <c r="S63" s="20"/>
      <c r="T63" s="20"/>
      <c r="U63" s="20"/>
      <c r="V63" s="20"/>
      <c r="W63" s="20"/>
      <c r="X63" s="20"/>
      <c r="Y63" s="20"/>
      <c r="AA63" s="20"/>
      <c r="AB63" s="20"/>
      <c r="AC63" s="20"/>
      <c r="AD63" s="20"/>
      <c r="AE63" s="20"/>
      <c r="AF63" s="20"/>
      <c r="AH63" s="20"/>
      <c r="AI63" s="20"/>
      <c r="AJ63" s="20"/>
      <c r="AK63" s="20"/>
      <c r="AL63" s="20"/>
      <c r="AN63" s="20"/>
      <c r="AO63" s="20"/>
      <c r="AP63" s="20"/>
      <c r="AQ63" s="20"/>
      <c r="AS63" s="20"/>
      <c r="AT63" s="20"/>
      <c r="AU63" s="20"/>
      <c r="AV63" s="20"/>
      <c r="AW63" s="20"/>
      <c r="AX63" s="20"/>
    </row>
    <row r="64" spans="3:50" x14ac:dyDescent="0.2">
      <c r="C64" s="20"/>
      <c r="D64" s="20"/>
      <c r="E64" s="20"/>
      <c r="F64" s="20"/>
      <c r="G64" s="20"/>
      <c r="H64" s="20"/>
      <c r="I64" s="20"/>
      <c r="K64" s="20"/>
      <c r="L64" s="20"/>
      <c r="M64" s="20"/>
      <c r="N64" s="20"/>
      <c r="O64" s="20"/>
      <c r="P64" s="20"/>
      <c r="Q64" s="20"/>
      <c r="R64" s="20"/>
      <c r="S64" s="20"/>
      <c r="T64" s="20"/>
      <c r="U64" s="20"/>
      <c r="V64" s="20"/>
      <c r="W64" s="20"/>
      <c r="X64" s="20"/>
      <c r="Y64" s="20"/>
      <c r="AA64" s="20"/>
      <c r="AB64" s="20"/>
      <c r="AC64" s="20"/>
      <c r="AD64" s="20"/>
      <c r="AE64" s="20"/>
      <c r="AF64" s="20"/>
      <c r="AH64" s="20"/>
      <c r="AI64" s="20"/>
      <c r="AJ64" s="20"/>
      <c r="AK64" s="20"/>
      <c r="AL64" s="20"/>
      <c r="AN64" s="20"/>
      <c r="AO64" s="20"/>
      <c r="AP64" s="20"/>
      <c r="AQ64" s="20"/>
      <c r="AS64" s="20"/>
      <c r="AT64" s="20"/>
      <c r="AU64" s="20"/>
      <c r="AV64" s="20"/>
      <c r="AW64" s="20"/>
      <c r="AX64" s="20"/>
    </row>
    <row r="65" spans="3:50" x14ac:dyDescent="0.2">
      <c r="C65" s="20"/>
      <c r="D65" s="20"/>
      <c r="E65" s="20"/>
      <c r="F65" s="20"/>
      <c r="G65" s="20"/>
      <c r="H65" s="20"/>
      <c r="I65" s="20"/>
      <c r="K65" s="20"/>
      <c r="L65" s="20"/>
      <c r="M65" s="20"/>
      <c r="N65" s="20"/>
      <c r="O65" s="20"/>
      <c r="P65" s="20"/>
      <c r="Q65" s="20"/>
      <c r="R65" s="20"/>
      <c r="S65" s="20"/>
      <c r="T65" s="20"/>
      <c r="U65" s="20"/>
      <c r="V65" s="20"/>
      <c r="W65" s="20"/>
      <c r="X65" s="20"/>
      <c r="Y65" s="20"/>
      <c r="AA65" s="20"/>
      <c r="AB65" s="20"/>
      <c r="AC65" s="20"/>
      <c r="AD65" s="20"/>
      <c r="AE65" s="20"/>
      <c r="AF65" s="20"/>
      <c r="AH65" s="20"/>
      <c r="AI65" s="20"/>
      <c r="AJ65" s="20"/>
      <c r="AK65" s="20"/>
      <c r="AL65" s="20"/>
      <c r="AN65" s="20"/>
      <c r="AO65" s="20"/>
      <c r="AP65" s="20"/>
      <c r="AQ65" s="20"/>
      <c r="AS65" s="20"/>
      <c r="AT65" s="20"/>
      <c r="AU65" s="20"/>
      <c r="AV65" s="20"/>
      <c r="AW65" s="20"/>
      <c r="AX65" s="20"/>
    </row>
    <row r="66" spans="3:50" x14ac:dyDescent="0.2">
      <c r="C66" s="20"/>
      <c r="D66" s="20"/>
      <c r="E66" s="20"/>
      <c r="F66" s="20"/>
      <c r="G66" s="20"/>
      <c r="H66" s="20"/>
      <c r="I66" s="20"/>
      <c r="K66" s="20"/>
      <c r="L66" s="20"/>
      <c r="M66" s="20"/>
      <c r="N66" s="20"/>
      <c r="O66" s="20"/>
      <c r="P66" s="20"/>
      <c r="Q66" s="20"/>
      <c r="R66" s="20"/>
      <c r="S66" s="20"/>
      <c r="T66" s="20"/>
      <c r="U66" s="20"/>
      <c r="V66" s="20"/>
      <c r="W66" s="20"/>
      <c r="X66" s="20"/>
      <c r="Y66" s="20"/>
      <c r="AA66" s="20"/>
      <c r="AB66" s="20"/>
      <c r="AC66" s="20"/>
      <c r="AD66" s="20"/>
      <c r="AE66" s="20"/>
      <c r="AF66" s="20"/>
      <c r="AH66" s="20"/>
      <c r="AI66" s="20"/>
      <c r="AJ66" s="20"/>
      <c r="AK66" s="20"/>
      <c r="AL66" s="20"/>
      <c r="AN66" s="20"/>
      <c r="AO66" s="20"/>
      <c r="AP66" s="20"/>
      <c r="AQ66" s="20"/>
      <c r="AS66" s="20"/>
      <c r="AT66" s="20"/>
      <c r="AU66" s="20"/>
      <c r="AV66" s="20"/>
      <c r="AW66" s="20"/>
      <c r="AX66" s="20"/>
    </row>
    <row r="67" spans="3:50" x14ac:dyDescent="0.2">
      <c r="C67" s="20"/>
      <c r="D67" s="20"/>
      <c r="E67" s="20"/>
      <c r="F67" s="20"/>
      <c r="G67" s="20"/>
      <c r="H67" s="20"/>
      <c r="I67" s="20"/>
      <c r="K67" s="20"/>
      <c r="L67" s="20"/>
      <c r="M67" s="20"/>
      <c r="N67" s="20"/>
      <c r="O67" s="20"/>
      <c r="P67" s="20"/>
      <c r="Q67" s="20"/>
      <c r="R67" s="20"/>
      <c r="S67" s="20"/>
      <c r="T67" s="20"/>
      <c r="U67" s="20"/>
      <c r="V67" s="20"/>
      <c r="W67" s="20"/>
      <c r="X67" s="20"/>
      <c r="Y67" s="20"/>
      <c r="AA67" s="20"/>
      <c r="AB67" s="20"/>
      <c r="AC67" s="20"/>
      <c r="AD67" s="20"/>
      <c r="AE67" s="20"/>
      <c r="AF67" s="20"/>
      <c r="AH67" s="20"/>
      <c r="AI67" s="20"/>
      <c r="AJ67" s="20"/>
      <c r="AK67" s="20"/>
      <c r="AL67" s="20"/>
      <c r="AN67" s="20"/>
      <c r="AO67" s="20"/>
      <c r="AP67" s="20"/>
      <c r="AQ67" s="20"/>
      <c r="AS67" s="20"/>
      <c r="AT67" s="20"/>
      <c r="AU67" s="20"/>
      <c r="AV67" s="20"/>
      <c r="AW67" s="20"/>
      <c r="AX67" s="20"/>
    </row>
    <row r="68" spans="3:50" x14ac:dyDescent="0.2">
      <c r="C68" s="20"/>
      <c r="D68" s="20"/>
      <c r="E68" s="20"/>
      <c r="F68" s="20"/>
      <c r="G68" s="20"/>
      <c r="H68" s="20"/>
      <c r="I68" s="20"/>
      <c r="K68" s="20"/>
      <c r="L68" s="20"/>
      <c r="M68" s="20"/>
      <c r="N68" s="20"/>
      <c r="O68" s="20"/>
      <c r="P68" s="20"/>
      <c r="Q68" s="20"/>
      <c r="R68" s="20"/>
      <c r="S68" s="20"/>
      <c r="T68" s="20"/>
      <c r="U68" s="20"/>
      <c r="V68" s="20"/>
      <c r="W68" s="20"/>
      <c r="X68" s="20"/>
      <c r="Y68" s="20"/>
      <c r="AA68" s="20"/>
      <c r="AB68" s="20"/>
      <c r="AC68" s="20"/>
      <c r="AD68" s="20"/>
      <c r="AE68" s="20"/>
      <c r="AF68" s="20"/>
      <c r="AH68" s="20"/>
      <c r="AI68" s="20"/>
      <c r="AJ68" s="20"/>
      <c r="AK68" s="20"/>
      <c r="AL68" s="20"/>
      <c r="AN68" s="20"/>
      <c r="AO68" s="20"/>
      <c r="AP68" s="20"/>
      <c r="AQ68" s="20"/>
      <c r="AS68" s="20"/>
      <c r="AT68" s="20"/>
      <c r="AU68" s="20"/>
      <c r="AV68" s="20"/>
      <c r="AW68" s="20"/>
      <c r="AX68" s="20"/>
    </row>
    <row r="69" spans="3:50" x14ac:dyDescent="0.2">
      <c r="C69" s="20"/>
      <c r="D69" s="20"/>
      <c r="E69" s="20"/>
      <c r="F69" s="20"/>
      <c r="G69" s="20"/>
      <c r="H69" s="20"/>
      <c r="I69" s="20"/>
      <c r="K69" s="20"/>
      <c r="L69" s="20"/>
      <c r="M69" s="20"/>
      <c r="N69" s="20"/>
      <c r="O69" s="20"/>
      <c r="P69" s="20"/>
      <c r="Q69" s="20"/>
      <c r="R69" s="20"/>
      <c r="S69" s="20"/>
      <c r="T69" s="20"/>
      <c r="U69" s="20"/>
      <c r="V69" s="20"/>
      <c r="W69" s="20"/>
      <c r="X69" s="20"/>
      <c r="Y69" s="20"/>
      <c r="AA69" s="20"/>
      <c r="AB69" s="20"/>
      <c r="AC69" s="20"/>
      <c r="AD69" s="20"/>
      <c r="AE69" s="20"/>
      <c r="AF69" s="20"/>
      <c r="AH69" s="20"/>
      <c r="AI69" s="20"/>
      <c r="AJ69" s="20"/>
      <c r="AK69" s="20"/>
      <c r="AL69" s="20"/>
      <c r="AN69" s="20"/>
      <c r="AO69" s="20"/>
      <c r="AP69" s="20"/>
      <c r="AQ69" s="20"/>
      <c r="AS69" s="20"/>
      <c r="AT69" s="20"/>
      <c r="AU69" s="20"/>
      <c r="AV69" s="20"/>
      <c r="AW69" s="20"/>
      <c r="AX69" s="20"/>
    </row>
    <row r="70" spans="3:50" x14ac:dyDescent="0.2">
      <c r="C70" s="20"/>
      <c r="D70" s="20"/>
      <c r="E70" s="20"/>
      <c r="F70" s="20"/>
      <c r="G70" s="20"/>
      <c r="H70" s="20"/>
      <c r="I70" s="20"/>
      <c r="K70" s="20"/>
      <c r="L70" s="20"/>
      <c r="M70" s="20"/>
      <c r="N70" s="20"/>
      <c r="O70" s="20"/>
      <c r="P70" s="20"/>
      <c r="Q70" s="20"/>
      <c r="R70" s="20"/>
      <c r="S70" s="20"/>
      <c r="T70" s="20"/>
      <c r="U70" s="20"/>
      <c r="V70" s="20"/>
      <c r="W70" s="20"/>
      <c r="X70" s="20"/>
      <c r="Y70" s="20"/>
      <c r="AA70" s="20"/>
      <c r="AB70" s="20"/>
      <c r="AC70" s="20"/>
      <c r="AD70" s="20"/>
      <c r="AE70" s="20"/>
      <c r="AF70" s="20"/>
      <c r="AH70" s="20"/>
      <c r="AI70" s="20"/>
      <c r="AJ70" s="20"/>
      <c r="AK70" s="20"/>
      <c r="AL70" s="20"/>
      <c r="AN70" s="20"/>
      <c r="AO70" s="20"/>
      <c r="AP70" s="20"/>
      <c r="AQ70" s="20"/>
      <c r="AS70" s="20"/>
      <c r="AT70" s="20"/>
      <c r="AU70" s="20"/>
      <c r="AV70" s="20"/>
      <c r="AW70" s="20"/>
      <c r="AX70" s="20"/>
    </row>
    <row r="71" spans="3:50" x14ac:dyDescent="0.2">
      <c r="C71" s="20"/>
      <c r="D71" s="20"/>
      <c r="E71" s="20"/>
      <c r="F71" s="20"/>
      <c r="G71" s="20"/>
      <c r="H71" s="20"/>
      <c r="I71" s="20"/>
      <c r="K71" s="20"/>
      <c r="L71" s="20"/>
      <c r="M71" s="20"/>
      <c r="N71" s="20"/>
      <c r="O71" s="20"/>
      <c r="P71" s="20"/>
      <c r="Q71" s="20"/>
      <c r="R71" s="20"/>
      <c r="S71" s="20"/>
      <c r="T71" s="20"/>
      <c r="U71" s="20"/>
      <c r="V71" s="20"/>
      <c r="W71" s="20"/>
      <c r="X71" s="20"/>
      <c r="Y71" s="20"/>
      <c r="AA71" s="20"/>
      <c r="AB71" s="20"/>
      <c r="AC71" s="20"/>
      <c r="AD71" s="20"/>
      <c r="AE71" s="20"/>
      <c r="AF71" s="20"/>
      <c r="AH71" s="20"/>
      <c r="AI71" s="20"/>
      <c r="AJ71" s="20"/>
      <c r="AK71" s="20"/>
      <c r="AL71" s="20"/>
      <c r="AN71" s="20"/>
      <c r="AO71" s="20"/>
      <c r="AP71" s="20"/>
      <c r="AQ71" s="20"/>
      <c r="AS71" s="20"/>
      <c r="AT71" s="20"/>
      <c r="AU71" s="20"/>
      <c r="AV71" s="20"/>
      <c r="AW71" s="20"/>
      <c r="AX71" s="20"/>
    </row>
    <row r="72" spans="3:50" x14ac:dyDescent="0.2">
      <c r="C72" s="20"/>
      <c r="D72" s="20"/>
      <c r="E72" s="20"/>
      <c r="F72" s="20"/>
      <c r="G72" s="20"/>
      <c r="H72" s="20"/>
      <c r="I72" s="20"/>
      <c r="K72" s="20"/>
      <c r="L72" s="20"/>
      <c r="M72" s="20"/>
      <c r="N72" s="20"/>
      <c r="O72" s="20"/>
      <c r="P72" s="20"/>
      <c r="Q72" s="20"/>
      <c r="R72" s="20"/>
      <c r="S72" s="20"/>
      <c r="T72" s="20"/>
      <c r="U72" s="20"/>
      <c r="V72" s="20"/>
      <c r="W72" s="20"/>
      <c r="X72" s="20"/>
      <c r="Y72" s="20"/>
      <c r="AA72" s="20"/>
      <c r="AB72" s="20"/>
      <c r="AC72" s="20"/>
      <c r="AD72" s="20"/>
      <c r="AE72" s="20"/>
      <c r="AF72" s="20"/>
      <c r="AH72" s="20"/>
      <c r="AI72" s="20"/>
      <c r="AJ72" s="20"/>
      <c r="AK72" s="20"/>
      <c r="AL72" s="20"/>
      <c r="AN72" s="20"/>
      <c r="AO72" s="20"/>
      <c r="AP72" s="20"/>
      <c r="AQ72" s="20"/>
      <c r="AS72" s="20"/>
      <c r="AT72" s="20"/>
      <c r="AU72" s="20"/>
      <c r="AV72" s="20"/>
      <c r="AW72" s="20"/>
      <c r="AX72" s="20"/>
    </row>
    <row r="73" spans="3:50" x14ac:dyDescent="0.2">
      <c r="C73" s="20"/>
      <c r="D73" s="20"/>
      <c r="E73" s="20"/>
      <c r="F73" s="20"/>
      <c r="G73" s="20"/>
      <c r="H73" s="20"/>
      <c r="I73" s="20"/>
      <c r="K73" s="20"/>
      <c r="L73" s="20"/>
      <c r="M73" s="20"/>
      <c r="N73" s="20"/>
      <c r="O73" s="20"/>
      <c r="P73" s="20"/>
      <c r="Q73" s="20"/>
      <c r="R73" s="20"/>
      <c r="S73" s="20"/>
      <c r="T73" s="20"/>
      <c r="U73" s="20"/>
      <c r="V73" s="20"/>
      <c r="W73" s="20"/>
      <c r="X73" s="20"/>
      <c r="Y73" s="20"/>
      <c r="AA73" s="20"/>
      <c r="AB73" s="20"/>
      <c r="AC73" s="20"/>
      <c r="AD73" s="20"/>
      <c r="AE73" s="20"/>
      <c r="AF73" s="20"/>
      <c r="AH73" s="20"/>
      <c r="AI73" s="20"/>
      <c r="AJ73" s="20"/>
      <c r="AK73" s="20"/>
      <c r="AL73" s="20"/>
      <c r="AN73" s="20"/>
      <c r="AO73" s="20"/>
      <c r="AP73" s="20"/>
      <c r="AQ73" s="20"/>
      <c r="AS73" s="20"/>
      <c r="AT73" s="20"/>
      <c r="AU73" s="20"/>
      <c r="AV73" s="20"/>
      <c r="AW73" s="20"/>
      <c r="AX73" s="20"/>
    </row>
    <row r="74" spans="3:50" x14ac:dyDescent="0.2">
      <c r="C74" s="20"/>
      <c r="D74" s="20"/>
      <c r="E74" s="20"/>
      <c r="F74" s="20"/>
      <c r="G74" s="20"/>
      <c r="H74" s="20"/>
      <c r="I74" s="20"/>
      <c r="K74" s="20"/>
      <c r="L74" s="20"/>
      <c r="M74" s="20"/>
      <c r="N74" s="20"/>
      <c r="O74" s="20"/>
      <c r="P74" s="20"/>
      <c r="Q74" s="20"/>
      <c r="R74" s="20"/>
      <c r="S74" s="20"/>
      <c r="T74" s="20"/>
      <c r="U74" s="20"/>
      <c r="V74" s="20"/>
      <c r="W74" s="20"/>
      <c r="X74" s="20"/>
      <c r="Y74" s="20"/>
      <c r="AA74" s="20"/>
      <c r="AB74" s="20"/>
      <c r="AC74" s="20"/>
      <c r="AD74" s="20"/>
      <c r="AE74" s="20"/>
      <c r="AF74" s="20"/>
      <c r="AH74" s="20"/>
      <c r="AI74" s="20"/>
      <c r="AJ74" s="20"/>
      <c r="AK74" s="20"/>
      <c r="AL74" s="20"/>
      <c r="AN74" s="20"/>
      <c r="AO74" s="20"/>
      <c r="AP74" s="20"/>
      <c r="AQ74" s="20"/>
      <c r="AS74" s="20"/>
      <c r="AT74" s="20"/>
      <c r="AU74" s="20"/>
      <c r="AV74" s="20"/>
      <c r="AW74" s="20"/>
      <c r="AX74" s="20"/>
    </row>
    <row r="75" spans="3:50" x14ac:dyDescent="0.2">
      <c r="C75" s="20"/>
      <c r="D75" s="20"/>
      <c r="E75" s="20"/>
      <c r="F75" s="20"/>
      <c r="G75" s="20"/>
      <c r="H75" s="20"/>
      <c r="I75" s="20"/>
      <c r="K75" s="20"/>
      <c r="L75" s="20"/>
      <c r="M75" s="20"/>
      <c r="N75" s="20"/>
      <c r="O75" s="20"/>
      <c r="P75" s="20"/>
      <c r="Q75" s="20"/>
      <c r="R75" s="20"/>
      <c r="S75" s="20"/>
      <c r="T75" s="20"/>
      <c r="U75" s="20"/>
      <c r="V75" s="20"/>
      <c r="W75" s="20"/>
      <c r="X75" s="20"/>
      <c r="Y75" s="20"/>
      <c r="AA75" s="20"/>
      <c r="AB75" s="20"/>
      <c r="AC75" s="20"/>
      <c r="AD75" s="20"/>
      <c r="AE75" s="20"/>
      <c r="AF75" s="20"/>
      <c r="AH75" s="20"/>
      <c r="AI75" s="20"/>
      <c r="AJ75" s="20"/>
      <c r="AK75" s="20"/>
      <c r="AL75" s="20"/>
      <c r="AN75" s="20"/>
      <c r="AO75" s="20"/>
      <c r="AP75" s="20"/>
      <c r="AQ75" s="20"/>
      <c r="AS75" s="20"/>
      <c r="AT75" s="20"/>
      <c r="AU75" s="20"/>
      <c r="AV75" s="20"/>
      <c r="AW75" s="20"/>
      <c r="AX75" s="20"/>
    </row>
    <row r="76" spans="3:50" x14ac:dyDescent="0.2">
      <c r="C76" s="20"/>
      <c r="D76" s="20"/>
      <c r="E76" s="20"/>
      <c r="F76" s="20"/>
      <c r="G76" s="20"/>
      <c r="H76" s="20"/>
      <c r="I76" s="20"/>
      <c r="K76" s="20"/>
      <c r="L76" s="20"/>
      <c r="M76" s="20"/>
      <c r="N76" s="20"/>
      <c r="O76" s="20"/>
      <c r="P76" s="20"/>
      <c r="Q76" s="20"/>
      <c r="R76" s="20"/>
      <c r="S76" s="20"/>
      <c r="T76" s="20"/>
      <c r="U76" s="20"/>
      <c r="V76" s="20"/>
      <c r="W76" s="20"/>
      <c r="X76" s="20"/>
      <c r="Y76" s="20"/>
      <c r="AA76" s="20"/>
      <c r="AB76" s="20"/>
      <c r="AC76" s="20"/>
      <c r="AD76" s="20"/>
      <c r="AE76" s="20"/>
      <c r="AF76" s="20"/>
      <c r="AH76" s="20"/>
      <c r="AI76" s="20"/>
      <c r="AJ76" s="20"/>
      <c r="AK76" s="20"/>
      <c r="AL76" s="20"/>
      <c r="AN76" s="20"/>
      <c r="AO76" s="20"/>
      <c r="AP76" s="20"/>
      <c r="AQ76" s="20"/>
      <c r="AS76" s="20"/>
      <c r="AT76" s="20"/>
      <c r="AU76" s="20"/>
      <c r="AV76" s="20"/>
      <c r="AW76" s="20"/>
      <c r="AX76" s="20"/>
    </row>
    <row r="77" spans="3:50" x14ac:dyDescent="0.2">
      <c r="C77" s="20"/>
      <c r="D77" s="20"/>
      <c r="E77" s="20"/>
      <c r="F77" s="20"/>
      <c r="G77" s="20"/>
      <c r="H77" s="20"/>
      <c r="I77" s="20"/>
      <c r="K77" s="20"/>
      <c r="L77" s="20"/>
      <c r="M77" s="20"/>
      <c r="N77" s="20"/>
      <c r="O77" s="20"/>
      <c r="P77" s="20"/>
      <c r="Q77" s="20"/>
      <c r="R77" s="20"/>
      <c r="S77" s="20"/>
      <c r="T77" s="20"/>
      <c r="U77" s="20"/>
      <c r="V77" s="20"/>
      <c r="W77" s="20"/>
      <c r="X77" s="20"/>
      <c r="Y77" s="20"/>
      <c r="AA77" s="20"/>
      <c r="AB77" s="20"/>
      <c r="AC77" s="20"/>
      <c r="AD77" s="20"/>
      <c r="AE77" s="20"/>
      <c r="AF77" s="20"/>
      <c r="AH77" s="20"/>
      <c r="AI77" s="20"/>
      <c r="AJ77" s="20"/>
      <c r="AK77" s="20"/>
      <c r="AL77" s="20"/>
      <c r="AN77" s="20"/>
      <c r="AO77" s="20"/>
      <c r="AP77" s="20"/>
      <c r="AQ77" s="20"/>
      <c r="AS77" s="20"/>
      <c r="AT77" s="20"/>
      <c r="AU77" s="20"/>
      <c r="AV77" s="20"/>
      <c r="AW77" s="20"/>
      <c r="AX77" s="20"/>
    </row>
    <row r="78" spans="3:50" x14ac:dyDescent="0.2">
      <c r="C78" s="20"/>
      <c r="D78" s="20"/>
      <c r="E78" s="20"/>
      <c r="F78" s="20"/>
      <c r="G78" s="20"/>
      <c r="H78" s="20"/>
      <c r="I78" s="20"/>
      <c r="K78" s="20"/>
      <c r="L78" s="20"/>
      <c r="M78" s="20"/>
      <c r="N78" s="20"/>
      <c r="O78" s="20"/>
      <c r="P78" s="20"/>
      <c r="Q78" s="20"/>
      <c r="R78" s="20"/>
      <c r="S78" s="20"/>
      <c r="T78" s="20"/>
      <c r="U78" s="20"/>
      <c r="V78" s="20"/>
      <c r="W78" s="20"/>
      <c r="X78" s="20"/>
      <c r="Y78" s="20"/>
      <c r="AA78" s="20"/>
      <c r="AB78" s="20"/>
      <c r="AC78" s="20"/>
      <c r="AD78" s="20"/>
      <c r="AE78" s="20"/>
      <c r="AF78" s="20"/>
      <c r="AH78" s="20"/>
      <c r="AI78" s="20"/>
      <c r="AJ78" s="20"/>
      <c r="AK78" s="20"/>
      <c r="AL78" s="20"/>
      <c r="AN78" s="20"/>
      <c r="AO78" s="20"/>
      <c r="AP78" s="20"/>
      <c r="AQ78" s="20"/>
      <c r="AS78" s="20"/>
      <c r="AT78" s="20"/>
      <c r="AU78" s="20"/>
      <c r="AV78" s="20"/>
      <c r="AW78" s="20"/>
      <c r="AX78" s="20"/>
    </row>
    <row r="79" spans="3:50" x14ac:dyDescent="0.2">
      <c r="C79" s="20"/>
      <c r="D79" s="20"/>
      <c r="E79" s="20"/>
      <c r="F79" s="20"/>
      <c r="G79" s="20"/>
      <c r="H79" s="20"/>
      <c r="I79" s="20"/>
      <c r="K79" s="20"/>
      <c r="L79" s="20"/>
      <c r="M79" s="20"/>
      <c r="N79" s="20"/>
      <c r="O79" s="20"/>
      <c r="P79" s="20"/>
      <c r="Q79" s="20"/>
      <c r="R79" s="20"/>
      <c r="S79" s="20"/>
      <c r="T79" s="20"/>
      <c r="U79" s="20"/>
      <c r="V79" s="20"/>
      <c r="W79" s="20"/>
      <c r="X79" s="20"/>
      <c r="Y79" s="20"/>
      <c r="AA79" s="20"/>
      <c r="AB79" s="20"/>
      <c r="AC79" s="20"/>
      <c r="AD79" s="20"/>
      <c r="AE79" s="20"/>
      <c r="AF79" s="20"/>
      <c r="AH79" s="20"/>
      <c r="AI79" s="20"/>
      <c r="AJ79" s="20"/>
      <c r="AK79" s="20"/>
      <c r="AL79" s="20"/>
      <c r="AN79" s="20"/>
      <c r="AO79" s="20"/>
      <c r="AP79" s="20"/>
      <c r="AQ79" s="20"/>
      <c r="AS79" s="20"/>
      <c r="AT79" s="20"/>
      <c r="AU79" s="20"/>
      <c r="AV79" s="20"/>
      <c r="AW79" s="20"/>
      <c r="AX79" s="20"/>
    </row>
    <row r="80" spans="3:50" x14ac:dyDescent="0.2">
      <c r="C80" s="20"/>
      <c r="D80" s="20"/>
      <c r="E80" s="20"/>
      <c r="F80" s="20"/>
      <c r="G80" s="20"/>
      <c r="H80" s="20"/>
      <c r="I80" s="20"/>
      <c r="K80" s="20"/>
      <c r="L80" s="20"/>
      <c r="M80" s="20"/>
      <c r="N80" s="20"/>
      <c r="O80" s="20"/>
      <c r="P80" s="20"/>
      <c r="Q80" s="20"/>
      <c r="R80" s="20"/>
      <c r="S80" s="20"/>
      <c r="T80" s="20"/>
      <c r="U80" s="20"/>
      <c r="V80" s="20"/>
      <c r="W80" s="20"/>
      <c r="X80" s="20"/>
      <c r="Y80" s="20"/>
      <c r="AA80" s="20"/>
      <c r="AB80" s="20"/>
      <c r="AC80" s="20"/>
      <c r="AD80" s="20"/>
      <c r="AE80" s="20"/>
      <c r="AF80" s="20"/>
      <c r="AH80" s="20"/>
      <c r="AI80" s="20"/>
      <c r="AJ80" s="20"/>
      <c r="AK80" s="20"/>
      <c r="AL80" s="20"/>
      <c r="AN80" s="20"/>
      <c r="AO80" s="20"/>
      <c r="AP80" s="20"/>
      <c r="AQ80" s="20"/>
      <c r="AS80" s="20"/>
      <c r="AT80" s="20"/>
      <c r="AU80" s="20"/>
      <c r="AV80" s="20"/>
      <c r="AW80" s="20"/>
      <c r="AX80" s="20"/>
    </row>
    <row r="81" spans="3:50" x14ac:dyDescent="0.2">
      <c r="C81" s="20"/>
      <c r="D81" s="20"/>
      <c r="E81" s="20"/>
      <c r="F81" s="20"/>
      <c r="G81" s="20"/>
      <c r="H81" s="20"/>
      <c r="I81" s="20"/>
      <c r="K81" s="20"/>
      <c r="L81" s="20"/>
      <c r="M81" s="20"/>
      <c r="N81" s="20"/>
      <c r="O81" s="20"/>
      <c r="P81" s="20"/>
      <c r="Q81" s="20"/>
      <c r="R81" s="20"/>
      <c r="S81" s="20"/>
      <c r="T81" s="20"/>
      <c r="U81" s="20"/>
      <c r="V81" s="20"/>
      <c r="W81" s="20"/>
      <c r="X81" s="20"/>
      <c r="Y81" s="20"/>
      <c r="AA81" s="20"/>
      <c r="AB81" s="20"/>
      <c r="AC81" s="20"/>
      <c r="AD81" s="20"/>
      <c r="AE81" s="20"/>
      <c r="AF81" s="20"/>
      <c r="AH81" s="20"/>
      <c r="AI81" s="20"/>
      <c r="AJ81" s="20"/>
      <c r="AK81" s="20"/>
      <c r="AL81" s="20"/>
      <c r="AN81" s="20"/>
      <c r="AO81" s="20"/>
      <c r="AP81" s="20"/>
      <c r="AQ81" s="20"/>
      <c r="AS81" s="20"/>
      <c r="AT81" s="20"/>
      <c r="AU81" s="20"/>
      <c r="AV81" s="20"/>
      <c r="AW81" s="20"/>
      <c r="AX81" s="20"/>
    </row>
    <row r="82" spans="3:50" x14ac:dyDescent="0.2">
      <c r="C82" s="20"/>
      <c r="D82" s="20"/>
      <c r="E82" s="20"/>
      <c r="F82" s="20"/>
      <c r="G82" s="20"/>
      <c r="H82" s="20"/>
      <c r="I82" s="20"/>
      <c r="K82" s="20"/>
      <c r="L82" s="20"/>
      <c r="M82" s="20"/>
      <c r="N82" s="20"/>
      <c r="O82" s="20"/>
      <c r="P82" s="20"/>
      <c r="Q82" s="20"/>
      <c r="R82" s="20"/>
      <c r="S82" s="20"/>
      <c r="T82" s="20"/>
      <c r="U82" s="20"/>
      <c r="V82" s="20"/>
      <c r="W82" s="20"/>
      <c r="X82" s="20"/>
      <c r="Y82" s="20"/>
      <c r="AA82" s="20"/>
      <c r="AB82" s="20"/>
      <c r="AC82" s="20"/>
      <c r="AD82" s="20"/>
      <c r="AE82" s="20"/>
      <c r="AF82" s="20"/>
      <c r="AH82" s="20"/>
      <c r="AI82" s="20"/>
      <c r="AJ82" s="20"/>
      <c r="AK82" s="20"/>
      <c r="AL82" s="20"/>
      <c r="AN82" s="20"/>
      <c r="AO82" s="20"/>
      <c r="AP82" s="20"/>
      <c r="AQ82" s="20"/>
      <c r="AS82" s="20"/>
      <c r="AT82" s="20"/>
      <c r="AU82" s="20"/>
      <c r="AV82" s="20"/>
      <c r="AW82" s="20"/>
      <c r="AX82" s="20"/>
    </row>
    <row r="83" spans="3:50" x14ac:dyDescent="0.2">
      <c r="C83" s="20"/>
      <c r="D83" s="20"/>
      <c r="E83" s="20"/>
      <c r="F83" s="20"/>
      <c r="G83" s="20"/>
      <c r="H83" s="20"/>
      <c r="I83" s="20"/>
      <c r="K83" s="20"/>
      <c r="L83" s="20"/>
      <c r="M83" s="20"/>
      <c r="N83" s="20"/>
      <c r="O83" s="20"/>
      <c r="P83" s="20"/>
      <c r="Q83" s="20"/>
      <c r="R83" s="20"/>
      <c r="S83" s="20"/>
      <c r="T83" s="20"/>
      <c r="U83" s="20"/>
      <c r="V83" s="20"/>
      <c r="W83" s="20"/>
      <c r="X83" s="20"/>
      <c r="Y83" s="20"/>
      <c r="AA83" s="20"/>
      <c r="AB83" s="20"/>
      <c r="AC83" s="20"/>
      <c r="AD83" s="20"/>
      <c r="AE83" s="20"/>
      <c r="AF83" s="20"/>
      <c r="AH83" s="20"/>
      <c r="AI83" s="20"/>
      <c r="AJ83" s="20"/>
      <c r="AK83" s="20"/>
      <c r="AL83" s="20"/>
      <c r="AN83" s="20"/>
      <c r="AO83" s="20"/>
      <c r="AP83" s="20"/>
      <c r="AQ83" s="20"/>
      <c r="AS83" s="20"/>
      <c r="AT83" s="20"/>
      <c r="AU83" s="20"/>
      <c r="AV83" s="20"/>
      <c r="AW83" s="20"/>
      <c r="AX83" s="20"/>
    </row>
    <row r="84" spans="3:50" x14ac:dyDescent="0.2">
      <c r="C84" s="20"/>
      <c r="D84" s="20"/>
      <c r="E84" s="20"/>
      <c r="F84" s="20"/>
      <c r="G84" s="20"/>
      <c r="H84" s="20"/>
      <c r="I84" s="20"/>
      <c r="K84" s="20"/>
      <c r="L84" s="20"/>
      <c r="M84" s="20"/>
      <c r="N84" s="20"/>
      <c r="O84" s="20"/>
      <c r="P84" s="20"/>
      <c r="Q84" s="20"/>
      <c r="R84" s="20"/>
      <c r="S84" s="20"/>
      <c r="T84" s="20"/>
      <c r="U84" s="20"/>
      <c r="V84" s="20"/>
      <c r="W84" s="20"/>
      <c r="X84" s="20"/>
      <c r="Y84" s="20"/>
      <c r="AA84" s="20"/>
      <c r="AB84" s="20"/>
      <c r="AC84" s="20"/>
      <c r="AD84" s="20"/>
      <c r="AE84" s="20"/>
      <c r="AF84" s="20"/>
      <c r="AH84" s="20"/>
      <c r="AI84" s="20"/>
      <c r="AJ84" s="20"/>
      <c r="AK84" s="20"/>
      <c r="AL84" s="20"/>
      <c r="AN84" s="20"/>
      <c r="AO84" s="20"/>
      <c r="AP84" s="20"/>
      <c r="AQ84" s="20"/>
      <c r="AS84" s="20"/>
      <c r="AT84" s="20"/>
      <c r="AU84" s="20"/>
      <c r="AV84" s="20"/>
      <c r="AW84" s="20"/>
      <c r="AX84" s="20"/>
    </row>
    <row r="85" spans="3:50" x14ac:dyDescent="0.2">
      <c r="C85" s="20"/>
      <c r="D85" s="20"/>
      <c r="E85" s="20"/>
      <c r="F85" s="20"/>
      <c r="G85" s="20"/>
      <c r="H85" s="20"/>
      <c r="I85" s="20"/>
      <c r="K85" s="20"/>
      <c r="L85" s="20"/>
      <c r="M85" s="20"/>
      <c r="N85" s="20"/>
      <c r="O85" s="20"/>
      <c r="P85" s="20"/>
      <c r="Q85" s="20"/>
      <c r="R85" s="20"/>
      <c r="S85" s="20"/>
      <c r="T85" s="20"/>
      <c r="U85" s="20"/>
      <c r="V85" s="20"/>
      <c r="W85" s="20"/>
      <c r="X85" s="20"/>
      <c r="Y85" s="20"/>
      <c r="AA85" s="20"/>
      <c r="AB85" s="20"/>
      <c r="AC85" s="20"/>
      <c r="AD85" s="20"/>
      <c r="AE85" s="20"/>
      <c r="AF85" s="20"/>
      <c r="AH85" s="20"/>
      <c r="AI85" s="20"/>
      <c r="AJ85" s="20"/>
      <c r="AK85" s="20"/>
      <c r="AL85" s="20"/>
      <c r="AN85" s="20"/>
      <c r="AO85" s="20"/>
      <c r="AP85" s="20"/>
      <c r="AQ85" s="20"/>
      <c r="AS85" s="20"/>
      <c r="AT85" s="20"/>
      <c r="AU85" s="20"/>
      <c r="AV85" s="20"/>
      <c r="AW85" s="20"/>
      <c r="AX85" s="20"/>
    </row>
    <row r="86" spans="3:50" x14ac:dyDescent="0.2">
      <c r="C86" s="20"/>
      <c r="D86" s="20"/>
      <c r="E86" s="20"/>
      <c r="F86" s="20"/>
      <c r="G86" s="20"/>
      <c r="H86" s="20"/>
      <c r="I86" s="20"/>
      <c r="K86" s="20"/>
      <c r="L86" s="20"/>
      <c r="M86" s="20"/>
      <c r="N86" s="20"/>
      <c r="O86" s="20"/>
      <c r="P86" s="20"/>
      <c r="Q86" s="20"/>
      <c r="R86" s="20"/>
      <c r="S86" s="20"/>
      <c r="T86" s="20"/>
      <c r="U86" s="20"/>
      <c r="V86" s="20"/>
      <c r="W86" s="20"/>
      <c r="X86" s="20"/>
      <c r="Y86" s="20"/>
      <c r="AA86" s="20"/>
      <c r="AB86" s="20"/>
      <c r="AC86" s="20"/>
      <c r="AD86" s="20"/>
      <c r="AE86" s="20"/>
      <c r="AF86" s="20"/>
      <c r="AH86" s="20"/>
      <c r="AI86" s="20"/>
      <c r="AJ86" s="20"/>
      <c r="AK86" s="20"/>
      <c r="AL86" s="20"/>
      <c r="AN86" s="20"/>
      <c r="AO86" s="20"/>
      <c r="AP86" s="20"/>
      <c r="AQ86" s="20"/>
      <c r="AS86" s="20"/>
      <c r="AT86" s="20"/>
      <c r="AU86" s="20"/>
      <c r="AV86" s="20"/>
      <c r="AW86" s="20"/>
      <c r="AX86" s="20"/>
    </row>
    <row r="87" spans="3:50" x14ac:dyDescent="0.2">
      <c r="C87" s="20"/>
      <c r="D87" s="20"/>
      <c r="E87" s="20"/>
      <c r="F87" s="20"/>
      <c r="G87" s="20"/>
      <c r="H87" s="20"/>
      <c r="I87" s="20"/>
      <c r="K87" s="20"/>
      <c r="L87" s="20"/>
      <c r="M87" s="20"/>
      <c r="N87" s="20"/>
      <c r="O87" s="20"/>
      <c r="P87" s="20"/>
      <c r="Q87" s="20"/>
      <c r="R87" s="20"/>
      <c r="S87" s="20"/>
      <c r="T87" s="20"/>
      <c r="U87" s="20"/>
      <c r="V87" s="20"/>
      <c r="W87" s="20"/>
      <c r="X87" s="20"/>
      <c r="Y87" s="20"/>
      <c r="AA87" s="20"/>
      <c r="AB87" s="20"/>
      <c r="AC87" s="20"/>
      <c r="AD87" s="20"/>
      <c r="AE87" s="20"/>
      <c r="AF87" s="20"/>
      <c r="AH87" s="20"/>
      <c r="AI87" s="20"/>
      <c r="AJ87" s="20"/>
      <c r="AK87" s="20"/>
      <c r="AL87" s="20"/>
      <c r="AN87" s="20"/>
      <c r="AO87" s="20"/>
      <c r="AP87" s="20"/>
      <c r="AQ87" s="20"/>
      <c r="AS87" s="20"/>
      <c r="AT87" s="20"/>
      <c r="AU87" s="20"/>
      <c r="AV87" s="20"/>
      <c r="AW87" s="20"/>
      <c r="AX87" s="20"/>
    </row>
    <row r="88" spans="3:50" x14ac:dyDescent="0.2">
      <c r="C88" s="20"/>
      <c r="D88" s="20"/>
      <c r="E88" s="20"/>
      <c r="F88" s="20"/>
      <c r="G88" s="20"/>
      <c r="H88" s="20"/>
      <c r="I88" s="20"/>
      <c r="K88" s="20"/>
      <c r="L88" s="20"/>
      <c r="M88" s="20"/>
      <c r="N88" s="20"/>
      <c r="O88" s="20"/>
      <c r="P88" s="20"/>
      <c r="Q88" s="20"/>
      <c r="R88" s="20"/>
      <c r="S88" s="20"/>
      <c r="T88" s="20"/>
      <c r="U88" s="20"/>
      <c r="V88" s="20"/>
      <c r="W88" s="20"/>
      <c r="X88" s="20"/>
      <c r="Y88" s="20"/>
      <c r="AA88" s="20"/>
      <c r="AB88" s="20"/>
      <c r="AC88" s="20"/>
      <c r="AD88" s="20"/>
      <c r="AE88" s="20"/>
      <c r="AF88" s="20"/>
      <c r="AH88" s="20"/>
      <c r="AI88" s="20"/>
      <c r="AJ88" s="20"/>
      <c r="AK88" s="20"/>
      <c r="AL88" s="20"/>
      <c r="AN88" s="20"/>
      <c r="AO88" s="20"/>
      <c r="AP88" s="20"/>
      <c r="AQ88" s="20"/>
      <c r="AS88" s="20"/>
      <c r="AT88" s="20"/>
      <c r="AU88" s="20"/>
      <c r="AV88" s="20"/>
      <c r="AW88" s="20"/>
      <c r="AX88" s="20"/>
    </row>
    <row r="89" spans="3:50" x14ac:dyDescent="0.2">
      <c r="C89" s="20"/>
      <c r="D89" s="20"/>
      <c r="E89" s="20"/>
      <c r="F89" s="20"/>
      <c r="G89" s="20"/>
      <c r="H89" s="20"/>
      <c r="I89" s="20"/>
      <c r="K89" s="20"/>
      <c r="L89" s="20"/>
      <c r="M89" s="20"/>
      <c r="N89" s="20"/>
      <c r="O89" s="20"/>
      <c r="P89" s="20"/>
      <c r="Q89" s="20"/>
      <c r="R89" s="20"/>
      <c r="S89" s="20"/>
      <c r="T89" s="20"/>
      <c r="U89" s="20"/>
      <c r="V89" s="20"/>
      <c r="W89" s="20"/>
      <c r="X89" s="20"/>
      <c r="Y89" s="20"/>
      <c r="AA89" s="20"/>
      <c r="AB89" s="20"/>
      <c r="AC89" s="20"/>
      <c r="AD89" s="20"/>
      <c r="AE89" s="20"/>
      <c r="AF89" s="20"/>
      <c r="AH89" s="20"/>
      <c r="AI89" s="20"/>
      <c r="AJ89" s="20"/>
      <c r="AK89" s="20"/>
      <c r="AL89" s="20"/>
      <c r="AN89" s="20"/>
      <c r="AO89" s="20"/>
      <c r="AP89" s="20"/>
      <c r="AQ89" s="20"/>
      <c r="AS89" s="20"/>
      <c r="AT89" s="20"/>
      <c r="AU89" s="20"/>
      <c r="AV89" s="20"/>
      <c r="AW89" s="20"/>
      <c r="AX89" s="20"/>
    </row>
    <row r="90" spans="3:50" x14ac:dyDescent="0.2">
      <c r="C90" s="20"/>
      <c r="D90" s="20"/>
      <c r="E90" s="20"/>
      <c r="F90" s="20"/>
      <c r="G90" s="20"/>
      <c r="H90" s="20"/>
      <c r="I90" s="20"/>
      <c r="K90" s="20"/>
      <c r="L90" s="20"/>
      <c r="M90" s="20"/>
      <c r="N90" s="20"/>
      <c r="O90" s="20"/>
      <c r="P90" s="20"/>
      <c r="Q90" s="20"/>
      <c r="R90" s="20"/>
      <c r="S90" s="20"/>
      <c r="T90" s="20"/>
      <c r="U90" s="20"/>
      <c r="V90" s="20"/>
      <c r="W90" s="20"/>
      <c r="X90" s="20"/>
      <c r="Y90" s="20"/>
      <c r="AA90" s="20"/>
      <c r="AB90" s="20"/>
      <c r="AC90" s="20"/>
      <c r="AD90" s="20"/>
      <c r="AE90" s="20"/>
      <c r="AF90" s="20"/>
      <c r="AH90" s="20"/>
      <c r="AI90" s="20"/>
      <c r="AJ90" s="20"/>
      <c r="AK90" s="20"/>
      <c r="AL90" s="20"/>
      <c r="AN90" s="20"/>
      <c r="AO90" s="20"/>
      <c r="AP90" s="20"/>
      <c r="AQ90" s="20"/>
      <c r="AS90" s="20"/>
      <c r="AT90" s="20"/>
      <c r="AU90" s="20"/>
      <c r="AV90" s="20"/>
      <c r="AW90" s="20"/>
      <c r="AX90" s="20"/>
    </row>
    <row r="91" spans="3:50" x14ac:dyDescent="0.2">
      <c r="C91" s="20"/>
      <c r="D91" s="20"/>
      <c r="E91" s="20"/>
      <c r="F91" s="20"/>
      <c r="G91" s="20"/>
      <c r="H91" s="20"/>
      <c r="I91" s="20"/>
      <c r="K91" s="20"/>
      <c r="L91" s="20"/>
      <c r="M91" s="20"/>
      <c r="N91" s="20"/>
      <c r="O91" s="20"/>
      <c r="P91" s="20"/>
      <c r="Q91" s="20"/>
      <c r="R91" s="20"/>
      <c r="S91" s="20"/>
      <c r="T91" s="20"/>
      <c r="U91" s="20"/>
      <c r="V91" s="20"/>
      <c r="W91" s="20"/>
      <c r="X91" s="20"/>
      <c r="Y91" s="20"/>
      <c r="AA91" s="20"/>
      <c r="AB91" s="20"/>
      <c r="AC91" s="20"/>
      <c r="AD91" s="20"/>
      <c r="AE91" s="20"/>
      <c r="AF91" s="20"/>
      <c r="AH91" s="20"/>
      <c r="AI91" s="20"/>
      <c r="AJ91" s="20"/>
      <c r="AK91" s="20"/>
      <c r="AL91" s="20"/>
      <c r="AN91" s="20"/>
      <c r="AO91" s="20"/>
      <c r="AP91" s="20"/>
      <c r="AQ91" s="20"/>
      <c r="AS91" s="20"/>
      <c r="AT91" s="20"/>
      <c r="AU91" s="20"/>
      <c r="AV91" s="20"/>
      <c r="AW91" s="20"/>
      <c r="AX91" s="20"/>
    </row>
    <row r="92" spans="3:50" x14ac:dyDescent="0.2">
      <c r="C92" s="20"/>
      <c r="D92" s="20"/>
      <c r="E92" s="20"/>
      <c r="F92" s="20"/>
      <c r="G92" s="20"/>
      <c r="H92" s="20"/>
      <c r="I92" s="20"/>
      <c r="K92" s="20"/>
      <c r="L92" s="20"/>
      <c r="M92" s="20"/>
      <c r="N92" s="20"/>
      <c r="O92" s="20"/>
      <c r="P92" s="20"/>
      <c r="Q92" s="20"/>
      <c r="R92" s="20"/>
      <c r="S92" s="20"/>
      <c r="T92" s="20"/>
      <c r="U92" s="20"/>
      <c r="V92" s="20"/>
      <c r="W92" s="20"/>
      <c r="X92" s="20"/>
      <c r="Y92" s="20"/>
      <c r="AA92" s="20"/>
      <c r="AB92" s="20"/>
      <c r="AC92" s="20"/>
      <c r="AD92" s="20"/>
      <c r="AE92" s="20"/>
      <c r="AF92" s="20"/>
      <c r="AH92" s="20"/>
      <c r="AI92" s="20"/>
      <c r="AJ92" s="20"/>
      <c r="AK92" s="20"/>
      <c r="AL92" s="20"/>
      <c r="AN92" s="20"/>
      <c r="AO92" s="20"/>
      <c r="AP92" s="20"/>
      <c r="AQ92" s="20"/>
      <c r="AS92" s="20"/>
      <c r="AT92" s="20"/>
      <c r="AU92" s="20"/>
      <c r="AV92" s="20"/>
      <c r="AW92" s="20"/>
      <c r="AX92" s="20"/>
    </row>
    <row r="93" spans="3:50" x14ac:dyDescent="0.2">
      <c r="C93" s="20"/>
      <c r="D93" s="20"/>
      <c r="E93" s="20"/>
      <c r="F93" s="20"/>
      <c r="G93" s="20"/>
      <c r="H93" s="20"/>
      <c r="I93" s="20"/>
      <c r="K93" s="20"/>
      <c r="L93" s="20"/>
      <c r="M93" s="20"/>
      <c r="N93" s="20"/>
      <c r="O93" s="20"/>
      <c r="P93" s="20"/>
      <c r="Q93" s="20"/>
      <c r="R93" s="20"/>
      <c r="S93" s="20"/>
      <c r="T93" s="20"/>
      <c r="U93" s="20"/>
      <c r="V93" s="20"/>
      <c r="W93" s="20"/>
      <c r="X93" s="20"/>
      <c r="Y93" s="20"/>
      <c r="AA93" s="20"/>
      <c r="AB93" s="20"/>
      <c r="AC93" s="20"/>
      <c r="AD93" s="20"/>
      <c r="AE93" s="20"/>
      <c r="AF93" s="20"/>
      <c r="AH93" s="20"/>
      <c r="AI93" s="20"/>
      <c r="AJ93" s="20"/>
      <c r="AK93" s="20"/>
      <c r="AL93" s="20"/>
      <c r="AN93" s="20"/>
      <c r="AO93" s="20"/>
      <c r="AP93" s="20"/>
      <c r="AQ93" s="20"/>
      <c r="AS93" s="20"/>
      <c r="AT93" s="20"/>
      <c r="AU93" s="20"/>
      <c r="AV93" s="20"/>
      <c r="AW93" s="20"/>
      <c r="AX93" s="20"/>
    </row>
    <row r="94" spans="3:50" x14ac:dyDescent="0.2">
      <c r="C94" s="20"/>
      <c r="D94" s="20"/>
      <c r="E94" s="20"/>
      <c r="F94" s="20"/>
      <c r="G94" s="20"/>
      <c r="H94" s="20"/>
      <c r="I94" s="20"/>
      <c r="K94" s="20"/>
      <c r="L94" s="20"/>
      <c r="M94" s="20"/>
      <c r="N94" s="20"/>
      <c r="O94" s="20"/>
      <c r="P94" s="20"/>
      <c r="Q94" s="20"/>
      <c r="R94" s="20"/>
      <c r="S94" s="20"/>
      <c r="T94" s="20"/>
      <c r="U94" s="20"/>
      <c r="V94" s="20"/>
      <c r="W94" s="20"/>
      <c r="X94" s="20"/>
      <c r="Y94" s="20"/>
      <c r="AA94" s="20"/>
      <c r="AB94" s="20"/>
      <c r="AC94" s="20"/>
      <c r="AD94" s="20"/>
      <c r="AE94" s="20"/>
      <c r="AF94" s="20"/>
      <c r="AH94" s="20"/>
      <c r="AI94" s="20"/>
      <c r="AJ94" s="20"/>
      <c r="AK94" s="20"/>
      <c r="AL94" s="20"/>
      <c r="AN94" s="20"/>
      <c r="AO94" s="20"/>
      <c r="AP94" s="20"/>
      <c r="AQ94" s="20"/>
      <c r="AS94" s="20"/>
      <c r="AT94" s="20"/>
      <c r="AU94" s="20"/>
      <c r="AV94" s="20"/>
      <c r="AW94" s="20"/>
      <c r="AX94" s="20"/>
    </row>
    <row r="95" spans="3:50" x14ac:dyDescent="0.2">
      <c r="C95" s="20"/>
      <c r="D95" s="20"/>
      <c r="E95" s="20"/>
      <c r="F95" s="20"/>
      <c r="G95" s="20"/>
      <c r="H95" s="20"/>
      <c r="I95" s="20"/>
      <c r="K95" s="20"/>
      <c r="L95" s="20"/>
      <c r="M95" s="20"/>
      <c r="N95" s="20"/>
      <c r="O95" s="20"/>
      <c r="P95" s="20"/>
      <c r="Q95" s="20"/>
      <c r="R95" s="20"/>
      <c r="S95" s="20"/>
      <c r="T95" s="20"/>
      <c r="U95" s="20"/>
      <c r="V95" s="20"/>
      <c r="W95" s="20"/>
      <c r="X95" s="20"/>
      <c r="Y95" s="20"/>
      <c r="AA95" s="20"/>
      <c r="AB95" s="20"/>
      <c r="AC95" s="20"/>
      <c r="AD95" s="20"/>
      <c r="AE95" s="20"/>
      <c r="AF95" s="20"/>
      <c r="AH95" s="20"/>
      <c r="AI95" s="20"/>
      <c r="AJ95" s="20"/>
      <c r="AK95" s="20"/>
      <c r="AL95" s="20"/>
      <c r="AN95" s="20"/>
      <c r="AO95" s="20"/>
      <c r="AP95" s="20"/>
      <c r="AQ95" s="20"/>
      <c r="AS95" s="20"/>
      <c r="AT95" s="20"/>
      <c r="AU95" s="20"/>
      <c r="AV95" s="20"/>
      <c r="AW95" s="20"/>
      <c r="AX95" s="20"/>
    </row>
    <row r="96" spans="3:50" x14ac:dyDescent="0.2">
      <c r="C96" s="20"/>
      <c r="D96" s="20"/>
      <c r="E96" s="20"/>
      <c r="F96" s="20"/>
      <c r="G96" s="20"/>
      <c r="H96" s="20"/>
      <c r="I96" s="20"/>
      <c r="K96" s="20"/>
      <c r="L96" s="20"/>
      <c r="M96" s="20"/>
      <c r="N96" s="20"/>
      <c r="O96" s="20"/>
      <c r="P96" s="20"/>
      <c r="Q96" s="20"/>
      <c r="R96" s="20"/>
      <c r="S96" s="20"/>
      <c r="T96" s="20"/>
      <c r="U96" s="20"/>
      <c r="V96" s="20"/>
      <c r="W96" s="20"/>
      <c r="X96" s="20"/>
      <c r="Y96" s="20"/>
      <c r="AA96" s="20"/>
      <c r="AB96" s="20"/>
      <c r="AC96" s="20"/>
      <c r="AD96" s="20"/>
      <c r="AE96" s="20"/>
      <c r="AF96" s="20"/>
      <c r="AH96" s="20"/>
      <c r="AI96" s="20"/>
      <c r="AJ96" s="20"/>
      <c r="AK96" s="20"/>
      <c r="AL96" s="20"/>
      <c r="AN96" s="20"/>
      <c r="AO96" s="20"/>
      <c r="AP96" s="20"/>
      <c r="AQ96" s="20"/>
      <c r="AS96" s="20"/>
      <c r="AT96" s="20"/>
      <c r="AU96" s="20"/>
      <c r="AV96" s="20"/>
      <c r="AW96" s="20"/>
      <c r="AX96" s="20"/>
    </row>
    <row r="97" spans="3:50" x14ac:dyDescent="0.2">
      <c r="C97" s="20"/>
      <c r="D97" s="20"/>
      <c r="E97" s="20"/>
      <c r="F97" s="20"/>
      <c r="G97" s="20"/>
      <c r="H97" s="20"/>
      <c r="I97" s="20"/>
      <c r="K97" s="20"/>
      <c r="L97" s="20"/>
      <c r="M97" s="20"/>
      <c r="N97" s="20"/>
      <c r="O97" s="20"/>
      <c r="P97" s="20"/>
      <c r="Q97" s="20"/>
      <c r="R97" s="20"/>
      <c r="S97" s="20"/>
      <c r="T97" s="20"/>
      <c r="U97" s="20"/>
      <c r="V97" s="20"/>
      <c r="W97" s="20"/>
      <c r="X97" s="20"/>
      <c r="Y97" s="20"/>
      <c r="AA97" s="20"/>
      <c r="AB97" s="20"/>
      <c r="AC97" s="20"/>
      <c r="AD97" s="20"/>
      <c r="AE97" s="20"/>
      <c r="AF97" s="20"/>
      <c r="AH97" s="20"/>
      <c r="AI97" s="20"/>
      <c r="AJ97" s="20"/>
      <c r="AK97" s="20"/>
      <c r="AL97" s="20"/>
      <c r="AN97" s="20"/>
      <c r="AO97" s="20"/>
      <c r="AP97" s="20"/>
      <c r="AQ97" s="20"/>
      <c r="AS97" s="20"/>
      <c r="AT97" s="20"/>
      <c r="AU97" s="20"/>
      <c r="AV97" s="20"/>
      <c r="AW97" s="20"/>
      <c r="AX97" s="20"/>
    </row>
    <row r="98" spans="3:50" x14ac:dyDescent="0.2">
      <c r="C98" s="20"/>
      <c r="D98" s="20"/>
      <c r="E98" s="20"/>
      <c r="F98" s="20"/>
      <c r="G98" s="20"/>
      <c r="H98" s="20"/>
      <c r="I98" s="20"/>
      <c r="K98" s="20"/>
      <c r="L98" s="20"/>
      <c r="M98" s="20"/>
      <c r="N98" s="20"/>
      <c r="O98" s="20"/>
      <c r="P98" s="20"/>
      <c r="Q98" s="20"/>
      <c r="R98" s="20"/>
      <c r="S98" s="20"/>
      <c r="T98" s="20"/>
      <c r="U98" s="20"/>
      <c r="V98" s="20"/>
      <c r="W98" s="20"/>
      <c r="X98" s="20"/>
      <c r="Y98" s="20"/>
      <c r="AA98" s="20"/>
      <c r="AB98" s="20"/>
      <c r="AC98" s="20"/>
      <c r="AD98" s="20"/>
      <c r="AE98" s="20"/>
      <c r="AF98" s="20"/>
      <c r="AH98" s="20"/>
      <c r="AI98" s="20"/>
      <c r="AJ98" s="20"/>
      <c r="AK98" s="20"/>
      <c r="AL98" s="20"/>
      <c r="AN98" s="20"/>
      <c r="AO98" s="20"/>
      <c r="AP98" s="20"/>
      <c r="AQ98" s="20"/>
      <c r="AS98" s="20"/>
      <c r="AT98" s="20"/>
      <c r="AU98" s="20"/>
      <c r="AV98" s="20"/>
      <c r="AW98" s="20"/>
      <c r="AX98" s="20"/>
    </row>
    <row r="99" spans="3:50" x14ac:dyDescent="0.2">
      <c r="C99" s="20"/>
      <c r="D99" s="20"/>
      <c r="E99" s="20"/>
      <c r="F99" s="20"/>
      <c r="G99" s="20"/>
      <c r="H99" s="20"/>
      <c r="I99" s="20"/>
      <c r="K99" s="20"/>
      <c r="L99" s="20"/>
      <c r="M99" s="20"/>
      <c r="N99" s="20"/>
      <c r="O99" s="20"/>
      <c r="P99" s="20"/>
      <c r="Q99" s="20"/>
      <c r="R99" s="20"/>
      <c r="S99" s="20"/>
      <c r="T99" s="20"/>
      <c r="U99" s="20"/>
      <c r="V99" s="20"/>
      <c r="W99" s="20"/>
      <c r="X99" s="20"/>
      <c r="Y99" s="20"/>
      <c r="AA99" s="20"/>
      <c r="AB99" s="20"/>
      <c r="AC99" s="20"/>
      <c r="AD99" s="20"/>
      <c r="AE99" s="20"/>
      <c r="AF99" s="20"/>
      <c r="AH99" s="20"/>
      <c r="AI99" s="20"/>
      <c r="AJ99" s="20"/>
      <c r="AK99" s="20"/>
      <c r="AL99" s="20"/>
      <c r="AN99" s="20"/>
      <c r="AO99" s="20"/>
      <c r="AP99" s="20"/>
      <c r="AQ99" s="20"/>
      <c r="AS99" s="20"/>
      <c r="AT99" s="20"/>
      <c r="AU99" s="20"/>
      <c r="AV99" s="20"/>
      <c r="AW99" s="20"/>
      <c r="AX99" s="20"/>
    </row>
    <row r="100" spans="3:50" x14ac:dyDescent="0.2">
      <c r="C100" s="20"/>
      <c r="D100" s="20"/>
      <c r="E100" s="20"/>
      <c r="F100" s="20"/>
      <c r="G100" s="20"/>
      <c r="H100" s="20"/>
      <c r="I100" s="20"/>
      <c r="K100" s="20"/>
      <c r="L100" s="20"/>
      <c r="M100" s="20"/>
      <c r="N100" s="20"/>
      <c r="O100" s="20"/>
      <c r="P100" s="20"/>
      <c r="Q100" s="20"/>
      <c r="R100" s="20"/>
      <c r="S100" s="20"/>
      <c r="T100" s="20"/>
      <c r="U100" s="20"/>
      <c r="V100" s="20"/>
      <c r="W100" s="20"/>
      <c r="X100" s="20"/>
      <c r="Y100" s="20"/>
      <c r="AA100" s="20"/>
      <c r="AB100" s="20"/>
      <c r="AC100" s="20"/>
      <c r="AD100" s="20"/>
      <c r="AE100" s="20"/>
      <c r="AF100" s="20"/>
      <c r="AH100" s="20"/>
      <c r="AI100" s="20"/>
      <c r="AJ100" s="20"/>
      <c r="AK100" s="20"/>
      <c r="AL100" s="20"/>
      <c r="AN100" s="20"/>
      <c r="AO100" s="20"/>
      <c r="AP100" s="20"/>
      <c r="AQ100" s="20"/>
      <c r="AS100" s="20"/>
      <c r="AT100" s="20"/>
      <c r="AU100" s="20"/>
      <c r="AV100" s="20"/>
      <c r="AW100" s="20"/>
      <c r="AX100" s="20"/>
    </row>
    <row r="101" spans="3:50" x14ac:dyDescent="0.2">
      <c r="C101" s="20"/>
      <c r="D101" s="20"/>
      <c r="E101" s="20"/>
      <c r="F101" s="20"/>
      <c r="G101" s="20"/>
      <c r="H101" s="20"/>
      <c r="I101" s="20"/>
      <c r="K101" s="20"/>
      <c r="L101" s="20"/>
      <c r="M101" s="20"/>
      <c r="N101" s="20"/>
      <c r="O101" s="20"/>
      <c r="P101" s="20"/>
      <c r="Q101" s="20"/>
      <c r="R101" s="20"/>
      <c r="S101" s="20"/>
      <c r="T101" s="20"/>
      <c r="U101" s="20"/>
      <c r="V101" s="20"/>
      <c r="W101" s="20"/>
      <c r="X101" s="20"/>
      <c r="Y101" s="20"/>
      <c r="AA101" s="20"/>
      <c r="AB101" s="20"/>
      <c r="AC101" s="20"/>
      <c r="AD101" s="20"/>
      <c r="AE101" s="20"/>
      <c r="AF101" s="20"/>
      <c r="AH101" s="20"/>
      <c r="AI101" s="20"/>
      <c r="AJ101" s="20"/>
      <c r="AK101" s="20"/>
      <c r="AL101" s="20"/>
      <c r="AN101" s="20"/>
      <c r="AO101" s="20"/>
      <c r="AP101" s="20"/>
      <c r="AQ101" s="20"/>
      <c r="AS101" s="20"/>
      <c r="AT101" s="20"/>
      <c r="AU101" s="20"/>
      <c r="AV101" s="20"/>
      <c r="AW101" s="20"/>
      <c r="AX101" s="20"/>
    </row>
    <row r="102" spans="3:50" x14ac:dyDescent="0.2">
      <c r="C102" s="20"/>
      <c r="D102" s="20"/>
      <c r="E102" s="20"/>
      <c r="F102" s="20"/>
      <c r="G102" s="20"/>
      <c r="H102" s="20"/>
      <c r="I102" s="20"/>
      <c r="K102" s="20"/>
      <c r="L102" s="20"/>
      <c r="M102" s="20"/>
      <c r="N102" s="20"/>
      <c r="O102" s="20"/>
      <c r="P102" s="20"/>
      <c r="Q102" s="20"/>
      <c r="R102" s="20"/>
      <c r="S102" s="20"/>
      <c r="T102" s="20"/>
      <c r="U102" s="20"/>
      <c r="V102" s="20"/>
      <c r="W102" s="20"/>
      <c r="X102" s="20"/>
      <c r="Y102" s="20"/>
      <c r="AA102" s="20"/>
      <c r="AB102" s="20"/>
      <c r="AC102" s="20"/>
      <c r="AD102" s="20"/>
      <c r="AE102" s="20"/>
      <c r="AF102" s="20"/>
      <c r="AH102" s="20"/>
      <c r="AI102" s="20"/>
      <c r="AJ102" s="20"/>
      <c r="AK102" s="20"/>
      <c r="AL102" s="20"/>
      <c r="AN102" s="20"/>
      <c r="AO102" s="20"/>
      <c r="AP102" s="20"/>
      <c r="AQ102" s="20"/>
      <c r="AS102" s="20"/>
      <c r="AT102" s="20"/>
      <c r="AU102" s="20"/>
      <c r="AV102" s="20"/>
      <c r="AW102" s="20"/>
      <c r="AX102" s="20"/>
    </row>
    <row r="103" spans="3:50" x14ac:dyDescent="0.2">
      <c r="C103" s="20"/>
      <c r="D103" s="20"/>
      <c r="E103" s="20"/>
      <c r="F103" s="20"/>
      <c r="G103" s="20"/>
      <c r="H103" s="20"/>
      <c r="I103" s="20"/>
      <c r="K103" s="20"/>
      <c r="L103" s="20"/>
      <c r="M103" s="20"/>
      <c r="N103" s="20"/>
      <c r="O103" s="20"/>
      <c r="P103" s="20"/>
      <c r="Q103" s="20"/>
      <c r="R103" s="20"/>
      <c r="S103" s="20"/>
      <c r="T103" s="20"/>
      <c r="U103" s="20"/>
      <c r="V103" s="20"/>
      <c r="W103" s="20"/>
      <c r="X103" s="20"/>
      <c r="Y103" s="20"/>
      <c r="AA103" s="20"/>
      <c r="AB103" s="20"/>
      <c r="AC103" s="20"/>
      <c r="AD103" s="20"/>
      <c r="AE103" s="20"/>
      <c r="AF103" s="20"/>
      <c r="AH103" s="20"/>
      <c r="AI103" s="20"/>
      <c r="AJ103" s="20"/>
      <c r="AK103" s="20"/>
      <c r="AL103" s="20"/>
      <c r="AN103" s="20"/>
      <c r="AO103" s="20"/>
      <c r="AP103" s="20"/>
      <c r="AQ103" s="20"/>
      <c r="AS103" s="20"/>
      <c r="AT103" s="20"/>
      <c r="AU103" s="20"/>
      <c r="AV103" s="20"/>
      <c r="AW103" s="20"/>
      <c r="AX103" s="20"/>
    </row>
    <row r="104" spans="3:50" x14ac:dyDescent="0.2">
      <c r="C104" s="20"/>
      <c r="D104" s="20"/>
      <c r="E104" s="20"/>
      <c r="F104" s="20"/>
      <c r="G104" s="20"/>
      <c r="H104" s="20"/>
      <c r="I104" s="20"/>
      <c r="K104" s="20"/>
      <c r="L104" s="20"/>
      <c r="M104" s="20"/>
      <c r="N104" s="20"/>
      <c r="O104" s="20"/>
      <c r="P104" s="20"/>
      <c r="Q104" s="20"/>
      <c r="R104" s="20"/>
      <c r="S104" s="20"/>
      <c r="T104" s="20"/>
      <c r="U104" s="20"/>
      <c r="V104" s="20"/>
      <c r="W104" s="20"/>
      <c r="X104" s="20"/>
      <c r="Y104" s="20"/>
      <c r="AA104" s="20"/>
      <c r="AB104" s="20"/>
      <c r="AC104" s="20"/>
      <c r="AD104" s="20"/>
      <c r="AE104" s="20"/>
      <c r="AF104" s="20"/>
      <c r="AH104" s="20"/>
      <c r="AI104" s="20"/>
      <c r="AJ104" s="20"/>
      <c r="AK104" s="20"/>
      <c r="AL104" s="20"/>
      <c r="AN104" s="20"/>
      <c r="AO104" s="20"/>
      <c r="AP104" s="20"/>
      <c r="AQ104" s="20"/>
      <c r="AS104" s="20"/>
      <c r="AT104" s="20"/>
      <c r="AU104" s="20"/>
      <c r="AV104" s="20"/>
      <c r="AW104" s="20"/>
      <c r="AX104" s="20"/>
    </row>
    <row r="105" spans="3:50" x14ac:dyDescent="0.2">
      <c r="C105" s="20"/>
      <c r="D105" s="20"/>
      <c r="E105" s="20"/>
      <c r="F105" s="20"/>
      <c r="G105" s="20"/>
      <c r="H105" s="20"/>
      <c r="I105" s="20"/>
      <c r="K105" s="20"/>
      <c r="L105" s="20"/>
      <c r="M105" s="20"/>
      <c r="N105" s="20"/>
      <c r="O105" s="20"/>
      <c r="P105" s="20"/>
      <c r="Q105" s="20"/>
      <c r="R105" s="20"/>
      <c r="S105" s="20"/>
      <c r="T105" s="20"/>
      <c r="U105" s="20"/>
      <c r="V105" s="20"/>
      <c r="W105" s="20"/>
      <c r="X105" s="20"/>
      <c r="Y105" s="20"/>
      <c r="AA105" s="20"/>
      <c r="AB105" s="20"/>
      <c r="AC105" s="20"/>
      <c r="AD105" s="20"/>
      <c r="AE105" s="20"/>
      <c r="AF105" s="20"/>
      <c r="AH105" s="20"/>
      <c r="AI105" s="20"/>
      <c r="AJ105" s="20"/>
      <c r="AK105" s="20"/>
      <c r="AL105" s="20"/>
      <c r="AN105" s="20"/>
      <c r="AO105" s="20"/>
      <c r="AP105" s="20"/>
      <c r="AQ105" s="20"/>
      <c r="AS105" s="20"/>
      <c r="AT105" s="20"/>
      <c r="AU105" s="20"/>
      <c r="AV105" s="20"/>
      <c r="AW105" s="20"/>
      <c r="AX105" s="20"/>
    </row>
    <row r="106" spans="3:50" x14ac:dyDescent="0.2">
      <c r="C106" s="20"/>
      <c r="D106" s="20"/>
      <c r="E106" s="20"/>
      <c r="F106" s="20"/>
      <c r="G106" s="20"/>
      <c r="H106" s="20"/>
      <c r="I106" s="20"/>
      <c r="K106" s="20"/>
      <c r="L106" s="20"/>
      <c r="M106" s="20"/>
      <c r="N106" s="20"/>
      <c r="O106" s="20"/>
      <c r="P106" s="20"/>
      <c r="Q106" s="20"/>
      <c r="R106" s="20"/>
      <c r="S106" s="20"/>
      <c r="T106" s="20"/>
      <c r="U106" s="20"/>
      <c r="V106" s="20"/>
      <c r="W106" s="20"/>
      <c r="X106" s="20"/>
      <c r="Y106" s="20"/>
      <c r="AA106" s="20"/>
      <c r="AB106" s="20"/>
      <c r="AC106" s="20"/>
      <c r="AD106" s="20"/>
      <c r="AE106" s="20"/>
      <c r="AF106" s="20"/>
      <c r="AH106" s="20"/>
      <c r="AI106" s="20"/>
      <c r="AJ106" s="20"/>
      <c r="AK106" s="20"/>
      <c r="AL106" s="20"/>
      <c r="AN106" s="20"/>
      <c r="AO106" s="20"/>
      <c r="AP106" s="20"/>
      <c r="AQ106" s="20"/>
      <c r="AS106" s="20"/>
      <c r="AT106" s="20"/>
      <c r="AU106" s="20"/>
      <c r="AV106" s="20"/>
      <c r="AW106" s="20"/>
      <c r="AX106" s="20"/>
    </row>
    <row r="107" spans="3:50" x14ac:dyDescent="0.2">
      <c r="C107" s="20"/>
      <c r="D107" s="20"/>
      <c r="E107" s="20"/>
      <c r="F107" s="20"/>
      <c r="G107" s="20"/>
      <c r="H107" s="20"/>
      <c r="I107" s="20"/>
      <c r="K107" s="20"/>
      <c r="L107" s="20"/>
      <c r="M107" s="20"/>
      <c r="N107" s="20"/>
      <c r="O107" s="20"/>
      <c r="P107" s="20"/>
      <c r="Q107" s="20"/>
      <c r="R107" s="20"/>
      <c r="S107" s="20"/>
      <c r="T107" s="20"/>
      <c r="U107" s="20"/>
      <c r="V107" s="20"/>
      <c r="W107" s="20"/>
      <c r="X107" s="20"/>
      <c r="Y107" s="20"/>
      <c r="AA107" s="20"/>
      <c r="AB107" s="20"/>
      <c r="AC107" s="20"/>
      <c r="AD107" s="20"/>
      <c r="AE107" s="20"/>
      <c r="AF107" s="20"/>
      <c r="AH107" s="20"/>
      <c r="AI107" s="20"/>
      <c r="AJ107" s="20"/>
      <c r="AK107" s="20"/>
      <c r="AL107" s="20"/>
      <c r="AN107" s="20"/>
      <c r="AO107" s="20"/>
      <c r="AP107" s="20"/>
      <c r="AQ107" s="20"/>
      <c r="AS107" s="20"/>
      <c r="AT107" s="20"/>
      <c r="AU107" s="20"/>
      <c r="AV107" s="20"/>
      <c r="AW107" s="20"/>
      <c r="AX107" s="20"/>
    </row>
    <row r="108" spans="3:50" x14ac:dyDescent="0.2">
      <c r="C108" s="20"/>
      <c r="D108" s="20"/>
      <c r="E108" s="20"/>
      <c r="F108" s="20"/>
      <c r="G108" s="20"/>
      <c r="H108" s="20"/>
      <c r="I108" s="20"/>
      <c r="K108" s="20"/>
      <c r="L108" s="20"/>
      <c r="M108" s="20"/>
      <c r="N108" s="20"/>
      <c r="O108" s="20"/>
      <c r="P108" s="20"/>
      <c r="Q108" s="20"/>
      <c r="R108" s="20"/>
      <c r="S108" s="20"/>
      <c r="T108" s="20"/>
      <c r="U108" s="20"/>
      <c r="V108" s="20"/>
      <c r="W108" s="20"/>
      <c r="X108" s="20"/>
      <c r="Y108" s="20"/>
      <c r="AA108" s="20"/>
      <c r="AB108" s="20"/>
      <c r="AC108" s="20"/>
      <c r="AD108" s="20"/>
      <c r="AE108" s="20"/>
      <c r="AF108" s="20"/>
      <c r="AH108" s="20"/>
      <c r="AI108" s="20"/>
      <c r="AJ108" s="20"/>
      <c r="AK108" s="20"/>
      <c r="AL108" s="20"/>
      <c r="AN108" s="20"/>
      <c r="AO108" s="20"/>
      <c r="AP108" s="20"/>
      <c r="AQ108" s="20"/>
      <c r="AS108" s="20"/>
      <c r="AT108" s="20"/>
      <c r="AU108" s="20"/>
      <c r="AV108" s="20"/>
      <c r="AW108" s="20"/>
      <c r="AX108" s="20"/>
    </row>
    <row r="109" spans="3:50" x14ac:dyDescent="0.2">
      <c r="C109" s="20"/>
      <c r="D109" s="20"/>
      <c r="E109" s="20"/>
      <c r="F109" s="20"/>
      <c r="G109" s="20"/>
      <c r="H109" s="20"/>
      <c r="I109" s="20"/>
      <c r="K109" s="20"/>
      <c r="L109" s="20"/>
      <c r="M109" s="20"/>
      <c r="N109" s="20"/>
      <c r="O109" s="20"/>
      <c r="P109" s="20"/>
      <c r="Q109" s="20"/>
      <c r="R109" s="20"/>
      <c r="S109" s="20"/>
      <c r="T109" s="20"/>
      <c r="U109" s="20"/>
      <c r="V109" s="20"/>
      <c r="W109" s="20"/>
      <c r="X109" s="20"/>
      <c r="Y109" s="20"/>
      <c r="AA109" s="20"/>
      <c r="AB109" s="20"/>
      <c r="AC109" s="20"/>
      <c r="AD109" s="20"/>
      <c r="AE109" s="20"/>
      <c r="AF109" s="20"/>
      <c r="AH109" s="20"/>
      <c r="AI109" s="20"/>
      <c r="AJ109" s="20"/>
      <c r="AK109" s="20"/>
      <c r="AL109" s="20"/>
      <c r="AN109" s="20"/>
      <c r="AO109" s="20"/>
      <c r="AP109" s="20"/>
      <c r="AQ109" s="20"/>
      <c r="AS109" s="20"/>
      <c r="AT109" s="20"/>
      <c r="AU109" s="20"/>
      <c r="AV109" s="20"/>
      <c r="AW109" s="20"/>
      <c r="AX109" s="20"/>
    </row>
    <row r="110" spans="3:50" x14ac:dyDescent="0.2">
      <c r="C110" s="20"/>
      <c r="D110" s="20"/>
      <c r="E110" s="20"/>
      <c r="F110" s="20"/>
      <c r="G110" s="20"/>
      <c r="H110" s="20"/>
      <c r="I110" s="20"/>
      <c r="K110" s="20"/>
      <c r="L110" s="20"/>
      <c r="M110" s="20"/>
      <c r="N110" s="20"/>
      <c r="O110" s="20"/>
      <c r="P110" s="20"/>
      <c r="Q110" s="20"/>
      <c r="R110" s="20"/>
      <c r="S110" s="20"/>
      <c r="T110" s="20"/>
      <c r="U110" s="20"/>
      <c r="V110" s="20"/>
      <c r="W110" s="20"/>
      <c r="X110" s="20"/>
      <c r="Y110" s="20"/>
      <c r="AA110" s="20"/>
      <c r="AB110" s="20"/>
      <c r="AC110" s="20"/>
      <c r="AD110" s="20"/>
      <c r="AE110" s="20"/>
      <c r="AF110" s="20"/>
      <c r="AH110" s="20"/>
      <c r="AI110" s="20"/>
      <c r="AJ110" s="20"/>
      <c r="AK110" s="20"/>
      <c r="AL110" s="20"/>
      <c r="AN110" s="20"/>
      <c r="AO110" s="20"/>
      <c r="AP110" s="20"/>
      <c r="AQ110" s="20"/>
      <c r="AS110" s="20"/>
      <c r="AT110" s="20"/>
      <c r="AU110" s="20"/>
      <c r="AV110" s="20"/>
      <c r="AW110" s="20"/>
      <c r="AX110" s="20"/>
    </row>
    <row r="111" spans="3:50" x14ac:dyDescent="0.2">
      <c r="C111" s="20"/>
      <c r="D111" s="20"/>
      <c r="E111" s="20"/>
      <c r="F111" s="20"/>
      <c r="G111" s="20"/>
      <c r="H111" s="20"/>
      <c r="I111" s="20"/>
      <c r="K111" s="20"/>
      <c r="L111" s="20"/>
      <c r="M111" s="20"/>
      <c r="N111" s="20"/>
      <c r="O111" s="20"/>
      <c r="P111" s="20"/>
      <c r="Q111" s="20"/>
      <c r="R111" s="20"/>
      <c r="S111" s="20"/>
      <c r="T111" s="20"/>
      <c r="U111" s="20"/>
      <c r="V111" s="20"/>
      <c r="W111" s="20"/>
      <c r="X111" s="20"/>
      <c r="Y111" s="20"/>
      <c r="AA111" s="20"/>
      <c r="AB111" s="20"/>
      <c r="AC111" s="20"/>
      <c r="AD111" s="20"/>
      <c r="AE111" s="20"/>
      <c r="AF111" s="20"/>
      <c r="AH111" s="20"/>
      <c r="AI111" s="20"/>
      <c r="AJ111" s="20"/>
      <c r="AK111" s="20"/>
      <c r="AL111" s="20"/>
      <c r="AN111" s="20"/>
      <c r="AO111" s="20"/>
      <c r="AP111" s="20"/>
      <c r="AQ111" s="20"/>
      <c r="AS111" s="20"/>
      <c r="AT111" s="20"/>
      <c r="AU111" s="20"/>
      <c r="AV111" s="20"/>
      <c r="AW111" s="20"/>
      <c r="AX111" s="20"/>
    </row>
    <row r="112" spans="3:50" x14ac:dyDescent="0.2">
      <c r="C112" s="20"/>
      <c r="D112" s="20"/>
      <c r="E112" s="20"/>
      <c r="F112" s="20"/>
      <c r="G112" s="20"/>
      <c r="H112" s="20"/>
      <c r="I112" s="20"/>
      <c r="K112" s="20"/>
      <c r="L112" s="20"/>
      <c r="M112" s="20"/>
      <c r="N112" s="20"/>
      <c r="O112" s="20"/>
      <c r="P112" s="20"/>
      <c r="Q112" s="20"/>
      <c r="R112" s="20"/>
      <c r="S112" s="20"/>
      <c r="T112" s="20"/>
      <c r="U112" s="20"/>
      <c r="V112" s="20"/>
      <c r="W112" s="20"/>
      <c r="X112" s="20"/>
      <c r="Y112" s="20"/>
      <c r="AA112" s="20"/>
      <c r="AB112" s="20"/>
      <c r="AC112" s="20"/>
      <c r="AD112" s="20"/>
      <c r="AE112" s="20"/>
      <c r="AF112" s="20"/>
      <c r="AH112" s="20"/>
      <c r="AI112" s="20"/>
      <c r="AJ112" s="20"/>
      <c r="AK112" s="20"/>
      <c r="AL112" s="20"/>
      <c r="AN112" s="20"/>
      <c r="AO112" s="20"/>
      <c r="AP112" s="20"/>
      <c r="AQ112" s="20"/>
      <c r="AS112" s="20"/>
      <c r="AT112" s="20"/>
      <c r="AU112" s="20"/>
      <c r="AV112" s="20"/>
      <c r="AW112" s="20"/>
      <c r="AX112" s="20"/>
    </row>
    <row r="113" spans="3:50" x14ac:dyDescent="0.2">
      <c r="C113" s="20"/>
      <c r="D113" s="20"/>
      <c r="E113" s="20"/>
      <c r="F113" s="20"/>
      <c r="G113" s="20"/>
      <c r="H113" s="20"/>
      <c r="I113" s="20"/>
      <c r="K113" s="20"/>
      <c r="L113" s="20"/>
      <c r="M113" s="20"/>
      <c r="N113" s="20"/>
      <c r="O113" s="20"/>
      <c r="P113" s="20"/>
      <c r="Q113" s="20"/>
      <c r="R113" s="20"/>
      <c r="S113" s="20"/>
      <c r="T113" s="20"/>
      <c r="U113" s="20"/>
      <c r="V113" s="20"/>
      <c r="W113" s="20"/>
      <c r="X113" s="20"/>
      <c r="Y113" s="20"/>
      <c r="AA113" s="20"/>
      <c r="AB113" s="20"/>
      <c r="AC113" s="20"/>
      <c r="AD113" s="20"/>
      <c r="AE113" s="20"/>
      <c r="AF113" s="20"/>
      <c r="AH113" s="20"/>
      <c r="AI113" s="20"/>
      <c r="AJ113" s="20"/>
      <c r="AK113" s="20"/>
      <c r="AL113" s="20"/>
      <c r="AN113" s="20"/>
      <c r="AO113" s="20"/>
      <c r="AP113" s="20"/>
      <c r="AQ113" s="20"/>
      <c r="AS113" s="20"/>
      <c r="AT113" s="20"/>
      <c r="AU113" s="20"/>
      <c r="AV113" s="20"/>
      <c r="AW113" s="20"/>
      <c r="AX113" s="20"/>
    </row>
    <row r="114" spans="3:50" x14ac:dyDescent="0.2">
      <c r="C114" s="20"/>
      <c r="D114" s="20"/>
      <c r="E114" s="20"/>
      <c r="F114" s="20"/>
      <c r="G114" s="20"/>
      <c r="H114" s="20"/>
      <c r="I114" s="20"/>
      <c r="K114" s="20"/>
      <c r="L114" s="20"/>
      <c r="M114" s="20"/>
      <c r="N114" s="20"/>
      <c r="O114" s="20"/>
      <c r="P114" s="20"/>
      <c r="Q114" s="20"/>
      <c r="R114" s="20"/>
      <c r="S114" s="20"/>
      <c r="T114" s="20"/>
      <c r="U114" s="20"/>
      <c r="V114" s="20"/>
      <c r="W114" s="20"/>
      <c r="X114" s="20"/>
      <c r="Y114" s="20"/>
      <c r="AA114" s="20"/>
      <c r="AB114" s="20"/>
      <c r="AC114" s="20"/>
      <c r="AD114" s="20"/>
      <c r="AE114" s="20"/>
      <c r="AF114" s="20"/>
      <c r="AH114" s="20"/>
      <c r="AI114" s="20"/>
      <c r="AJ114" s="20"/>
      <c r="AK114" s="20"/>
      <c r="AL114" s="20"/>
      <c r="AN114" s="20"/>
      <c r="AO114" s="20"/>
      <c r="AP114" s="20"/>
      <c r="AQ114" s="20"/>
      <c r="AS114" s="20"/>
      <c r="AT114" s="20"/>
      <c r="AU114" s="20"/>
      <c r="AV114" s="20"/>
      <c r="AW114" s="20"/>
      <c r="AX114" s="20"/>
    </row>
    <row r="115" spans="3:50" x14ac:dyDescent="0.2">
      <c r="C115" s="20"/>
      <c r="D115" s="20"/>
      <c r="E115" s="20"/>
      <c r="F115" s="20"/>
      <c r="G115" s="20"/>
      <c r="H115" s="20"/>
      <c r="I115" s="20"/>
      <c r="K115" s="20"/>
      <c r="L115" s="20"/>
      <c r="M115" s="20"/>
      <c r="N115" s="20"/>
      <c r="O115" s="20"/>
      <c r="P115" s="20"/>
      <c r="Q115" s="20"/>
      <c r="R115" s="20"/>
      <c r="S115" s="20"/>
      <c r="T115" s="20"/>
      <c r="U115" s="20"/>
      <c r="V115" s="20"/>
      <c r="W115" s="20"/>
      <c r="X115" s="20"/>
      <c r="Y115" s="20"/>
      <c r="AA115" s="20"/>
      <c r="AB115" s="20"/>
      <c r="AC115" s="20"/>
      <c r="AD115" s="20"/>
      <c r="AE115" s="20"/>
      <c r="AF115" s="20"/>
      <c r="AH115" s="20"/>
      <c r="AI115" s="20"/>
      <c r="AJ115" s="20"/>
      <c r="AK115" s="20"/>
      <c r="AL115" s="20"/>
      <c r="AN115" s="20"/>
      <c r="AO115" s="20"/>
      <c r="AP115" s="20"/>
      <c r="AQ115" s="20"/>
      <c r="AS115" s="20"/>
      <c r="AT115" s="20"/>
      <c r="AU115" s="20"/>
      <c r="AV115" s="20"/>
      <c r="AW115" s="20"/>
      <c r="AX115" s="20"/>
    </row>
    <row r="116" spans="3:50" x14ac:dyDescent="0.2">
      <c r="C116" s="20"/>
      <c r="D116" s="20"/>
      <c r="E116" s="20"/>
      <c r="F116" s="20"/>
      <c r="G116" s="20"/>
      <c r="H116" s="20"/>
      <c r="I116" s="20"/>
      <c r="K116" s="20"/>
      <c r="L116" s="20"/>
      <c r="M116" s="20"/>
      <c r="N116" s="20"/>
      <c r="O116" s="20"/>
      <c r="P116" s="20"/>
      <c r="Q116" s="20"/>
      <c r="R116" s="20"/>
      <c r="S116" s="20"/>
      <c r="T116" s="20"/>
      <c r="U116" s="20"/>
      <c r="V116" s="20"/>
      <c r="W116" s="20"/>
      <c r="X116" s="20"/>
      <c r="Y116" s="20"/>
      <c r="AA116" s="20"/>
      <c r="AB116" s="20"/>
      <c r="AC116" s="20"/>
      <c r="AD116" s="20"/>
      <c r="AE116" s="20"/>
      <c r="AF116" s="20"/>
      <c r="AH116" s="20"/>
      <c r="AI116" s="20"/>
      <c r="AJ116" s="20"/>
      <c r="AK116" s="20"/>
      <c r="AL116" s="20"/>
      <c r="AN116" s="20"/>
      <c r="AO116" s="20"/>
      <c r="AP116" s="20"/>
      <c r="AQ116" s="20"/>
      <c r="AS116" s="20"/>
      <c r="AT116" s="20"/>
      <c r="AU116" s="20"/>
      <c r="AV116" s="20"/>
      <c r="AW116" s="20"/>
      <c r="AX116" s="20"/>
    </row>
    <row r="117" spans="3:50" x14ac:dyDescent="0.2">
      <c r="C117" s="20"/>
      <c r="D117" s="20"/>
      <c r="E117" s="20"/>
      <c r="F117" s="20"/>
      <c r="G117" s="20"/>
      <c r="H117" s="20"/>
      <c r="I117" s="20"/>
      <c r="K117" s="20"/>
      <c r="L117" s="20"/>
      <c r="M117" s="20"/>
      <c r="N117" s="20"/>
      <c r="O117" s="20"/>
      <c r="P117" s="20"/>
      <c r="Q117" s="20"/>
      <c r="R117" s="20"/>
      <c r="S117" s="20"/>
      <c r="T117" s="20"/>
      <c r="U117" s="20"/>
      <c r="V117" s="20"/>
      <c r="W117" s="20"/>
      <c r="X117" s="20"/>
      <c r="Y117" s="20"/>
      <c r="AA117" s="20"/>
      <c r="AB117" s="20"/>
      <c r="AC117" s="20"/>
      <c r="AD117" s="20"/>
      <c r="AE117" s="20"/>
      <c r="AF117" s="20"/>
      <c r="AH117" s="20"/>
      <c r="AI117" s="20"/>
      <c r="AJ117" s="20"/>
      <c r="AK117" s="20"/>
      <c r="AL117" s="20"/>
      <c r="AN117" s="20"/>
      <c r="AO117" s="20"/>
      <c r="AP117" s="20"/>
      <c r="AQ117" s="20"/>
      <c r="AS117" s="20"/>
      <c r="AT117" s="20"/>
      <c r="AU117" s="20"/>
      <c r="AV117" s="20"/>
      <c r="AW117" s="20"/>
      <c r="AX117" s="20"/>
    </row>
    <row r="118" spans="3:50" x14ac:dyDescent="0.2">
      <c r="C118" s="20"/>
      <c r="D118" s="20"/>
      <c r="E118" s="20"/>
      <c r="F118" s="20"/>
      <c r="G118" s="20"/>
      <c r="H118" s="20"/>
      <c r="I118" s="20"/>
      <c r="K118" s="20"/>
      <c r="L118" s="20"/>
      <c r="M118" s="20"/>
      <c r="N118" s="20"/>
      <c r="O118" s="20"/>
      <c r="P118" s="20"/>
      <c r="Q118" s="20"/>
      <c r="R118" s="20"/>
      <c r="S118" s="20"/>
      <c r="T118" s="20"/>
      <c r="U118" s="20"/>
      <c r="V118" s="20"/>
      <c r="W118" s="20"/>
      <c r="X118" s="20"/>
      <c r="Y118" s="20"/>
      <c r="AA118" s="20"/>
      <c r="AB118" s="20"/>
      <c r="AC118" s="20"/>
      <c r="AD118" s="20"/>
      <c r="AE118" s="20"/>
      <c r="AF118" s="20"/>
      <c r="AH118" s="20"/>
      <c r="AI118" s="20"/>
      <c r="AJ118" s="20"/>
      <c r="AK118" s="20"/>
      <c r="AL118" s="20"/>
      <c r="AN118" s="20"/>
      <c r="AO118" s="20"/>
      <c r="AP118" s="20"/>
      <c r="AQ118" s="20"/>
      <c r="AS118" s="20"/>
      <c r="AT118" s="20"/>
      <c r="AU118" s="20"/>
      <c r="AV118" s="20"/>
      <c r="AW118" s="20"/>
      <c r="AX118" s="20"/>
    </row>
    <row r="119" spans="3:50" x14ac:dyDescent="0.2">
      <c r="C119" s="20"/>
      <c r="D119" s="20"/>
      <c r="E119" s="20"/>
      <c r="F119" s="20"/>
      <c r="G119" s="20"/>
      <c r="H119" s="20"/>
      <c r="I119" s="20"/>
      <c r="K119" s="20"/>
      <c r="L119" s="20"/>
      <c r="M119" s="20"/>
      <c r="N119" s="20"/>
      <c r="O119" s="20"/>
      <c r="P119" s="20"/>
      <c r="Q119" s="20"/>
      <c r="R119" s="20"/>
      <c r="S119" s="20"/>
      <c r="T119" s="20"/>
      <c r="U119" s="20"/>
      <c r="V119" s="20"/>
      <c r="W119" s="20"/>
      <c r="X119" s="20"/>
      <c r="Y119" s="20"/>
      <c r="AA119" s="20"/>
      <c r="AB119" s="20"/>
      <c r="AC119" s="20"/>
      <c r="AD119" s="20"/>
      <c r="AE119" s="20"/>
      <c r="AF119" s="20"/>
      <c r="AH119" s="20"/>
      <c r="AI119" s="20"/>
      <c r="AJ119" s="20"/>
      <c r="AK119" s="20"/>
      <c r="AL119" s="20"/>
      <c r="AN119" s="20"/>
      <c r="AO119" s="20"/>
      <c r="AP119" s="20"/>
      <c r="AQ119" s="20"/>
      <c r="AS119" s="20"/>
      <c r="AT119" s="20"/>
      <c r="AU119" s="20"/>
      <c r="AV119" s="20"/>
      <c r="AW119" s="20"/>
      <c r="AX119" s="20"/>
    </row>
    <row r="120" spans="3:50" x14ac:dyDescent="0.2">
      <c r="C120" s="20"/>
      <c r="D120" s="20"/>
      <c r="E120" s="20"/>
      <c r="F120" s="20"/>
      <c r="G120" s="20"/>
      <c r="H120" s="20"/>
      <c r="I120" s="20"/>
      <c r="K120" s="20"/>
      <c r="L120" s="20"/>
      <c r="M120" s="20"/>
      <c r="N120" s="20"/>
      <c r="O120" s="20"/>
      <c r="P120" s="20"/>
      <c r="Q120" s="20"/>
      <c r="R120" s="20"/>
      <c r="S120" s="20"/>
      <c r="T120" s="20"/>
      <c r="U120" s="20"/>
      <c r="V120" s="20"/>
      <c r="W120" s="20"/>
      <c r="X120" s="20"/>
      <c r="Y120" s="20"/>
      <c r="AA120" s="20"/>
      <c r="AB120" s="20"/>
      <c r="AC120" s="20"/>
      <c r="AD120" s="20"/>
      <c r="AE120" s="20"/>
      <c r="AF120" s="20"/>
      <c r="AH120" s="20"/>
      <c r="AI120" s="20"/>
      <c r="AJ120" s="20"/>
      <c r="AK120" s="20"/>
      <c r="AL120" s="20"/>
      <c r="AN120" s="20"/>
      <c r="AO120" s="20"/>
      <c r="AP120" s="20"/>
      <c r="AQ120" s="20"/>
      <c r="AS120" s="20"/>
      <c r="AT120" s="20"/>
      <c r="AU120" s="20"/>
      <c r="AV120" s="20"/>
      <c r="AW120" s="20"/>
      <c r="AX120" s="20"/>
    </row>
    <row r="121" spans="3:50" x14ac:dyDescent="0.2">
      <c r="C121" s="20"/>
      <c r="D121" s="20"/>
      <c r="E121" s="20"/>
      <c r="F121" s="20"/>
      <c r="G121" s="20"/>
      <c r="H121" s="20"/>
      <c r="I121" s="20"/>
      <c r="K121" s="20"/>
      <c r="L121" s="20"/>
      <c r="M121" s="20"/>
      <c r="N121" s="20"/>
      <c r="O121" s="20"/>
      <c r="P121" s="20"/>
      <c r="Q121" s="20"/>
      <c r="R121" s="20"/>
      <c r="S121" s="20"/>
      <c r="T121" s="20"/>
      <c r="U121" s="20"/>
      <c r="V121" s="20"/>
      <c r="W121" s="20"/>
      <c r="X121" s="20"/>
      <c r="Y121" s="20"/>
      <c r="AA121" s="20"/>
      <c r="AB121" s="20"/>
      <c r="AC121" s="20"/>
      <c r="AD121" s="20"/>
      <c r="AE121" s="20"/>
      <c r="AF121" s="20"/>
      <c r="AH121" s="20"/>
      <c r="AI121" s="20"/>
      <c r="AJ121" s="20"/>
      <c r="AK121" s="20"/>
      <c r="AL121" s="20"/>
      <c r="AN121" s="20"/>
      <c r="AO121" s="20"/>
      <c r="AP121" s="20"/>
      <c r="AQ121" s="20"/>
      <c r="AS121" s="20"/>
      <c r="AT121" s="20"/>
      <c r="AU121" s="20"/>
      <c r="AV121" s="20"/>
      <c r="AW121" s="20"/>
      <c r="AX121" s="20"/>
    </row>
    <row r="122" spans="3:50" x14ac:dyDescent="0.2">
      <c r="C122" s="20"/>
      <c r="D122" s="20"/>
      <c r="E122" s="20"/>
      <c r="F122" s="20"/>
      <c r="G122" s="20"/>
      <c r="H122" s="20"/>
      <c r="I122" s="20"/>
      <c r="K122" s="20"/>
      <c r="L122" s="20"/>
      <c r="M122" s="20"/>
      <c r="N122" s="20"/>
      <c r="O122" s="20"/>
      <c r="P122" s="20"/>
      <c r="Q122" s="20"/>
      <c r="R122" s="20"/>
      <c r="S122" s="20"/>
      <c r="T122" s="20"/>
      <c r="U122" s="20"/>
      <c r="V122" s="20"/>
      <c r="W122" s="20"/>
      <c r="X122" s="20"/>
      <c r="Y122" s="20"/>
      <c r="AA122" s="20"/>
      <c r="AB122" s="20"/>
      <c r="AC122" s="20"/>
      <c r="AD122" s="20"/>
      <c r="AE122" s="20"/>
      <c r="AF122" s="20"/>
      <c r="AH122" s="20"/>
      <c r="AI122" s="20"/>
      <c r="AJ122" s="20"/>
      <c r="AK122" s="20"/>
      <c r="AL122" s="20"/>
      <c r="AN122" s="20"/>
      <c r="AO122" s="20"/>
      <c r="AP122" s="20"/>
      <c r="AQ122" s="20"/>
      <c r="AS122" s="20"/>
      <c r="AT122" s="20"/>
      <c r="AU122" s="20"/>
      <c r="AV122" s="20"/>
      <c r="AW122" s="20"/>
      <c r="AX122" s="20"/>
    </row>
    <row r="123" spans="3:50" x14ac:dyDescent="0.2">
      <c r="C123" s="20"/>
      <c r="D123" s="20"/>
      <c r="E123" s="20"/>
      <c r="F123" s="20"/>
      <c r="G123" s="20"/>
      <c r="H123" s="20"/>
      <c r="I123" s="20"/>
      <c r="K123" s="20"/>
      <c r="L123" s="20"/>
      <c r="M123" s="20"/>
      <c r="N123" s="20"/>
      <c r="O123" s="20"/>
      <c r="P123" s="20"/>
      <c r="Q123" s="20"/>
      <c r="R123" s="20"/>
      <c r="S123" s="20"/>
      <c r="T123" s="20"/>
      <c r="U123" s="20"/>
      <c r="V123" s="20"/>
      <c r="W123" s="20"/>
      <c r="X123" s="20"/>
      <c r="Y123" s="20"/>
      <c r="AA123" s="20"/>
      <c r="AB123" s="20"/>
      <c r="AC123" s="20"/>
      <c r="AD123" s="20"/>
      <c r="AE123" s="20"/>
      <c r="AF123" s="20"/>
      <c r="AH123" s="20"/>
      <c r="AI123" s="20"/>
      <c r="AJ123" s="20"/>
      <c r="AK123" s="20"/>
      <c r="AL123" s="20"/>
      <c r="AN123" s="20"/>
      <c r="AO123" s="20"/>
      <c r="AP123" s="20"/>
      <c r="AQ123" s="20"/>
      <c r="AS123" s="20"/>
      <c r="AT123" s="20"/>
      <c r="AU123" s="20"/>
      <c r="AV123" s="20"/>
      <c r="AW123" s="20"/>
      <c r="AX123" s="20"/>
    </row>
    <row r="124" spans="3:50" x14ac:dyDescent="0.2">
      <c r="C124" s="20"/>
      <c r="D124" s="20"/>
      <c r="E124" s="20"/>
      <c r="F124" s="20"/>
      <c r="G124" s="20"/>
      <c r="H124" s="20"/>
      <c r="I124" s="20"/>
      <c r="K124" s="20"/>
      <c r="L124" s="20"/>
      <c r="M124" s="20"/>
      <c r="N124" s="20"/>
      <c r="O124" s="20"/>
      <c r="P124" s="20"/>
      <c r="Q124" s="20"/>
      <c r="R124" s="20"/>
      <c r="S124" s="20"/>
      <c r="T124" s="20"/>
      <c r="U124" s="20"/>
      <c r="V124" s="20"/>
      <c r="W124" s="20"/>
      <c r="X124" s="20"/>
      <c r="Y124" s="20"/>
      <c r="AA124" s="20"/>
      <c r="AB124" s="20"/>
      <c r="AC124" s="20"/>
      <c r="AD124" s="20"/>
      <c r="AE124" s="20"/>
      <c r="AF124" s="20"/>
      <c r="AH124" s="20"/>
      <c r="AI124" s="20"/>
      <c r="AJ124" s="20"/>
      <c r="AK124" s="20"/>
      <c r="AL124" s="20"/>
      <c r="AN124" s="20"/>
      <c r="AO124" s="20"/>
      <c r="AP124" s="20"/>
      <c r="AQ124" s="20"/>
      <c r="AS124" s="20"/>
      <c r="AT124" s="20"/>
      <c r="AU124" s="20"/>
      <c r="AV124" s="20"/>
      <c r="AW124" s="20"/>
      <c r="AX124" s="20"/>
    </row>
    <row r="125" spans="3:50" x14ac:dyDescent="0.2">
      <c r="C125" s="20"/>
      <c r="D125" s="20"/>
      <c r="E125" s="20"/>
      <c r="F125" s="20"/>
      <c r="G125" s="20"/>
      <c r="H125" s="20"/>
      <c r="I125" s="20"/>
      <c r="K125" s="20"/>
      <c r="L125" s="20"/>
      <c r="M125" s="20"/>
      <c r="N125" s="20"/>
      <c r="O125" s="20"/>
      <c r="P125" s="20"/>
      <c r="Q125" s="20"/>
      <c r="R125" s="20"/>
      <c r="S125" s="20"/>
      <c r="T125" s="20"/>
      <c r="U125" s="20"/>
      <c r="V125" s="20"/>
      <c r="W125" s="20"/>
      <c r="X125" s="20"/>
      <c r="Y125" s="20"/>
      <c r="AA125" s="20"/>
      <c r="AB125" s="20"/>
      <c r="AC125" s="20"/>
      <c r="AD125" s="20"/>
      <c r="AE125" s="20"/>
      <c r="AF125" s="20"/>
      <c r="AH125" s="20"/>
      <c r="AI125" s="20"/>
      <c r="AJ125" s="20"/>
      <c r="AK125" s="20"/>
      <c r="AL125" s="20"/>
      <c r="AN125" s="20"/>
      <c r="AO125" s="20"/>
      <c r="AP125" s="20"/>
      <c r="AQ125" s="20"/>
      <c r="AS125" s="20"/>
      <c r="AT125" s="20"/>
      <c r="AU125" s="20"/>
      <c r="AV125" s="20"/>
      <c r="AW125" s="20"/>
      <c r="AX125" s="20"/>
    </row>
    <row r="126" spans="3:50" x14ac:dyDescent="0.2">
      <c r="C126" s="20"/>
      <c r="D126" s="20"/>
      <c r="E126" s="20"/>
      <c r="F126" s="20"/>
      <c r="G126" s="20"/>
      <c r="H126" s="20"/>
      <c r="I126" s="20"/>
      <c r="K126" s="20"/>
      <c r="L126" s="20"/>
      <c r="M126" s="20"/>
      <c r="N126" s="20"/>
      <c r="O126" s="20"/>
      <c r="P126" s="20"/>
      <c r="Q126" s="20"/>
      <c r="R126" s="20"/>
      <c r="S126" s="20"/>
      <c r="T126" s="20"/>
      <c r="U126" s="20"/>
      <c r="V126" s="20"/>
      <c r="W126" s="20"/>
      <c r="X126" s="20"/>
      <c r="Y126" s="20"/>
      <c r="AA126" s="20"/>
      <c r="AB126" s="20"/>
      <c r="AC126" s="20"/>
      <c r="AD126" s="20"/>
      <c r="AE126" s="20"/>
      <c r="AF126" s="20"/>
      <c r="AH126" s="20"/>
      <c r="AI126" s="20"/>
      <c r="AJ126" s="20"/>
      <c r="AK126" s="20"/>
      <c r="AL126" s="20"/>
      <c r="AN126" s="20"/>
      <c r="AO126" s="20"/>
      <c r="AP126" s="20"/>
      <c r="AQ126" s="20"/>
      <c r="AS126" s="20"/>
      <c r="AT126" s="20"/>
      <c r="AU126" s="20"/>
      <c r="AV126" s="20"/>
      <c r="AW126" s="20"/>
      <c r="AX126" s="20"/>
    </row>
    <row r="127" spans="3:50" x14ac:dyDescent="0.2">
      <c r="C127" s="20"/>
      <c r="D127" s="20"/>
      <c r="E127" s="20"/>
      <c r="F127" s="20"/>
      <c r="G127" s="20"/>
      <c r="H127" s="20"/>
      <c r="I127" s="20"/>
      <c r="K127" s="20"/>
      <c r="L127" s="20"/>
      <c r="M127" s="20"/>
      <c r="N127" s="20"/>
      <c r="O127" s="20"/>
      <c r="P127" s="20"/>
      <c r="Q127" s="20"/>
      <c r="R127" s="20"/>
      <c r="S127" s="20"/>
      <c r="T127" s="20"/>
      <c r="U127" s="20"/>
      <c r="V127" s="20"/>
      <c r="W127" s="20"/>
      <c r="X127" s="20"/>
      <c r="Y127" s="20"/>
      <c r="AA127" s="20"/>
      <c r="AB127" s="20"/>
      <c r="AC127" s="20"/>
      <c r="AD127" s="20"/>
      <c r="AE127" s="20"/>
      <c r="AF127" s="20"/>
      <c r="AH127" s="20"/>
      <c r="AI127" s="20"/>
      <c r="AJ127" s="20"/>
      <c r="AK127" s="20"/>
      <c r="AL127" s="20"/>
      <c r="AN127" s="20"/>
      <c r="AO127" s="20"/>
      <c r="AP127" s="20"/>
      <c r="AQ127" s="20"/>
      <c r="AS127" s="20"/>
      <c r="AT127" s="20"/>
      <c r="AU127" s="20"/>
      <c r="AV127" s="20"/>
      <c r="AW127" s="20"/>
      <c r="AX127" s="20"/>
    </row>
    <row r="128" spans="3:50" x14ac:dyDescent="0.2">
      <c r="C128" s="20"/>
      <c r="D128" s="20"/>
      <c r="E128" s="20"/>
      <c r="F128" s="20"/>
      <c r="G128" s="20"/>
      <c r="H128" s="20"/>
      <c r="I128" s="20"/>
      <c r="K128" s="20"/>
      <c r="L128" s="20"/>
      <c r="M128" s="20"/>
      <c r="N128" s="20"/>
      <c r="O128" s="20"/>
      <c r="P128" s="20"/>
      <c r="Q128" s="20"/>
      <c r="R128" s="20"/>
      <c r="S128" s="20"/>
      <c r="T128" s="20"/>
      <c r="U128" s="20"/>
      <c r="V128" s="20"/>
      <c r="W128" s="20"/>
      <c r="X128" s="20"/>
      <c r="Y128" s="20"/>
      <c r="AA128" s="20"/>
      <c r="AB128" s="20"/>
      <c r="AC128" s="20"/>
      <c r="AD128" s="20"/>
      <c r="AE128" s="20"/>
      <c r="AF128" s="20"/>
      <c r="AH128" s="20"/>
      <c r="AI128" s="20"/>
      <c r="AJ128" s="20"/>
      <c r="AK128" s="20"/>
      <c r="AL128" s="20"/>
      <c r="AN128" s="20"/>
      <c r="AO128" s="20"/>
      <c r="AP128" s="20"/>
      <c r="AQ128" s="20"/>
      <c r="AS128" s="20"/>
      <c r="AT128" s="20"/>
      <c r="AU128" s="20"/>
      <c r="AV128" s="20"/>
      <c r="AW128" s="20"/>
      <c r="AX128" s="20"/>
    </row>
    <row r="129" spans="3:50" x14ac:dyDescent="0.2">
      <c r="C129" s="20"/>
      <c r="D129" s="20"/>
      <c r="E129" s="20"/>
      <c r="F129" s="20"/>
      <c r="G129" s="20"/>
      <c r="H129" s="20"/>
      <c r="I129" s="20"/>
      <c r="K129" s="20"/>
      <c r="L129" s="20"/>
      <c r="M129" s="20"/>
      <c r="N129" s="20"/>
      <c r="O129" s="20"/>
      <c r="P129" s="20"/>
      <c r="Q129" s="20"/>
      <c r="R129" s="20"/>
      <c r="S129" s="20"/>
      <c r="T129" s="20"/>
      <c r="U129" s="20"/>
      <c r="V129" s="20"/>
      <c r="W129" s="20"/>
      <c r="X129" s="20"/>
      <c r="Y129" s="20"/>
      <c r="AA129" s="20"/>
      <c r="AB129" s="20"/>
      <c r="AC129" s="20"/>
      <c r="AD129" s="20"/>
      <c r="AE129" s="20"/>
      <c r="AF129" s="20"/>
      <c r="AH129" s="20"/>
      <c r="AI129" s="20"/>
      <c r="AJ129" s="20"/>
      <c r="AK129" s="20"/>
      <c r="AL129" s="20"/>
      <c r="AN129" s="20"/>
      <c r="AO129" s="20"/>
      <c r="AP129" s="20"/>
      <c r="AQ129" s="20"/>
      <c r="AS129" s="20"/>
      <c r="AT129" s="20"/>
      <c r="AU129" s="20"/>
      <c r="AV129" s="20"/>
      <c r="AW129" s="20"/>
      <c r="AX129" s="20"/>
    </row>
    <row r="130" spans="3:50" x14ac:dyDescent="0.2">
      <c r="C130" s="20"/>
      <c r="D130" s="20"/>
      <c r="E130" s="20"/>
      <c r="F130" s="20"/>
      <c r="G130" s="20"/>
      <c r="H130" s="20"/>
      <c r="I130" s="20"/>
      <c r="K130" s="20"/>
      <c r="L130" s="20"/>
      <c r="M130" s="20"/>
      <c r="N130" s="20"/>
      <c r="O130" s="20"/>
      <c r="P130" s="20"/>
      <c r="Q130" s="20"/>
      <c r="R130" s="20"/>
      <c r="S130" s="20"/>
      <c r="T130" s="20"/>
      <c r="U130" s="20"/>
      <c r="V130" s="20"/>
      <c r="W130" s="20"/>
      <c r="X130" s="20"/>
      <c r="Y130" s="20"/>
      <c r="AA130" s="20"/>
      <c r="AB130" s="20"/>
      <c r="AC130" s="20"/>
      <c r="AD130" s="20"/>
      <c r="AE130" s="20"/>
      <c r="AF130" s="20"/>
      <c r="AH130" s="20"/>
      <c r="AI130" s="20"/>
      <c r="AJ130" s="20"/>
      <c r="AK130" s="20"/>
      <c r="AL130" s="20"/>
      <c r="AN130" s="20"/>
      <c r="AO130" s="20"/>
      <c r="AP130" s="20"/>
      <c r="AQ130" s="20"/>
      <c r="AS130" s="20"/>
      <c r="AT130" s="20"/>
      <c r="AU130" s="20"/>
      <c r="AV130" s="20"/>
      <c r="AW130" s="20"/>
      <c r="AX130" s="20"/>
    </row>
    <row r="131" spans="3:50" x14ac:dyDescent="0.2">
      <c r="C131" s="20"/>
      <c r="D131" s="20"/>
      <c r="E131" s="20"/>
      <c r="F131" s="20"/>
      <c r="G131" s="20"/>
      <c r="H131" s="20"/>
      <c r="I131" s="20"/>
      <c r="K131" s="20"/>
      <c r="L131" s="20"/>
      <c r="M131" s="20"/>
      <c r="N131" s="20"/>
      <c r="O131" s="20"/>
      <c r="P131" s="20"/>
      <c r="Q131" s="20"/>
      <c r="R131" s="20"/>
      <c r="S131" s="20"/>
      <c r="T131" s="20"/>
      <c r="U131" s="20"/>
      <c r="V131" s="20"/>
      <c r="W131" s="20"/>
      <c r="X131" s="20"/>
      <c r="Y131" s="20"/>
      <c r="AA131" s="20"/>
      <c r="AB131" s="20"/>
      <c r="AC131" s="20"/>
      <c r="AD131" s="20"/>
      <c r="AE131" s="20"/>
      <c r="AF131" s="20"/>
      <c r="AH131" s="20"/>
      <c r="AI131" s="20"/>
      <c r="AJ131" s="20"/>
      <c r="AK131" s="20"/>
      <c r="AL131" s="20"/>
      <c r="AN131" s="20"/>
      <c r="AO131" s="20"/>
      <c r="AP131" s="20"/>
      <c r="AQ131" s="20"/>
      <c r="AS131" s="20"/>
      <c r="AT131" s="20"/>
      <c r="AU131" s="20"/>
      <c r="AV131" s="20"/>
      <c r="AW131" s="20"/>
      <c r="AX131" s="20"/>
    </row>
    <row r="132" spans="3:50" x14ac:dyDescent="0.2">
      <c r="C132" s="20"/>
      <c r="D132" s="20"/>
      <c r="E132" s="20"/>
      <c r="F132" s="20"/>
      <c r="G132" s="20"/>
      <c r="H132" s="20"/>
      <c r="I132" s="20"/>
      <c r="K132" s="20"/>
      <c r="L132" s="20"/>
      <c r="M132" s="20"/>
      <c r="N132" s="20"/>
      <c r="O132" s="20"/>
      <c r="P132" s="20"/>
      <c r="Q132" s="20"/>
      <c r="R132" s="20"/>
      <c r="S132" s="20"/>
      <c r="T132" s="20"/>
      <c r="U132" s="20"/>
      <c r="V132" s="20"/>
      <c r="W132" s="20"/>
      <c r="X132" s="20"/>
      <c r="Y132" s="20"/>
      <c r="AA132" s="20"/>
      <c r="AB132" s="20"/>
      <c r="AC132" s="20"/>
      <c r="AD132" s="20"/>
      <c r="AE132" s="20"/>
      <c r="AF132" s="20"/>
      <c r="AH132" s="20"/>
      <c r="AI132" s="20"/>
      <c r="AJ132" s="20"/>
      <c r="AK132" s="20"/>
      <c r="AL132" s="20"/>
      <c r="AN132" s="20"/>
      <c r="AO132" s="20"/>
      <c r="AP132" s="20"/>
      <c r="AQ132" s="20"/>
      <c r="AS132" s="20"/>
      <c r="AT132" s="20"/>
      <c r="AU132" s="20"/>
      <c r="AV132" s="20"/>
      <c r="AW132" s="20"/>
      <c r="AX132" s="20"/>
    </row>
    <row r="133" spans="3:50" x14ac:dyDescent="0.2">
      <c r="C133" s="20"/>
      <c r="D133" s="20"/>
      <c r="E133" s="20"/>
      <c r="F133" s="20"/>
      <c r="G133" s="20"/>
      <c r="H133" s="20"/>
      <c r="I133" s="20"/>
      <c r="K133" s="20"/>
      <c r="L133" s="20"/>
      <c r="M133" s="20"/>
      <c r="N133" s="20"/>
      <c r="O133" s="20"/>
      <c r="P133" s="20"/>
      <c r="Q133" s="20"/>
      <c r="R133" s="20"/>
      <c r="S133" s="20"/>
      <c r="T133" s="20"/>
      <c r="U133" s="20"/>
      <c r="V133" s="20"/>
      <c r="W133" s="20"/>
      <c r="X133" s="20"/>
      <c r="Y133" s="20"/>
      <c r="AA133" s="20"/>
      <c r="AB133" s="20"/>
      <c r="AC133" s="20"/>
      <c r="AD133" s="20"/>
      <c r="AE133" s="20"/>
      <c r="AF133" s="20"/>
      <c r="AH133" s="20"/>
      <c r="AI133" s="20"/>
      <c r="AJ133" s="20"/>
      <c r="AK133" s="20"/>
      <c r="AL133" s="20"/>
      <c r="AN133" s="20"/>
      <c r="AO133" s="20"/>
      <c r="AP133" s="20"/>
      <c r="AQ133" s="20"/>
      <c r="AS133" s="20"/>
      <c r="AT133" s="20"/>
      <c r="AU133" s="20"/>
      <c r="AV133" s="20"/>
      <c r="AW133" s="20"/>
      <c r="AX133" s="20"/>
    </row>
    <row r="134" spans="3:50" x14ac:dyDescent="0.2">
      <c r="C134" s="20"/>
      <c r="D134" s="20"/>
      <c r="E134" s="20"/>
      <c r="F134" s="20"/>
      <c r="G134" s="20"/>
      <c r="H134" s="20"/>
      <c r="I134" s="20"/>
      <c r="K134" s="20"/>
      <c r="L134" s="20"/>
      <c r="M134" s="20"/>
      <c r="N134" s="20"/>
      <c r="O134" s="20"/>
      <c r="P134" s="20"/>
      <c r="Q134" s="20"/>
      <c r="R134" s="20"/>
      <c r="S134" s="20"/>
      <c r="T134" s="20"/>
      <c r="U134" s="20"/>
      <c r="V134" s="20"/>
      <c r="W134" s="20"/>
      <c r="X134" s="20"/>
      <c r="Y134" s="20"/>
      <c r="AA134" s="20"/>
      <c r="AB134" s="20"/>
      <c r="AC134" s="20"/>
      <c r="AD134" s="20"/>
      <c r="AE134" s="20"/>
      <c r="AF134" s="20"/>
      <c r="AH134" s="20"/>
      <c r="AI134" s="20"/>
      <c r="AJ134" s="20"/>
      <c r="AK134" s="20"/>
      <c r="AL134" s="20"/>
      <c r="AN134" s="20"/>
      <c r="AO134" s="20"/>
      <c r="AP134" s="20"/>
      <c r="AQ134" s="20"/>
      <c r="AS134" s="20"/>
      <c r="AT134" s="20"/>
      <c r="AU134" s="20"/>
      <c r="AV134" s="20"/>
      <c r="AW134" s="20"/>
      <c r="AX134" s="20"/>
    </row>
    <row r="135" spans="3:50" x14ac:dyDescent="0.2">
      <c r="C135" s="20"/>
      <c r="D135" s="20"/>
      <c r="E135" s="20"/>
      <c r="F135" s="20"/>
      <c r="G135" s="20"/>
      <c r="H135" s="20"/>
      <c r="I135" s="20"/>
      <c r="K135" s="20"/>
      <c r="L135" s="20"/>
      <c r="M135" s="20"/>
      <c r="N135" s="20"/>
      <c r="O135" s="20"/>
      <c r="P135" s="20"/>
      <c r="Q135" s="20"/>
      <c r="R135" s="20"/>
      <c r="S135" s="20"/>
      <c r="T135" s="20"/>
      <c r="U135" s="20"/>
      <c r="V135" s="20"/>
      <c r="W135" s="20"/>
      <c r="X135" s="20"/>
      <c r="Y135" s="20"/>
      <c r="AA135" s="20"/>
      <c r="AB135" s="20"/>
      <c r="AC135" s="20"/>
      <c r="AD135" s="20"/>
      <c r="AE135" s="20"/>
      <c r="AF135" s="20"/>
      <c r="AH135" s="20"/>
      <c r="AI135" s="20"/>
      <c r="AJ135" s="20"/>
      <c r="AK135" s="20"/>
      <c r="AL135" s="20"/>
      <c r="AN135" s="20"/>
      <c r="AO135" s="20"/>
      <c r="AP135" s="20"/>
      <c r="AQ135" s="20"/>
      <c r="AS135" s="20"/>
      <c r="AT135" s="20"/>
      <c r="AU135" s="20"/>
      <c r="AV135" s="20"/>
      <c r="AW135" s="20"/>
      <c r="AX135" s="20"/>
    </row>
    <row r="136" spans="3:50" x14ac:dyDescent="0.2">
      <c r="C136" s="20"/>
      <c r="D136" s="20"/>
      <c r="E136" s="20"/>
      <c r="F136" s="20"/>
      <c r="G136" s="20"/>
      <c r="H136" s="20"/>
      <c r="I136" s="20"/>
      <c r="K136" s="20"/>
      <c r="L136" s="20"/>
      <c r="M136" s="20"/>
      <c r="N136" s="20"/>
      <c r="O136" s="20"/>
      <c r="P136" s="20"/>
      <c r="Q136" s="20"/>
      <c r="R136" s="20"/>
      <c r="S136" s="20"/>
      <c r="T136" s="20"/>
      <c r="U136" s="20"/>
      <c r="V136" s="20"/>
      <c r="W136" s="20"/>
      <c r="X136" s="20"/>
      <c r="Y136" s="20"/>
      <c r="AA136" s="20"/>
      <c r="AB136" s="20"/>
      <c r="AC136" s="20"/>
      <c r="AD136" s="20"/>
      <c r="AE136" s="20"/>
      <c r="AF136" s="20"/>
      <c r="AH136" s="20"/>
      <c r="AI136" s="20"/>
      <c r="AJ136" s="20"/>
      <c r="AK136" s="20"/>
      <c r="AL136" s="20"/>
      <c r="AN136" s="20"/>
      <c r="AO136" s="20"/>
      <c r="AP136" s="20"/>
      <c r="AQ136" s="20"/>
      <c r="AS136" s="20"/>
      <c r="AT136" s="20"/>
      <c r="AU136" s="20"/>
      <c r="AV136" s="20"/>
      <c r="AW136" s="20"/>
      <c r="AX136" s="20"/>
    </row>
    <row r="137" spans="3:50" x14ac:dyDescent="0.2">
      <c r="C137" s="20"/>
      <c r="D137" s="20"/>
      <c r="E137" s="20"/>
      <c r="F137" s="20"/>
      <c r="G137" s="20"/>
      <c r="H137" s="20"/>
      <c r="I137" s="20"/>
      <c r="K137" s="20"/>
      <c r="L137" s="20"/>
      <c r="M137" s="20"/>
      <c r="N137" s="20"/>
      <c r="O137" s="20"/>
      <c r="P137" s="20"/>
      <c r="Q137" s="20"/>
      <c r="R137" s="20"/>
      <c r="S137" s="20"/>
      <c r="T137" s="20"/>
      <c r="U137" s="20"/>
      <c r="V137" s="20"/>
      <c r="W137" s="20"/>
      <c r="X137" s="20"/>
      <c r="Y137" s="20"/>
      <c r="AA137" s="20"/>
      <c r="AB137" s="20"/>
      <c r="AC137" s="20"/>
      <c r="AD137" s="20"/>
      <c r="AE137" s="20"/>
      <c r="AF137" s="20"/>
      <c r="AH137" s="20"/>
      <c r="AI137" s="20"/>
      <c r="AJ137" s="20"/>
      <c r="AK137" s="20"/>
      <c r="AL137" s="20"/>
      <c r="AN137" s="20"/>
      <c r="AO137" s="20"/>
      <c r="AP137" s="20"/>
      <c r="AQ137" s="20"/>
      <c r="AS137" s="20"/>
      <c r="AT137" s="20"/>
      <c r="AU137" s="20"/>
      <c r="AV137" s="20"/>
      <c r="AW137" s="20"/>
      <c r="AX137" s="20"/>
    </row>
    <row r="138" spans="3:50" x14ac:dyDescent="0.2">
      <c r="C138" s="20"/>
      <c r="D138" s="20"/>
      <c r="E138" s="20"/>
      <c r="F138" s="20"/>
      <c r="G138" s="20"/>
      <c r="H138" s="20"/>
      <c r="I138" s="20"/>
      <c r="K138" s="20"/>
      <c r="L138" s="20"/>
      <c r="M138" s="20"/>
      <c r="N138" s="20"/>
      <c r="O138" s="20"/>
      <c r="P138" s="20"/>
      <c r="Q138" s="20"/>
      <c r="R138" s="20"/>
      <c r="S138" s="20"/>
      <c r="T138" s="20"/>
      <c r="U138" s="20"/>
      <c r="V138" s="20"/>
      <c r="W138" s="20"/>
      <c r="X138" s="20"/>
      <c r="Y138" s="20"/>
      <c r="AA138" s="20"/>
      <c r="AB138" s="20"/>
      <c r="AC138" s="20"/>
      <c r="AD138" s="20"/>
      <c r="AE138" s="20"/>
      <c r="AF138" s="20"/>
      <c r="AH138" s="20"/>
      <c r="AI138" s="20"/>
      <c r="AJ138" s="20"/>
      <c r="AK138" s="20"/>
      <c r="AL138" s="20"/>
      <c r="AN138" s="20"/>
      <c r="AO138" s="20"/>
      <c r="AP138" s="20"/>
      <c r="AQ138" s="20"/>
      <c r="AS138" s="20"/>
      <c r="AT138" s="20"/>
      <c r="AU138" s="20"/>
      <c r="AV138" s="20"/>
      <c r="AW138" s="20"/>
      <c r="AX138" s="20"/>
    </row>
    <row r="139" spans="3:50" x14ac:dyDescent="0.2">
      <c r="C139" s="20"/>
      <c r="D139" s="20"/>
      <c r="E139" s="20"/>
      <c r="F139" s="20"/>
      <c r="G139" s="20"/>
      <c r="H139" s="20"/>
      <c r="I139" s="20"/>
      <c r="K139" s="20"/>
      <c r="L139" s="20"/>
      <c r="M139" s="20"/>
      <c r="N139" s="20"/>
      <c r="O139" s="20"/>
      <c r="P139" s="20"/>
      <c r="Q139" s="20"/>
      <c r="R139" s="20"/>
      <c r="S139" s="20"/>
      <c r="T139" s="20"/>
      <c r="U139" s="20"/>
      <c r="V139" s="20"/>
      <c r="W139" s="20"/>
      <c r="X139" s="20"/>
      <c r="Y139" s="20"/>
      <c r="AA139" s="20"/>
      <c r="AB139" s="20"/>
      <c r="AC139" s="20"/>
      <c r="AD139" s="20"/>
      <c r="AE139" s="20"/>
      <c r="AF139" s="20"/>
      <c r="AH139" s="20"/>
      <c r="AI139" s="20"/>
      <c r="AJ139" s="20"/>
      <c r="AK139" s="20"/>
      <c r="AL139" s="20"/>
      <c r="AN139" s="20"/>
      <c r="AO139" s="20"/>
      <c r="AP139" s="20"/>
      <c r="AQ139" s="20"/>
      <c r="AS139" s="20"/>
      <c r="AT139" s="20"/>
      <c r="AU139" s="20"/>
      <c r="AV139" s="20"/>
      <c r="AW139" s="20"/>
      <c r="AX139" s="20"/>
    </row>
    <row r="140" spans="3:50" x14ac:dyDescent="0.2">
      <c r="C140" s="20"/>
      <c r="D140" s="20"/>
      <c r="E140" s="20"/>
      <c r="F140" s="20"/>
      <c r="G140" s="20"/>
      <c r="H140" s="20"/>
      <c r="I140" s="20"/>
      <c r="K140" s="20"/>
      <c r="L140" s="20"/>
      <c r="M140" s="20"/>
      <c r="N140" s="20"/>
      <c r="O140" s="20"/>
      <c r="P140" s="20"/>
      <c r="Q140" s="20"/>
      <c r="R140" s="20"/>
      <c r="S140" s="20"/>
      <c r="T140" s="20"/>
      <c r="U140" s="20"/>
      <c r="V140" s="20"/>
      <c r="W140" s="20"/>
      <c r="X140" s="20"/>
      <c r="Y140" s="20"/>
      <c r="AA140" s="20"/>
      <c r="AB140" s="20"/>
      <c r="AC140" s="20"/>
      <c r="AD140" s="20"/>
      <c r="AE140" s="20"/>
      <c r="AF140" s="20"/>
      <c r="AH140" s="20"/>
      <c r="AI140" s="20"/>
      <c r="AJ140" s="20"/>
      <c r="AK140" s="20"/>
      <c r="AL140" s="20"/>
      <c r="AN140" s="20"/>
      <c r="AO140" s="20"/>
      <c r="AP140" s="20"/>
      <c r="AQ140" s="20"/>
      <c r="AS140" s="20"/>
      <c r="AT140" s="20"/>
      <c r="AU140" s="20"/>
      <c r="AV140" s="20"/>
      <c r="AW140" s="20"/>
      <c r="AX140" s="20"/>
    </row>
    <row r="141" spans="3:50" x14ac:dyDescent="0.2">
      <c r="C141" s="20"/>
      <c r="D141" s="20"/>
      <c r="E141" s="20"/>
      <c r="F141" s="20"/>
      <c r="G141" s="20"/>
      <c r="H141" s="20"/>
      <c r="I141" s="20"/>
      <c r="K141" s="20"/>
      <c r="L141" s="20"/>
      <c r="M141" s="20"/>
      <c r="N141" s="20"/>
      <c r="O141" s="20"/>
      <c r="P141" s="20"/>
      <c r="Q141" s="20"/>
      <c r="R141" s="20"/>
      <c r="S141" s="20"/>
      <c r="T141" s="20"/>
      <c r="U141" s="20"/>
      <c r="V141" s="20"/>
      <c r="W141" s="20"/>
      <c r="X141" s="20"/>
      <c r="Y141" s="20"/>
      <c r="AA141" s="20"/>
      <c r="AB141" s="20"/>
      <c r="AC141" s="20"/>
      <c r="AD141" s="20"/>
      <c r="AE141" s="20"/>
      <c r="AF141" s="20"/>
      <c r="AH141" s="20"/>
      <c r="AI141" s="20"/>
      <c r="AJ141" s="20"/>
      <c r="AK141" s="20"/>
      <c r="AL141" s="20"/>
      <c r="AN141" s="20"/>
      <c r="AO141" s="20"/>
      <c r="AP141" s="20"/>
      <c r="AQ141" s="20"/>
      <c r="AS141" s="20"/>
      <c r="AT141" s="20"/>
      <c r="AU141" s="20"/>
      <c r="AV141" s="20"/>
      <c r="AW141" s="20"/>
      <c r="AX141" s="20"/>
    </row>
    <row r="142" spans="3:50" x14ac:dyDescent="0.2">
      <c r="C142" s="20"/>
      <c r="D142" s="20"/>
      <c r="E142" s="20"/>
      <c r="F142" s="20"/>
      <c r="G142" s="20"/>
      <c r="H142" s="20"/>
      <c r="I142" s="20"/>
      <c r="K142" s="20"/>
      <c r="L142" s="20"/>
      <c r="M142" s="20"/>
      <c r="N142" s="20"/>
      <c r="O142" s="20"/>
      <c r="P142" s="20"/>
      <c r="Q142" s="20"/>
      <c r="R142" s="20"/>
      <c r="S142" s="20"/>
      <c r="T142" s="20"/>
      <c r="U142" s="20"/>
      <c r="V142" s="20"/>
      <c r="W142" s="20"/>
      <c r="X142" s="20"/>
      <c r="Y142" s="20"/>
      <c r="AA142" s="20"/>
      <c r="AB142" s="20"/>
      <c r="AC142" s="20"/>
      <c r="AD142" s="20"/>
      <c r="AE142" s="20"/>
      <c r="AF142" s="20"/>
      <c r="AH142" s="20"/>
      <c r="AI142" s="20"/>
      <c r="AJ142" s="20"/>
      <c r="AK142" s="20"/>
      <c r="AL142" s="20"/>
      <c r="AN142" s="20"/>
      <c r="AO142" s="20"/>
      <c r="AP142" s="20"/>
      <c r="AQ142" s="20"/>
      <c r="AS142" s="20"/>
      <c r="AT142" s="20"/>
      <c r="AU142" s="20"/>
      <c r="AV142" s="20"/>
      <c r="AW142" s="20"/>
      <c r="AX142" s="20"/>
    </row>
    <row r="143" spans="3:50" x14ac:dyDescent="0.2">
      <c r="C143" s="20"/>
      <c r="D143" s="20"/>
      <c r="E143" s="20"/>
      <c r="F143" s="20"/>
      <c r="G143" s="20"/>
      <c r="H143" s="20"/>
      <c r="I143" s="20"/>
      <c r="K143" s="20"/>
      <c r="L143" s="20"/>
      <c r="M143" s="20"/>
      <c r="N143" s="20"/>
      <c r="O143" s="20"/>
      <c r="P143" s="20"/>
      <c r="Q143" s="20"/>
      <c r="R143" s="20"/>
      <c r="S143" s="20"/>
      <c r="T143" s="20"/>
      <c r="U143" s="20"/>
      <c r="V143" s="20"/>
      <c r="W143" s="20"/>
      <c r="X143" s="20"/>
      <c r="Y143" s="20"/>
      <c r="AA143" s="20"/>
      <c r="AB143" s="20"/>
      <c r="AC143" s="20"/>
      <c r="AD143" s="20"/>
      <c r="AE143" s="20"/>
      <c r="AF143" s="20"/>
      <c r="AH143" s="20"/>
      <c r="AI143" s="20"/>
      <c r="AJ143" s="20"/>
      <c r="AK143" s="20"/>
      <c r="AL143" s="20"/>
      <c r="AN143" s="20"/>
      <c r="AO143" s="20"/>
      <c r="AP143" s="20"/>
      <c r="AQ143" s="20"/>
      <c r="AS143" s="20"/>
      <c r="AT143" s="20"/>
      <c r="AU143" s="20"/>
      <c r="AV143" s="20"/>
      <c r="AW143" s="20"/>
      <c r="AX143" s="20"/>
    </row>
    <row r="144" spans="3:50" x14ac:dyDescent="0.2">
      <c r="C144" s="20"/>
      <c r="D144" s="20"/>
      <c r="E144" s="20"/>
      <c r="F144" s="20"/>
      <c r="G144" s="20"/>
      <c r="H144" s="20"/>
      <c r="I144" s="20"/>
      <c r="K144" s="20"/>
      <c r="L144" s="20"/>
      <c r="M144" s="20"/>
      <c r="N144" s="20"/>
      <c r="O144" s="20"/>
      <c r="P144" s="20"/>
      <c r="Q144" s="20"/>
      <c r="R144" s="20"/>
      <c r="S144" s="20"/>
      <c r="T144" s="20"/>
      <c r="U144" s="20"/>
      <c r="V144" s="20"/>
      <c r="W144" s="20"/>
      <c r="X144" s="20"/>
      <c r="Y144" s="20"/>
      <c r="AA144" s="20"/>
      <c r="AB144" s="20"/>
      <c r="AC144" s="20"/>
      <c r="AD144" s="20"/>
      <c r="AE144" s="20"/>
      <c r="AF144" s="20"/>
      <c r="AH144" s="20"/>
      <c r="AI144" s="20"/>
      <c r="AJ144" s="20"/>
      <c r="AK144" s="20"/>
      <c r="AL144" s="20"/>
      <c r="AN144" s="20"/>
      <c r="AO144" s="20"/>
      <c r="AP144" s="20"/>
      <c r="AQ144" s="20"/>
      <c r="AS144" s="20"/>
      <c r="AT144" s="20"/>
      <c r="AU144" s="20"/>
      <c r="AV144" s="20"/>
      <c r="AW144" s="20"/>
      <c r="AX144" s="20"/>
    </row>
    <row r="145" spans="3:50" x14ac:dyDescent="0.2">
      <c r="C145" s="20"/>
      <c r="D145" s="20"/>
      <c r="E145" s="20"/>
      <c r="F145" s="20"/>
      <c r="G145" s="20"/>
      <c r="H145" s="20"/>
      <c r="I145" s="20"/>
      <c r="K145" s="20"/>
      <c r="L145" s="20"/>
      <c r="M145" s="20"/>
      <c r="N145" s="20"/>
      <c r="O145" s="20"/>
      <c r="P145" s="20"/>
      <c r="Q145" s="20"/>
      <c r="R145" s="20"/>
      <c r="S145" s="20"/>
      <c r="T145" s="20"/>
      <c r="U145" s="20"/>
      <c r="V145" s="20"/>
      <c r="W145" s="20"/>
      <c r="X145" s="20"/>
      <c r="Y145" s="20"/>
      <c r="AA145" s="20"/>
      <c r="AB145" s="20"/>
      <c r="AC145" s="20"/>
      <c r="AD145" s="20"/>
      <c r="AE145" s="20"/>
      <c r="AF145" s="20"/>
      <c r="AH145" s="20"/>
      <c r="AI145" s="20"/>
      <c r="AJ145" s="20"/>
      <c r="AK145" s="20"/>
      <c r="AL145" s="20"/>
      <c r="AN145" s="20"/>
      <c r="AO145" s="20"/>
      <c r="AP145" s="20"/>
      <c r="AQ145" s="20"/>
      <c r="AS145" s="20"/>
      <c r="AT145" s="20"/>
      <c r="AU145" s="20"/>
      <c r="AV145" s="20"/>
      <c r="AW145" s="20"/>
      <c r="AX145" s="20"/>
    </row>
    <row r="146" spans="3:50" x14ac:dyDescent="0.2">
      <c r="C146" s="20"/>
      <c r="D146" s="20"/>
      <c r="E146" s="20"/>
      <c r="F146" s="20"/>
      <c r="G146" s="20"/>
      <c r="H146" s="20"/>
      <c r="I146" s="20"/>
      <c r="K146" s="20"/>
      <c r="L146" s="20"/>
      <c r="M146" s="20"/>
      <c r="N146" s="20"/>
      <c r="O146" s="20"/>
      <c r="P146" s="20"/>
      <c r="Q146" s="20"/>
      <c r="R146" s="20"/>
      <c r="S146" s="20"/>
      <c r="T146" s="20"/>
      <c r="U146" s="20"/>
      <c r="V146" s="20"/>
      <c r="W146" s="20"/>
      <c r="X146" s="20"/>
      <c r="Y146" s="20"/>
      <c r="AA146" s="20"/>
      <c r="AB146" s="20"/>
      <c r="AC146" s="20"/>
      <c r="AD146" s="20"/>
      <c r="AE146" s="20"/>
      <c r="AF146" s="20"/>
      <c r="AH146" s="20"/>
      <c r="AI146" s="20"/>
      <c r="AJ146" s="20"/>
      <c r="AK146" s="20"/>
      <c r="AL146" s="20"/>
      <c r="AN146" s="20"/>
      <c r="AO146" s="20"/>
      <c r="AP146" s="20"/>
      <c r="AQ146" s="20"/>
      <c r="AS146" s="20"/>
      <c r="AT146" s="20"/>
      <c r="AU146" s="20"/>
      <c r="AV146" s="20"/>
      <c r="AW146" s="20"/>
      <c r="AX146" s="20"/>
    </row>
    <row r="147" spans="3:50" x14ac:dyDescent="0.2">
      <c r="C147" s="20"/>
      <c r="D147" s="20"/>
      <c r="E147" s="20"/>
      <c r="F147" s="20"/>
      <c r="G147" s="20"/>
      <c r="H147" s="20"/>
      <c r="I147" s="20"/>
      <c r="K147" s="20"/>
      <c r="L147" s="20"/>
      <c r="M147" s="20"/>
      <c r="N147" s="20"/>
      <c r="O147" s="20"/>
      <c r="P147" s="20"/>
      <c r="Q147" s="20"/>
      <c r="R147" s="20"/>
      <c r="S147" s="20"/>
      <c r="T147" s="20"/>
      <c r="U147" s="20"/>
      <c r="V147" s="20"/>
      <c r="W147" s="20"/>
      <c r="X147" s="20"/>
      <c r="Y147" s="20"/>
      <c r="AA147" s="20"/>
      <c r="AB147" s="20"/>
      <c r="AC147" s="20"/>
      <c r="AD147" s="20"/>
      <c r="AE147" s="20"/>
      <c r="AF147" s="20"/>
      <c r="AH147" s="20"/>
      <c r="AI147" s="20"/>
      <c r="AJ147" s="20"/>
      <c r="AK147" s="20"/>
      <c r="AL147" s="20"/>
      <c r="AN147" s="20"/>
      <c r="AO147" s="20"/>
      <c r="AP147" s="20"/>
      <c r="AQ147" s="20"/>
      <c r="AS147" s="20"/>
      <c r="AT147" s="20"/>
      <c r="AU147" s="20"/>
      <c r="AV147" s="20"/>
      <c r="AW147" s="20"/>
      <c r="AX147" s="20"/>
    </row>
    <row r="148" spans="3:50" x14ac:dyDescent="0.2">
      <c r="C148" s="20"/>
      <c r="D148" s="20"/>
      <c r="E148" s="20"/>
      <c r="F148" s="20"/>
      <c r="G148" s="20"/>
      <c r="H148" s="20"/>
      <c r="I148" s="20"/>
      <c r="K148" s="20"/>
      <c r="L148" s="20"/>
      <c r="M148" s="20"/>
      <c r="N148" s="20"/>
      <c r="O148" s="20"/>
      <c r="P148" s="20"/>
      <c r="Q148" s="20"/>
      <c r="R148" s="20"/>
      <c r="S148" s="20"/>
      <c r="T148" s="20"/>
      <c r="U148" s="20"/>
      <c r="V148" s="20"/>
      <c r="W148" s="20"/>
      <c r="X148" s="20"/>
      <c r="Y148" s="20"/>
      <c r="AA148" s="20"/>
      <c r="AB148" s="20"/>
      <c r="AC148" s="20"/>
      <c r="AD148" s="20"/>
      <c r="AE148" s="20"/>
      <c r="AF148" s="20"/>
      <c r="AH148" s="20"/>
      <c r="AI148" s="20"/>
      <c r="AJ148" s="20"/>
      <c r="AK148" s="20"/>
      <c r="AL148" s="20"/>
      <c r="AN148" s="20"/>
      <c r="AO148" s="20"/>
      <c r="AP148" s="20"/>
      <c r="AQ148" s="20"/>
      <c r="AS148" s="20"/>
      <c r="AT148" s="20"/>
      <c r="AU148" s="20"/>
      <c r="AV148" s="20"/>
      <c r="AW148" s="20"/>
      <c r="AX148" s="20"/>
    </row>
    <row r="149" spans="3:50" x14ac:dyDescent="0.2">
      <c r="C149" s="20"/>
      <c r="D149" s="20"/>
      <c r="E149" s="20"/>
      <c r="F149" s="20"/>
      <c r="G149" s="20"/>
      <c r="H149" s="20"/>
      <c r="I149" s="20"/>
      <c r="K149" s="20"/>
      <c r="L149" s="20"/>
      <c r="M149" s="20"/>
      <c r="N149" s="20"/>
      <c r="O149" s="20"/>
      <c r="P149" s="20"/>
      <c r="Q149" s="20"/>
      <c r="R149" s="20"/>
      <c r="S149" s="20"/>
      <c r="T149" s="20"/>
      <c r="U149" s="20"/>
      <c r="V149" s="20"/>
      <c r="W149" s="20"/>
      <c r="X149" s="20"/>
      <c r="Y149" s="20"/>
      <c r="AA149" s="20"/>
      <c r="AB149" s="20"/>
      <c r="AC149" s="20"/>
      <c r="AD149" s="20"/>
      <c r="AE149" s="20"/>
      <c r="AF149" s="20"/>
      <c r="AH149" s="20"/>
      <c r="AI149" s="20"/>
      <c r="AJ149" s="20"/>
      <c r="AK149" s="20"/>
      <c r="AL149" s="20"/>
      <c r="AN149" s="20"/>
      <c r="AO149" s="20"/>
      <c r="AP149" s="20"/>
      <c r="AQ149" s="20"/>
      <c r="AS149" s="20"/>
      <c r="AT149" s="20"/>
      <c r="AU149" s="20"/>
      <c r="AV149" s="20"/>
      <c r="AW149" s="20"/>
      <c r="AX149" s="20"/>
    </row>
    <row r="150" spans="3:50" x14ac:dyDescent="0.2">
      <c r="C150" s="20"/>
      <c r="D150" s="20"/>
      <c r="E150" s="20"/>
      <c r="F150" s="20"/>
      <c r="G150" s="20"/>
      <c r="H150" s="20"/>
      <c r="I150" s="20"/>
      <c r="K150" s="20"/>
      <c r="L150" s="20"/>
      <c r="M150" s="20"/>
      <c r="N150" s="20"/>
      <c r="O150" s="20"/>
      <c r="P150" s="20"/>
      <c r="Q150" s="20"/>
      <c r="R150" s="20"/>
      <c r="S150" s="20"/>
      <c r="T150" s="20"/>
      <c r="U150" s="20"/>
      <c r="V150" s="20"/>
      <c r="W150" s="20"/>
      <c r="X150" s="20"/>
      <c r="Y150" s="20"/>
      <c r="AA150" s="20"/>
      <c r="AB150" s="20"/>
      <c r="AC150" s="20"/>
      <c r="AD150" s="20"/>
      <c r="AE150" s="20"/>
      <c r="AF150" s="20"/>
      <c r="AH150" s="20"/>
      <c r="AI150" s="20"/>
      <c r="AJ150" s="20"/>
      <c r="AK150" s="20"/>
      <c r="AL150" s="20"/>
      <c r="AN150" s="20"/>
      <c r="AO150" s="20"/>
      <c r="AP150" s="20"/>
      <c r="AQ150" s="20"/>
      <c r="AS150" s="20"/>
      <c r="AT150" s="20"/>
      <c r="AU150" s="20"/>
      <c r="AV150" s="20"/>
      <c r="AW150" s="20"/>
      <c r="AX150" s="20"/>
    </row>
    <row r="151" spans="3:50" x14ac:dyDescent="0.2">
      <c r="C151" s="20"/>
      <c r="D151" s="20"/>
      <c r="E151" s="20"/>
      <c r="F151" s="20"/>
      <c r="G151" s="20"/>
      <c r="H151" s="20"/>
      <c r="I151" s="20"/>
      <c r="K151" s="20"/>
      <c r="L151" s="20"/>
      <c r="M151" s="20"/>
      <c r="N151" s="20"/>
      <c r="O151" s="20"/>
      <c r="P151" s="20"/>
      <c r="Q151" s="20"/>
      <c r="R151" s="20"/>
      <c r="S151" s="20"/>
      <c r="T151" s="20"/>
      <c r="U151" s="20"/>
      <c r="V151" s="20"/>
      <c r="W151" s="20"/>
      <c r="X151" s="20"/>
      <c r="Y151" s="20"/>
      <c r="AA151" s="20"/>
      <c r="AB151" s="20"/>
      <c r="AC151" s="20"/>
      <c r="AD151" s="20"/>
      <c r="AE151" s="20"/>
      <c r="AF151" s="20"/>
      <c r="AH151" s="20"/>
      <c r="AI151" s="20"/>
      <c r="AJ151" s="20"/>
      <c r="AK151" s="20"/>
      <c r="AL151" s="20"/>
      <c r="AN151" s="20"/>
      <c r="AO151" s="20"/>
      <c r="AP151" s="20"/>
      <c r="AQ151" s="20"/>
      <c r="AS151" s="20"/>
      <c r="AT151" s="20"/>
      <c r="AU151" s="20"/>
      <c r="AV151" s="20"/>
      <c r="AW151" s="20"/>
      <c r="AX151" s="20"/>
    </row>
    <row r="152" spans="3:50" x14ac:dyDescent="0.2">
      <c r="C152" s="20"/>
      <c r="D152" s="20"/>
      <c r="E152" s="20"/>
      <c r="F152" s="20"/>
      <c r="G152" s="20"/>
      <c r="H152" s="20"/>
      <c r="I152" s="20"/>
      <c r="K152" s="20"/>
      <c r="L152" s="20"/>
      <c r="M152" s="20"/>
      <c r="N152" s="20"/>
      <c r="O152" s="20"/>
      <c r="P152" s="20"/>
      <c r="Q152" s="20"/>
      <c r="R152" s="20"/>
      <c r="S152" s="20"/>
      <c r="T152" s="20"/>
      <c r="U152" s="20"/>
      <c r="V152" s="20"/>
      <c r="W152" s="20"/>
      <c r="X152" s="20"/>
      <c r="Y152" s="20"/>
      <c r="AA152" s="20"/>
      <c r="AB152" s="20"/>
      <c r="AC152" s="20"/>
      <c r="AD152" s="20"/>
      <c r="AE152" s="20"/>
      <c r="AF152" s="20"/>
      <c r="AH152" s="20"/>
      <c r="AI152" s="20"/>
      <c r="AJ152" s="20"/>
      <c r="AK152" s="20"/>
      <c r="AL152" s="20"/>
      <c r="AN152" s="20"/>
      <c r="AO152" s="20"/>
      <c r="AP152" s="20"/>
      <c r="AQ152" s="20"/>
      <c r="AS152" s="20"/>
      <c r="AT152" s="20"/>
      <c r="AU152" s="20"/>
      <c r="AV152" s="20"/>
      <c r="AW152" s="20"/>
      <c r="AX152" s="20"/>
    </row>
    <row r="153" spans="3:50" x14ac:dyDescent="0.2">
      <c r="C153" s="20"/>
      <c r="D153" s="20"/>
      <c r="E153" s="20"/>
      <c r="F153" s="20"/>
      <c r="G153" s="20"/>
      <c r="H153" s="20"/>
      <c r="I153" s="20"/>
      <c r="K153" s="20"/>
      <c r="L153" s="20"/>
      <c r="M153" s="20"/>
      <c r="N153" s="20"/>
      <c r="O153" s="20"/>
      <c r="P153" s="20"/>
      <c r="Q153" s="20"/>
      <c r="R153" s="20"/>
      <c r="S153" s="20"/>
      <c r="T153" s="20"/>
      <c r="U153" s="20"/>
      <c r="V153" s="20"/>
      <c r="W153" s="20"/>
      <c r="X153" s="20"/>
      <c r="Y153" s="20"/>
      <c r="AA153" s="20"/>
      <c r="AB153" s="20"/>
      <c r="AC153" s="20"/>
      <c r="AD153" s="20"/>
      <c r="AE153" s="20"/>
      <c r="AF153" s="20"/>
      <c r="AH153" s="20"/>
      <c r="AI153" s="20"/>
      <c r="AJ153" s="20"/>
      <c r="AK153" s="20"/>
      <c r="AL153" s="20"/>
      <c r="AN153" s="20"/>
      <c r="AO153" s="20"/>
      <c r="AP153" s="20"/>
      <c r="AQ153" s="20"/>
      <c r="AS153" s="20"/>
      <c r="AT153" s="20"/>
      <c r="AU153" s="20"/>
      <c r="AV153" s="20"/>
      <c r="AW153" s="20"/>
      <c r="AX153" s="20"/>
    </row>
    <row r="154" spans="3:50" x14ac:dyDescent="0.2">
      <c r="C154" s="20"/>
      <c r="D154" s="20"/>
      <c r="E154" s="20"/>
      <c r="F154" s="20"/>
      <c r="G154" s="20"/>
      <c r="H154" s="20"/>
      <c r="I154" s="20"/>
      <c r="K154" s="20"/>
      <c r="L154" s="20"/>
      <c r="M154" s="20"/>
      <c r="N154" s="20"/>
      <c r="O154" s="20"/>
      <c r="P154" s="20"/>
      <c r="Q154" s="20"/>
      <c r="R154" s="20"/>
      <c r="S154" s="20"/>
      <c r="T154" s="20"/>
      <c r="U154" s="20"/>
      <c r="V154" s="20"/>
      <c r="W154" s="20"/>
      <c r="X154" s="20"/>
      <c r="Y154" s="20"/>
      <c r="AA154" s="20"/>
      <c r="AB154" s="20"/>
      <c r="AC154" s="20"/>
      <c r="AD154" s="20"/>
      <c r="AE154" s="20"/>
      <c r="AF154" s="20"/>
      <c r="AH154" s="20"/>
      <c r="AI154" s="20"/>
      <c r="AJ154" s="20"/>
      <c r="AK154" s="20"/>
      <c r="AL154" s="20"/>
      <c r="AN154" s="20"/>
      <c r="AO154" s="20"/>
      <c r="AP154" s="20"/>
      <c r="AQ154" s="20"/>
      <c r="AS154" s="20"/>
      <c r="AT154" s="20"/>
      <c r="AU154" s="20"/>
      <c r="AV154" s="20"/>
      <c r="AW154" s="20"/>
      <c r="AX154" s="20"/>
    </row>
    <row r="155" spans="3:50" x14ac:dyDescent="0.2">
      <c r="C155" s="20"/>
      <c r="D155" s="20"/>
      <c r="E155" s="20"/>
      <c r="F155" s="20"/>
      <c r="G155" s="20"/>
      <c r="H155" s="20"/>
      <c r="I155" s="20"/>
      <c r="K155" s="20"/>
      <c r="L155" s="20"/>
      <c r="M155" s="20"/>
      <c r="N155" s="20"/>
      <c r="O155" s="20"/>
      <c r="P155" s="20"/>
      <c r="Q155" s="20"/>
      <c r="R155" s="20"/>
      <c r="S155" s="20"/>
      <c r="T155" s="20"/>
      <c r="U155" s="20"/>
      <c r="V155" s="20"/>
      <c r="W155" s="20"/>
      <c r="X155" s="20"/>
      <c r="Y155" s="20"/>
      <c r="AA155" s="20"/>
      <c r="AB155" s="20"/>
      <c r="AC155" s="20"/>
      <c r="AD155" s="20"/>
      <c r="AE155" s="20"/>
      <c r="AF155" s="20"/>
      <c r="AH155" s="20"/>
      <c r="AI155" s="20"/>
      <c r="AJ155" s="20"/>
      <c r="AK155" s="20"/>
      <c r="AL155" s="20"/>
      <c r="AN155" s="20"/>
      <c r="AO155" s="20"/>
      <c r="AP155" s="20"/>
      <c r="AQ155" s="20"/>
      <c r="AS155" s="20"/>
      <c r="AT155" s="20"/>
      <c r="AU155" s="20"/>
      <c r="AV155" s="20"/>
      <c r="AW155" s="20"/>
      <c r="AX155" s="20"/>
    </row>
    <row r="156" spans="3:50" x14ac:dyDescent="0.2">
      <c r="C156" s="20"/>
      <c r="D156" s="20"/>
      <c r="E156" s="20"/>
      <c r="F156" s="20"/>
      <c r="G156" s="20"/>
      <c r="H156" s="20"/>
      <c r="I156" s="20"/>
      <c r="K156" s="20"/>
      <c r="L156" s="20"/>
      <c r="M156" s="20"/>
      <c r="N156" s="20"/>
      <c r="O156" s="20"/>
      <c r="P156" s="20"/>
      <c r="Q156" s="20"/>
      <c r="R156" s="20"/>
      <c r="S156" s="20"/>
      <c r="T156" s="20"/>
      <c r="U156" s="20"/>
      <c r="V156" s="20"/>
      <c r="W156" s="20"/>
      <c r="X156" s="20"/>
      <c r="Y156" s="20"/>
      <c r="AA156" s="20"/>
      <c r="AB156" s="20"/>
      <c r="AC156" s="20"/>
      <c r="AD156" s="20"/>
      <c r="AE156" s="20"/>
      <c r="AF156" s="20"/>
      <c r="AH156" s="20"/>
      <c r="AI156" s="20"/>
      <c r="AJ156" s="20"/>
      <c r="AK156" s="20"/>
      <c r="AL156" s="20"/>
      <c r="AN156" s="20"/>
      <c r="AO156" s="20"/>
      <c r="AP156" s="20"/>
      <c r="AQ156" s="20"/>
      <c r="AS156" s="20"/>
      <c r="AT156" s="20"/>
      <c r="AU156" s="20"/>
      <c r="AV156" s="20"/>
      <c r="AW156" s="20"/>
      <c r="AX156" s="20"/>
    </row>
    <row r="157" spans="3:50" x14ac:dyDescent="0.2">
      <c r="C157" s="20"/>
      <c r="D157" s="20"/>
      <c r="E157" s="20"/>
      <c r="F157" s="20"/>
      <c r="G157" s="20"/>
      <c r="H157" s="20"/>
      <c r="I157" s="20"/>
      <c r="K157" s="20"/>
      <c r="L157" s="20"/>
      <c r="M157" s="20"/>
      <c r="N157" s="20"/>
      <c r="O157" s="20"/>
      <c r="P157" s="20"/>
      <c r="Q157" s="20"/>
      <c r="R157" s="20"/>
      <c r="S157" s="20"/>
      <c r="T157" s="20"/>
      <c r="U157" s="20"/>
      <c r="V157" s="20"/>
      <c r="W157" s="20"/>
      <c r="X157" s="20"/>
      <c r="Y157" s="20"/>
      <c r="AA157" s="20"/>
      <c r="AB157" s="20"/>
      <c r="AC157" s="20"/>
      <c r="AD157" s="20"/>
      <c r="AE157" s="20"/>
      <c r="AF157" s="20"/>
      <c r="AH157" s="20"/>
      <c r="AI157" s="20"/>
      <c r="AJ157" s="20"/>
      <c r="AK157" s="20"/>
      <c r="AL157" s="20"/>
      <c r="AN157" s="20"/>
      <c r="AO157" s="20"/>
      <c r="AP157" s="20"/>
      <c r="AQ157" s="20"/>
      <c r="AS157" s="20"/>
      <c r="AT157" s="20"/>
      <c r="AU157" s="20"/>
      <c r="AV157" s="20"/>
      <c r="AW157" s="20"/>
      <c r="AX157" s="20"/>
    </row>
    <row r="158" spans="3:50" x14ac:dyDescent="0.2">
      <c r="C158" s="20"/>
      <c r="D158" s="20"/>
      <c r="E158" s="20"/>
      <c r="F158" s="20"/>
      <c r="G158" s="20"/>
      <c r="H158" s="20"/>
      <c r="I158" s="20"/>
      <c r="K158" s="20"/>
      <c r="L158" s="20"/>
      <c r="M158" s="20"/>
      <c r="N158" s="20"/>
      <c r="O158" s="20"/>
      <c r="P158" s="20"/>
      <c r="Q158" s="20"/>
      <c r="R158" s="20"/>
      <c r="S158" s="20"/>
      <c r="T158" s="20"/>
      <c r="U158" s="20"/>
      <c r="V158" s="20"/>
      <c r="W158" s="20"/>
      <c r="X158" s="20"/>
      <c r="Y158" s="20"/>
      <c r="AA158" s="20"/>
      <c r="AB158" s="20"/>
      <c r="AC158" s="20"/>
      <c r="AD158" s="20"/>
      <c r="AE158" s="20"/>
      <c r="AF158" s="20"/>
      <c r="AH158" s="20"/>
      <c r="AI158" s="20"/>
      <c r="AJ158" s="20"/>
      <c r="AK158" s="20"/>
      <c r="AL158" s="20"/>
      <c r="AN158" s="20"/>
      <c r="AO158" s="20"/>
      <c r="AP158" s="20"/>
      <c r="AQ158" s="20"/>
      <c r="AS158" s="20"/>
      <c r="AT158" s="20"/>
      <c r="AU158" s="20"/>
      <c r="AV158" s="20"/>
      <c r="AW158" s="20"/>
      <c r="AX158" s="20"/>
    </row>
    <row r="159" spans="3:50" x14ac:dyDescent="0.2">
      <c r="C159" s="20"/>
      <c r="D159" s="20"/>
      <c r="E159" s="20"/>
      <c r="F159" s="20"/>
      <c r="G159" s="20"/>
      <c r="H159" s="20"/>
      <c r="I159" s="20"/>
      <c r="K159" s="20"/>
      <c r="L159" s="20"/>
      <c r="M159" s="20"/>
      <c r="N159" s="20"/>
      <c r="O159" s="20"/>
      <c r="P159" s="20"/>
      <c r="Q159" s="20"/>
      <c r="R159" s="20"/>
      <c r="S159" s="20"/>
      <c r="T159" s="20"/>
      <c r="U159" s="20"/>
      <c r="V159" s="20"/>
      <c r="W159" s="20"/>
      <c r="X159" s="20"/>
      <c r="Y159" s="20"/>
      <c r="AA159" s="20"/>
      <c r="AB159" s="20"/>
      <c r="AC159" s="20"/>
      <c r="AD159" s="20"/>
      <c r="AE159" s="20"/>
      <c r="AF159" s="20"/>
      <c r="AH159" s="20"/>
      <c r="AI159" s="20"/>
      <c r="AJ159" s="20"/>
      <c r="AK159" s="20"/>
      <c r="AL159" s="20"/>
      <c r="AN159" s="20"/>
      <c r="AO159" s="20"/>
      <c r="AP159" s="20"/>
      <c r="AQ159" s="20"/>
      <c r="AS159" s="20"/>
      <c r="AT159" s="20"/>
      <c r="AU159" s="20"/>
      <c r="AV159" s="20"/>
      <c r="AW159" s="20"/>
      <c r="AX159" s="20"/>
    </row>
    <row r="160" spans="3:50" x14ac:dyDescent="0.2">
      <c r="C160" s="20"/>
      <c r="D160" s="20"/>
      <c r="E160" s="20"/>
      <c r="F160" s="20"/>
      <c r="G160" s="20"/>
      <c r="H160" s="20"/>
      <c r="I160" s="20"/>
      <c r="K160" s="20"/>
      <c r="L160" s="20"/>
      <c r="M160" s="20"/>
      <c r="N160" s="20"/>
      <c r="O160" s="20"/>
      <c r="P160" s="20"/>
      <c r="Q160" s="20"/>
      <c r="R160" s="20"/>
      <c r="S160" s="20"/>
      <c r="T160" s="20"/>
      <c r="U160" s="20"/>
      <c r="V160" s="20"/>
      <c r="W160" s="20"/>
      <c r="X160" s="20"/>
      <c r="Y160" s="20"/>
      <c r="AA160" s="20"/>
      <c r="AB160" s="20"/>
      <c r="AC160" s="20"/>
      <c r="AD160" s="20"/>
      <c r="AE160" s="20"/>
      <c r="AF160" s="20"/>
      <c r="AH160" s="20"/>
      <c r="AI160" s="20"/>
      <c r="AJ160" s="20"/>
      <c r="AK160" s="20"/>
      <c r="AL160" s="20"/>
      <c r="AN160" s="20"/>
      <c r="AO160" s="20"/>
      <c r="AP160" s="20"/>
      <c r="AQ160" s="20"/>
      <c r="AS160" s="20"/>
      <c r="AT160" s="20"/>
      <c r="AU160" s="20"/>
      <c r="AV160" s="20"/>
      <c r="AW160" s="20"/>
      <c r="AX160" s="20"/>
    </row>
    <row r="161" spans="3:50" x14ac:dyDescent="0.2">
      <c r="C161" s="20"/>
      <c r="D161" s="20"/>
      <c r="E161" s="20"/>
      <c r="F161" s="20"/>
      <c r="G161" s="20"/>
      <c r="H161" s="20"/>
      <c r="I161" s="20"/>
      <c r="K161" s="20"/>
      <c r="L161" s="20"/>
      <c r="M161" s="20"/>
      <c r="N161" s="20"/>
      <c r="O161" s="20"/>
      <c r="P161" s="20"/>
      <c r="Q161" s="20"/>
      <c r="R161" s="20"/>
      <c r="S161" s="20"/>
      <c r="T161" s="20"/>
      <c r="U161" s="20"/>
      <c r="V161" s="20"/>
      <c r="W161" s="20"/>
      <c r="X161" s="20"/>
      <c r="Y161" s="20"/>
      <c r="AA161" s="20"/>
      <c r="AB161" s="20"/>
      <c r="AC161" s="20"/>
      <c r="AD161" s="20"/>
      <c r="AE161" s="20"/>
      <c r="AF161" s="20"/>
      <c r="AH161" s="20"/>
      <c r="AI161" s="20"/>
      <c r="AJ161" s="20"/>
      <c r="AK161" s="20"/>
      <c r="AL161" s="20"/>
      <c r="AN161" s="20"/>
      <c r="AO161" s="20"/>
      <c r="AP161" s="20"/>
      <c r="AQ161" s="20"/>
      <c r="AS161" s="20"/>
      <c r="AT161" s="20"/>
      <c r="AU161" s="20"/>
      <c r="AV161" s="20"/>
      <c r="AW161" s="20"/>
      <c r="AX161" s="20"/>
    </row>
    <row r="162" spans="3:50" x14ac:dyDescent="0.2">
      <c r="C162" s="20"/>
      <c r="D162" s="20"/>
      <c r="E162" s="20"/>
      <c r="F162" s="20"/>
      <c r="G162" s="20"/>
      <c r="H162" s="20"/>
      <c r="I162" s="20"/>
      <c r="K162" s="20"/>
      <c r="L162" s="20"/>
      <c r="M162" s="20"/>
      <c r="N162" s="20"/>
      <c r="O162" s="20"/>
      <c r="P162" s="20"/>
      <c r="Q162" s="20"/>
      <c r="R162" s="20"/>
      <c r="S162" s="20"/>
      <c r="T162" s="20"/>
      <c r="U162" s="20"/>
      <c r="V162" s="20"/>
      <c r="W162" s="20"/>
      <c r="X162" s="20"/>
      <c r="Y162" s="20"/>
      <c r="AA162" s="20"/>
      <c r="AB162" s="20"/>
      <c r="AC162" s="20"/>
      <c r="AD162" s="20"/>
      <c r="AE162" s="20"/>
      <c r="AF162" s="20"/>
      <c r="AH162" s="20"/>
      <c r="AI162" s="20"/>
      <c r="AJ162" s="20"/>
      <c r="AK162" s="20"/>
      <c r="AL162" s="20"/>
      <c r="AN162" s="20"/>
      <c r="AO162" s="20"/>
      <c r="AP162" s="20"/>
      <c r="AQ162" s="20"/>
      <c r="AS162" s="20"/>
      <c r="AT162" s="20"/>
      <c r="AU162" s="20"/>
      <c r="AV162" s="20"/>
      <c r="AW162" s="20"/>
      <c r="AX162" s="20"/>
    </row>
    <row r="163" spans="3:50" x14ac:dyDescent="0.2">
      <c r="C163" s="20"/>
      <c r="D163" s="20"/>
      <c r="E163" s="20"/>
      <c r="F163" s="20"/>
      <c r="G163" s="20"/>
      <c r="H163" s="20"/>
      <c r="I163" s="20"/>
      <c r="K163" s="20"/>
      <c r="L163" s="20"/>
      <c r="M163" s="20"/>
      <c r="N163" s="20"/>
      <c r="O163" s="20"/>
      <c r="P163" s="20"/>
      <c r="Q163" s="20"/>
      <c r="R163" s="20"/>
      <c r="S163" s="20"/>
      <c r="T163" s="20"/>
      <c r="U163" s="20"/>
      <c r="V163" s="20"/>
      <c r="W163" s="20"/>
      <c r="X163" s="20"/>
      <c r="Y163" s="20"/>
      <c r="AA163" s="20"/>
      <c r="AB163" s="20"/>
      <c r="AC163" s="20"/>
      <c r="AD163" s="20"/>
      <c r="AE163" s="20"/>
      <c r="AF163" s="20"/>
      <c r="AH163" s="20"/>
      <c r="AI163" s="20"/>
      <c r="AJ163" s="20"/>
      <c r="AK163" s="20"/>
      <c r="AL163" s="20"/>
      <c r="AN163" s="20"/>
      <c r="AO163" s="20"/>
      <c r="AP163" s="20"/>
      <c r="AQ163" s="20"/>
      <c r="AS163" s="20"/>
      <c r="AT163" s="20"/>
      <c r="AU163" s="20"/>
      <c r="AV163" s="20"/>
      <c r="AW163" s="20"/>
      <c r="AX163" s="20"/>
    </row>
    <row r="164" spans="3:50" x14ac:dyDescent="0.2">
      <c r="C164" s="20"/>
      <c r="D164" s="20"/>
      <c r="E164" s="20"/>
      <c r="F164" s="20"/>
      <c r="G164" s="20"/>
      <c r="H164" s="20"/>
      <c r="I164" s="20"/>
      <c r="K164" s="20"/>
      <c r="L164" s="20"/>
      <c r="M164" s="20"/>
      <c r="N164" s="20"/>
      <c r="O164" s="20"/>
      <c r="P164" s="20"/>
      <c r="Q164" s="20"/>
      <c r="R164" s="20"/>
      <c r="S164" s="20"/>
      <c r="T164" s="20"/>
      <c r="U164" s="20"/>
      <c r="V164" s="20"/>
      <c r="W164" s="20"/>
      <c r="X164" s="20"/>
      <c r="Y164" s="20"/>
      <c r="AA164" s="20"/>
      <c r="AB164" s="20"/>
      <c r="AC164" s="20"/>
      <c r="AD164" s="20"/>
      <c r="AE164" s="20"/>
      <c r="AF164" s="20"/>
      <c r="AH164" s="20"/>
      <c r="AI164" s="20"/>
      <c r="AJ164" s="20"/>
      <c r="AK164" s="20"/>
      <c r="AL164" s="20"/>
      <c r="AN164" s="20"/>
      <c r="AO164" s="20"/>
      <c r="AP164" s="20"/>
      <c r="AQ164" s="20"/>
      <c r="AS164" s="20"/>
      <c r="AT164" s="20"/>
      <c r="AU164" s="20"/>
      <c r="AV164" s="20"/>
      <c r="AW164" s="20"/>
      <c r="AX164" s="20"/>
    </row>
    <row r="165" spans="3:50" x14ac:dyDescent="0.2">
      <c r="C165" s="20"/>
      <c r="D165" s="20"/>
      <c r="E165" s="20"/>
      <c r="F165" s="20"/>
      <c r="G165" s="20"/>
      <c r="H165" s="20"/>
      <c r="I165" s="20"/>
      <c r="K165" s="20"/>
      <c r="L165" s="20"/>
      <c r="M165" s="20"/>
      <c r="N165" s="20"/>
      <c r="O165" s="20"/>
      <c r="P165" s="20"/>
      <c r="Q165" s="20"/>
      <c r="R165" s="20"/>
      <c r="S165" s="20"/>
      <c r="T165" s="20"/>
      <c r="U165" s="20"/>
      <c r="V165" s="20"/>
      <c r="W165" s="20"/>
      <c r="X165" s="20"/>
      <c r="Y165" s="20"/>
      <c r="AA165" s="20"/>
      <c r="AB165" s="20"/>
      <c r="AC165" s="20"/>
      <c r="AD165" s="20"/>
      <c r="AE165" s="20"/>
      <c r="AF165" s="20"/>
      <c r="AH165" s="20"/>
      <c r="AI165" s="20"/>
      <c r="AJ165" s="20"/>
      <c r="AK165" s="20"/>
      <c r="AL165" s="20"/>
      <c r="AN165" s="20"/>
      <c r="AO165" s="20"/>
      <c r="AP165" s="20"/>
      <c r="AQ165" s="20"/>
      <c r="AS165" s="20"/>
      <c r="AT165" s="20"/>
      <c r="AU165" s="20"/>
      <c r="AV165" s="20"/>
      <c r="AW165" s="20"/>
      <c r="AX165" s="20"/>
    </row>
    <row r="166" spans="3:50" x14ac:dyDescent="0.2">
      <c r="C166" s="20"/>
      <c r="D166" s="20"/>
      <c r="E166" s="20"/>
      <c r="F166" s="20"/>
      <c r="G166" s="20"/>
      <c r="H166" s="20"/>
      <c r="I166" s="20"/>
      <c r="K166" s="20"/>
      <c r="L166" s="20"/>
      <c r="M166" s="20"/>
      <c r="N166" s="20"/>
      <c r="O166" s="20"/>
      <c r="P166" s="20"/>
      <c r="Q166" s="20"/>
      <c r="R166" s="20"/>
      <c r="S166" s="20"/>
      <c r="T166" s="20"/>
      <c r="U166" s="20"/>
      <c r="V166" s="20"/>
      <c r="W166" s="20"/>
      <c r="X166" s="20"/>
      <c r="Y166" s="20"/>
      <c r="AA166" s="20"/>
      <c r="AB166" s="20"/>
      <c r="AC166" s="20"/>
      <c r="AD166" s="20"/>
      <c r="AE166" s="20"/>
      <c r="AF166" s="20"/>
      <c r="AH166" s="20"/>
      <c r="AI166" s="20"/>
      <c r="AJ166" s="20"/>
      <c r="AK166" s="20"/>
      <c r="AL166" s="20"/>
      <c r="AN166" s="20"/>
      <c r="AO166" s="20"/>
      <c r="AP166" s="20"/>
      <c r="AQ166" s="20"/>
      <c r="AS166" s="20"/>
      <c r="AT166" s="20"/>
      <c r="AU166" s="20"/>
      <c r="AV166" s="20"/>
      <c r="AW166" s="20"/>
      <c r="AX166" s="20"/>
    </row>
    <row r="167" spans="3:50" x14ac:dyDescent="0.2">
      <c r="C167" s="20"/>
      <c r="D167" s="20"/>
      <c r="E167" s="20"/>
      <c r="F167" s="20"/>
      <c r="G167" s="20"/>
      <c r="H167" s="20"/>
      <c r="I167" s="20"/>
      <c r="K167" s="20"/>
      <c r="L167" s="20"/>
      <c r="M167" s="20"/>
      <c r="N167" s="20"/>
      <c r="O167" s="20"/>
      <c r="P167" s="20"/>
      <c r="Q167" s="20"/>
      <c r="R167" s="20"/>
      <c r="S167" s="20"/>
      <c r="T167" s="20"/>
      <c r="U167" s="20"/>
      <c r="V167" s="20"/>
      <c r="W167" s="20"/>
      <c r="X167" s="20"/>
      <c r="Y167" s="20"/>
      <c r="AA167" s="20"/>
      <c r="AB167" s="20"/>
      <c r="AC167" s="20"/>
      <c r="AD167" s="20"/>
      <c r="AE167" s="20"/>
      <c r="AF167" s="20"/>
      <c r="AH167" s="20"/>
      <c r="AI167" s="20"/>
      <c r="AJ167" s="20"/>
      <c r="AK167" s="20"/>
      <c r="AL167" s="20"/>
      <c r="AN167" s="20"/>
      <c r="AO167" s="20"/>
      <c r="AP167" s="20"/>
      <c r="AQ167" s="20"/>
      <c r="AS167" s="20"/>
      <c r="AT167" s="20"/>
      <c r="AU167" s="20"/>
      <c r="AV167" s="20"/>
      <c r="AW167" s="20"/>
      <c r="AX167" s="20"/>
    </row>
    <row r="168" spans="3:50" x14ac:dyDescent="0.2">
      <c r="C168" s="20"/>
      <c r="D168" s="20"/>
      <c r="E168" s="20"/>
      <c r="F168" s="20"/>
      <c r="G168" s="20"/>
      <c r="H168" s="20"/>
      <c r="I168" s="20"/>
      <c r="K168" s="20"/>
      <c r="L168" s="20"/>
      <c r="M168" s="20"/>
      <c r="N168" s="20"/>
      <c r="O168" s="20"/>
      <c r="P168" s="20"/>
      <c r="Q168" s="20"/>
      <c r="R168" s="20"/>
      <c r="S168" s="20"/>
      <c r="T168" s="20"/>
      <c r="U168" s="20"/>
      <c r="V168" s="20"/>
      <c r="W168" s="20"/>
      <c r="X168" s="20"/>
      <c r="Y168" s="20"/>
      <c r="AA168" s="20"/>
      <c r="AB168" s="20"/>
      <c r="AC168" s="20"/>
      <c r="AD168" s="20"/>
      <c r="AE168" s="20"/>
      <c r="AF168" s="20"/>
      <c r="AH168" s="20"/>
      <c r="AI168" s="20"/>
      <c r="AJ168" s="20"/>
      <c r="AK168" s="20"/>
      <c r="AL168" s="20"/>
      <c r="AN168" s="20"/>
      <c r="AO168" s="20"/>
      <c r="AP168" s="20"/>
      <c r="AQ168" s="20"/>
      <c r="AS168" s="20"/>
      <c r="AT168" s="20"/>
      <c r="AU168" s="20"/>
      <c r="AV168" s="20"/>
      <c r="AW168" s="20"/>
      <c r="AX168" s="20"/>
    </row>
    <row r="169" spans="3:50" x14ac:dyDescent="0.2">
      <c r="C169" s="20"/>
      <c r="D169" s="20"/>
      <c r="E169" s="20"/>
      <c r="F169" s="20"/>
      <c r="G169" s="20"/>
      <c r="H169" s="20"/>
      <c r="I169" s="20"/>
      <c r="K169" s="20"/>
      <c r="L169" s="20"/>
      <c r="M169" s="20"/>
      <c r="N169" s="20"/>
      <c r="O169" s="20"/>
      <c r="P169" s="20"/>
      <c r="Q169" s="20"/>
      <c r="R169" s="20"/>
      <c r="S169" s="20"/>
      <c r="T169" s="20"/>
      <c r="U169" s="20"/>
      <c r="V169" s="20"/>
      <c r="W169" s="20"/>
      <c r="X169" s="20"/>
      <c r="Y169" s="20"/>
      <c r="AA169" s="20"/>
      <c r="AB169" s="20"/>
      <c r="AC169" s="20"/>
      <c r="AD169" s="20"/>
      <c r="AE169" s="20"/>
      <c r="AF169" s="20"/>
      <c r="AH169" s="20"/>
      <c r="AI169" s="20"/>
      <c r="AJ169" s="20"/>
      <c r="AK169" s="20"/>
      <c r="AL169" s="20"/>
      <c r="AN169" s="20"/>
      <c r="AO169" s="20"/>
      <c r="AP169" s="20"/>
      <c r="AQ169" s="20"/>
      <c r="AS169" s="20"/>
      <c r="AT169" s="20"/>
      <c r="AU169" s="20"/>
      <c r="AV169" s="20"/>
      <c r="AW169" s="20"/>
      <c r="AX169" s="20"/>
    </row>
    <row r="170" spans="3:50" x14ac:dyDescent="0.2">
      <c r="C170" s="20"/>
      <c r="D170" s="20"/>
      <c r="E170" s="20"/>
      <c r="F170" s="20"/>
      <c r="G170" s="20"/>
      <c r="H170" s="20"/>
      <c r="I170" s="20"/>
      <c r="K170" s="20"/>
      <c r="L170" s="20"/>
      <c r="M170" s="20"/>
      <c r="N170" s="20"/>
      <c r="O170" s="20"/>
      <c r="P170" s="20"/>
      <c r="Q170" s="20"/>
      <c r="R170" s="20"/>
      <c r="S170" s="20"/>
      <c r="T170" s="20"/>
      <c r="U170" s="20"/>
      <c r="V170" s="20"/>
      <c r="W170" s="20"/>
      <c r="X170" s="20"/>
      <c r="Y170" s="20"/>
      <c r="AA170" s="20"/>
      <c r="AB170" s="20"/>
      <c r="AC170" s="20"/>
      <c r="AD170" s="20"/>
      <c r="AE170" s="20"/>
      <c r="AF170" s="20"/>
      <c r="AH170" s="20"/>
      <c r="AI170" s="20"/>
      <c r="AJ170" s="20"/>
      <c r="AK170" s="20"/>
      <c r="AL170" s="20"/>
      <c r="AN170" s="20"/>
      <c r="AO170" s="20"/>
      <c r="AP170" s="20"/>
      <c r="AQ170" s="20"/>
      <c r="AS170" s="20"/>
      <c r="AT170" s="20"/>
      <c r="AU170" s="20"/>
      <c r="AV170" s="20"/>
      <c r="AW170" s="20"/>
      <c r="AX170" s="20"/>
    </row>
    <row r="171" spans="3:50" x14ac:dyDescent="0.2">
      <c r="C171" s="20"/>
      <c r="D171" s="20"/>
      <c r="E171" s="20"/>
      <c r="F171" s="20"/>
      <c r="G171" s="20"/>
      <c r="H171" s="20"/>
      <c r="I171" s="20"/>
      <c r="K171" s="20"/>
      <c r="L171" s="20"/>
      <c r="M171" s="20"/>
      <c r="N171" s="20"/>
      <c r="O171" s="20"/>
      <c r="P171" s="20"/>
      <c r="Q171" s="20"/>
      <c r="R171" s="20"/>
      <c r="S171" s="20"/>
      <c r="T171" s="20"/>
      <c r="U171" s="20"/>
      <c r="V171" s="20"/>
      <c r="W171" s="20"/>
      <c r="X171" s="20"/>
      <c r="Y171" s="20"/>
      <c r="AA171" s="20"/>
      <c r="AB171" s="20"/>
      <c r="AC171" s="20"/>
      <c r="AD171" s="20"/>
      <c r="AE171" s="20"/>
      <c r="AF171" s="20"/>
      <c r="AH171" s="20"/>
      <c r="AI171" s="20"/>
      <c r="AJ171" s="20"/>
      <c r="AK171" s="20"/>
      <c r="AL171" s="20"/>
      <c r="AN171" s="20"/>
      <c r="AO171" s="20"/>
      <c r="AP171" s="20"/>
      <c r="AQ171" s="20"/>
      <c r="AS171" s="20"/>
      <c r="AT171" s="20"/>
      <c r="AU171" s="20"/>
      <c r="AV171" s="20"/>
      <c r="AW171" s="20"/>
      <c r="AX171" s="20"/>
    </row>
    <row r="172" spans="3:50" x14ac:dyDescent="0.2">
      <c r="C172" s="20"/>
      <c r="D172" s="20"/>
      <c r="E172" s="20"/>
      <c r="F172" s="20"/>
      <c r="G172" s="20"/>
      <c r="H172" s="20"/>
      <c r="I172" s="20"/>
      <c r="K172" s="20"/>
      <c r="L172" s="20"/>
      <c r="M172" s="20"/>
      <c r="N172" s="20"/>
      <c r="O172" s="20"/>
      <c r="P172" s="20"/>
      <c r="Q172" s="20"/>
      <c r="R172" s="20"/>
      <c r="S172" s="20"/>
      <c r="T172" s="20"/>
      <c r="U172" s="20"/>
      <c r="V172" s="20"/>
      <c r="W172" s="20"/>
      <c r="X172" s="20"/>
      <c r="Y172" s="20"/>
      <c r="AA172" s="20"/>
      <c r="AB172" s="20"/>
      <c r="AC172" s="20"/>
      <c r="AD172" s="20"/>
      <c r="AE172" s="20"/>
      <c r="AF172" s="20"/>
      <c r="AH172" s="20"/>
      <c r="AI172" s="20"/>
      <c r="AJ172" s="20"/>
      <c r="AK172" s="20"/>
      <c r="AL172" s="20"/>
      <c r="AN172" s="20"/>
      <c r="AO172" s="20"/>
      <c r="AP172" s="20"/>
      <c r="AQ172" s="20"/>
      <c r="AS172" s="20"/>
      <c r="AT172" s="20"/>
      <c r="AU172" s="20"/>
      <c r="AV172" s="20"/>
      <c r="AW172" s="20"/>
      <c r="AX172" s="20"/>
    </row>
    <row r="173" spans="3:50" x14ac:dyDescent="0.2">
      <c r="C173" s="20"/>
      <c r="D173" s="20"/>
      <c r="E173" s="20"/>
      <c r="F173" s="20"/>
      <c r="G173" s="20"/>
      <c r="H173" s="20"/>
      <c r="I173" s="20"/>
      <c r="K173" s="20"/>
      <c r="L173" s="20"/>
      <c r="M173" s="20"/>
      <c r="N173" s="20"/>
      <c r="O173" s="20"/>
      <c r="P173" s="20"/>
      <c r="Q173" s="20"/>
      <c r="R173" s="20"/>
      <c r="S173" s="20"/>
      <c r="T173" s="20"/>
      <c r="U173" s="20"/>
      <c r="V173" s="20"/>
      <c r="W173" s="20"/>
      <c r="X173" s="20"/>
      <c r="Y173" s="20"/>
      <c r="AA173" s="20"/>
      <c r="AB173" s="20"/>
      <c r="AC173" s="20"/>
      <c r="AD173" s="20"/>
      <c r="AE173" s="20"/>
      <c r="AF173" s="20"/>
      <c r="AH173" s="20"/>
      <c r="AI173" s="20"/>
      <c r="AJ173" s="20"/>
      <c r="AK173" s="20"/>
      <c r="AL173" s="20"/>
      <c r="AN173" s="20"/>
      <c r="AO173" s="20"/>
      <c r="AP173" s="20"/>
      <c r="AQ173" s="20"/>
      <c r="AS173" s="20"/>
      <c r="AT173" s="20"/>
      <c r="AU173" s="20"/>
      <c r="AV173" s="20"/>
      <c r="AW173" s="20"/>
      <c r="AX173" s="20"/>
    </row>
    <row r="174" spans="3:50" x14ac:dyDescent="0.2">
      <c r="C174" s="20"/>
      <c r="D174" s="20"/>
      <c r="E174" s="20"/>
      <c r="F174" s="20"/>
      <c r="G174" s="20"/>
      <c r="H174" s="20"/>
      <c r="I174" s="20"/>
      <c r="K174" s="20"/>
      <c r="L174" s="20"/>
      <c r="M174" s="20"/>
      <c r="N174" s="20"/>
      <c r="O174" s="20"/>
      <c r="P174" s="20"/>
      <c r="Q174" s="20"/>
      <c r="R174" s="20"/>
      <c r="S174" s="20"/>
      <c r="T174" s="20"/>
      <c r="U174" s="20"/>
      <c r="V174" s="20"/>
      <c r="W174" s="20"/>
      <c r="X174" s="20"/>
      <c r="Y174" s="20"/>
      <c r="AA174" s="20"/>
      <c r="AB174" s="20"/>
      <c r="AC174" s="20"/>
      <c r="AD174" s="20"/>
      <c r="AE174" s="20"/>
      <c r="AF174" s="20"/>
      <c r="AH174" s="20"/>
      <c r="AI174" s="20"/>
      <c r="AJ174" s="20"/>
      <c r="AK174" s="20"/>
      <c r="AL174" s="20"/>
      <c r="AN174" s="20"/>
      <c r="AO174" s="20"/>
      <c r="AP174" s="20"/>
      <c r="AQ174" s="20"/>
      <c r="AS174" s="20"/>
      <c r="AT174" s="20"/>
      <c r="AU174" s="20"/>
      <c r="AV174" s="20"/>
      <c r="AW174" s="20"/>
      <c r="AX174" s="20"/>
    </row>
    <row r="175" spans="3:50" x14ac:dyDescent="0.2">
      <c r="C175" s="20"/>
      <c r="D175" s="20"/>
      <c r="E175" s="20"/>
      <c r="F175" s="20"/>
      <c r="G175" s="20"/>
      <c r="H175" s="20"/>
      <c r="I175" s="20"/>
      <c r="K175" s="20"/>
      <c r="L175" s="20"/>
      <c r="M175" s="20"/>
      <c r="N175" s="20"/>
      <c r="O175" s="20"/>
      <c r="P175" s="20"/>
      <c r="Q175" s="20"/>
      <c r="R175" s="20"/>
      <c r="S175" s="20"/>
      <c r="T175" s="20"/>
      <c r="U175" s="20"/>
      <c r="V175" s="20"/>
      <c r="W175" s="20"/>
      <c r="X175" s="20"/>
      <c r="Y175" s="20"/>
      <c r="AA175" s="20"/>
      <c r="AB175" s="20"/>
      <c r="AC175" s="20"/>
      <c r="AD175" s="20"/>
      <c r="AE175" s="20"/>
      <c r="AF175" s="20"/>
      <c r="AH175" s="20"/>
      <c r="AI175" s="20"/>
      <c r="AJ175" s="20"/>
      <c r="AK175" s="20"/>
      <c r="AL175" s="20"/>
      <c r="AN175" s="20"/>
      <c r="AO175" s="20"/>
      <c r="AP175" s="20"/>
      <c r="AQ175" s="20"/>
      <c r="AS175" s="20"/>
      <c r="AT175" s="20"/>
      <c r="AU175" s="20"/>
      <c r="AV175" s="20"/>
      <c r="AW175" s="20"/>
      <c r="AX175" s="20"/>
    </row>
    <row r="176" spans="3:50" x14ac:dyDescent="0.2">
      <c r="C176" s="20"/>
      <c r="D176" s="20"/>
      <c r="E176" s="20"/>
      <c r="F176" s="20"/>
      <c r="G176" s="20"/>
      <c r="H176" s="20"/>
      <c r="I176" s="20"/>
      <c r="K176" s="20"/>
      <c r="L176" s="20"/>
      <c r="M176" s="20"/>
      <c r="N176" s="20"/>
      <c r="O176" s="20"/>
      <c r="P176" s="20"/>
      <c r="Q176" s="20"/>
      <c r="R176" s="20"/>
      <c r="S176" s="20"/>
      <c r="T176" s="20"/>
      <c r="U176" s="20"/>
      <c r="V176" s="20"/>
      <c r="W176" s="20"/>
      <c r="X176" s="20"/>
      <c r="Y176" s="20"/>
      <c r="AA176" s="20"/>
      <c r="AB176" s="20"/>
      <c r="AC176" s="20"/>
      <c r="AD176" s="20"/>
      <c r="AE176" s="20"/>
      <c r="AF176" s="20"/>
      <c r="AH176" s="20"/>
      <c r="AI176" s="20"/>
      <c r="AJ176" s="20"/>
      <c r="AK176" s="20"/>
      <c r="AL176" s="20"/>
      <c r="AN176" s="20"/>
      <c r="AO176" s="20"/>
      <c r="AP176" s="20"/>
      <c r="AQ176" s="20"/>
      <c r="AS176" s="20"/>
      <c r="AT176" s="20"/>
      <c r="AU176" s="20"/>
      <c r="AV176" s="20"/>
      <c r="AW176" s="20"/>
      <c r="AX176" s="20"/>
    </row>
    <row r="177" spans="3:50" x14ac:dyDescent="0.2">
      <c r="C177" s="20"/>
      <c r="D177" s="20"/>
      <c r="E177" s="20"/>
      <c r="F177" s="20"/>
      <c r="G177" s="20"/>
      <c r="H177" s="20"/>
      <c r="I177" s="20"/>
      <c r="K177" s="20"/>
      <c r="L177" s="20"/>
      <c r="M177" s="20"/>
      <c r="N177" s="20"/>
      <c r="O177" s="20"/>
      <c r="P177" s="20"/>
      <c r="Q177" s="20"/>
      <c r="R177" s="20"/>
      <c r="S177" s="20"/>
      <c r="T177" s="20"/>
      <c r="U177" s="20"/>
      <c r="V177" s="20"/>
      <c r="W177" s="20"/>
      <c r="X177" s="20"/>
      <c r="Y177" s="20"/>
      <c r="AA177" s="20"/>
      <c r="AB177" s="20"/>
      <c r="AC177" s="20"/>
      <c r="AD177" s="20"/>
      <c r="AE177" s="20"/>
      <c r="AF177" s="20"/>
      <c r="AH177" s="20"/>
      <c r="AI177" s="20"/>
      <c r="AJ177" s="20"/>
      <c r="AK177" s="20"/>
      <c r="AL177" s="20"/>
      <c r="AN177" s="20"/>
      <c r="AO177" s="20"/>
      <c r="AP177" s="20"/>
      <c r="AQ177" s="20"/>
      <c r="AS177" s="20"/>
      <c r="AT177" s="20"/>
      <c r="AU177" s="20"/>
      <c r="AV177" s="20"/>
      <c r="AW177" s="20"/>
      <c r="AX177" s="20"/>
    </row>
    <row r="178" spans="3:50" x14ac:dyDescent="0.2">
      <c r="C178" s="20"/>
      <c r="D178" s="20"/>
      <c r="E178" s="20"/>
      <c r="F178" s="20"/>
      <c r="G178" s="20"/>
      <c r="H178" s="20"/>
      <c r="I178" s="20"/>
      <c r="K178" s="20"/>
      <c r="L178" s="20"/>
      <c r="M178" s="20"/>
      <c r="N178" s="20"/>
      <c r="O178" s="20"/>
      <c r="P178" s="20"/>
      <c r="Q178" s="20"/>
      <c r="R178" s="20"/>
      <c r="S178" s="20"/>
      <c r="T178" s="20"/>
      <c r="U178" s="20"/>
      <c r="V178" s="20"/>
      <c r="W178" s="20"/>
      <c r="X178" s="20"/>
      <c r="Y178" s="20"/>
      <c r="AA178" s="20"/>
      <c r="AB178" s="20"/>
      <c r="AC178" s="20"/>
      <c r="AD178" s="20"/>
      <c r="AE178" s="20"/>
      <c r="AF178" s="20"/>
      <c r="AH178" s="20"/>
      <c r="AI178" s="20"/>
      <c r="AJ178" s="20"/>
      <c r="AK178" s="20"/>
      <c r="AL178" s="20"/>
      <c r="AN178" s="20"/>
      <c r="AO178" s="20"/>
      <c r="AP178" s="20"/>
      <c r="AQ178" s="20"/>
      <c r="AS178" s="20"/>
      <c r="AT178" s="20"/>
      <c r="AU178" s="20"/>
      <c r="AV178" s="20"/>
      <c r="AW178" s="20"/>
      <c r="AX178" s="20"/>
    </row>
    <row r="179" spans="3:50" x14ac:dyDescent="0.2">
      <c r="C179" s="20"/>
      <c r="D179" s="20"/>
      <c r="E179" s="20"/>
      <c r="F179" s="20"/>
      <c r="G179" s="20"/>
      <c r="H179" s="20"/>
      <c r="I179" s="20"/>
      <c r="K179" s="20"/>
      <c r="L179" s="20"/>
      <c r="M179" s="20"/>
      <c r="N179" s="20"/>
      <c r="O179" s="20"/>
      <c r="P179" s="20"/>
      <c r="Q179" s="20"/>
      <c r="R179" s="20"/>
      <c r="S179" s="20"/>
      <c r="T179" s="20"/>
      <c r="U179" s="20"/>
      <c r="V179" s="20"/>
      <c r="W179" s="20"/>
      <c r="X179" s="20"/>
      <c r="Y179" s="20"/>
      <c r="AA179" s="20"/>
      <c r="AB179" s="20"/>
      <c r="AC179" s="20"/>
      <c r="AD179" s="20"/>
      <c r="AE179" s="20"/>
      <c r="AF179" s="20"/>
      <c r="AH179" s="20"/>
      <c r="AI179" s="20"/>
      <c r="AJ179" s="20"/>
      <c r="AK179" s="20"/>
      <c r="AL179" s="20"/>
      <c r="AN179" s="20"/>
      <c r="AO179" s="20"/>
      <c r="AP179" s="20"/>
      <c r="AQ179" s="20"/>
      <c r="AS179" s="20"/>
      <c r="AT179" s="20"/>
      <c r="AU179" s="20"/>
      <c r="AV179" s="20"/>
      <c r="AW179" s="20"/>
      <c r="AX179" s="20"/>
    </row>
    <row r="180" spans="3:50" x14ac:dyDescent="0.2">
      <c r="C180" s="20"/>
      <c r="D180" s="20"/>
      <c r="E180" s="20"/>
      <c r="F180" s="20"/>
      <c r="G180" s="20"/>
      <c r="H180" s="20"/>
      <c r="I180" s="20"/>
      <c r="K180" s="20"/>
      <c r="L180" s="20"/>
      <c r="M180" s="20"/>
      <c r="N180" s="20"/>
      <c r="O180" s="20"/>
      <c r="P180" s="20"/>
      <c r="Q180" s="20"/>
      <c r="R180" s="20"/>
      <c r="S180" s="20"/>
      <c r="T180" s="20"/>
      <c r="U180" s="20"/>
      <c r="V180" s="20"/>
      <c r="W180" s="20"/>
      <c r="X180" s="20"/>
      <c r="Y180" s="20"/>
      <c r="AA180" s="20"/>
      <c r="AB180" s="20"/>
      <c r="AC180" s="20"/>
      <c r="AD180" s="20"/>
      <c r="AE180" s="20"/>
      <c r="AF180" s="20"/>
      <c r="AH180" s="20"/>
      <c r="AI180" s="20"/>
      <c r="AJ180" s="20"/>
      <c r="AK180" s="20"/>
      <c r="AL180" s="20"/>
      <c r="AN180" s="20"/>
      <c r="AO180" s="20"/>
      <c r="AP180" s="20"/>
      <c r="AQ180" s="20"/>
      <c r="AS180" s="20"/>
      <c r="AT180" s="20"/>
      <c r="AU180" s="20"/>
      <c r="AV180" s="20"/>
      <c r="AW180" s="20"/>
      <c r="AX180" s="20"/>
    </row>
    <row r="181" spans="3:50" x14ac:dyDescent="0.2">
      <c r="C181" s="20"/>
      <c r="D181" s="20"/>
      <c r="E181" s="20"/>
      <c r="F181" s="20"/>
      <c r="G181" s="20"/>
      <c r="H181" s="20"/>
      <c r="I181" s="20"/>
      <c r="K181" s="20"/>
      <c r="L181" s="20"/>
      <c r="M181" s="20"/>
      <c r="N181" s="20"/>
      <c r="O181" s="20"/>
      <c r="P181" s="20"/>
      <c r="Q181" s="20"/>
      <c r="R181" s="20"/>
      <c r="S181" s="20"/>
      <c r="T181" s="20"/>
      <c r="U181" s="20"/>
      <c r="V181" s="20"/>
      <c r="W181" s="20"/>
      <c r="X181" s="20"/>
      <c r="Y181" s="20"/>
      <c r="AA181" s="20"/>
      <c r="AB181" s="20"/>
      <c r="AC181" s="20"/>
      <c r="AD181" s="20"/>
      <c r="AE181" s="20"/>
      <c r="AF181" s="20"/>
      <c r="AH181" s="20"/>
      <c r="AI181" s="20"/>
      <c r="AJ181" s="20"/>
      <c r="AK181" s="20"/>
      <c r="AL181" s="20"/>
      <c r="AN181" s="20"/>
      <c r="AO181" s="20"/>
      <c r="AP181" s="20"/>
      <c r="AQ181" s="20"/>
      <c r="AS181" s="20"/>
      <c r="AT181" s="20"/>
      <c r="AU181" s="20"/>
      <c r="AV181" s="20"/>
      <c r="AW181" s="20"/>
      <c r="AX181" s="20"/>
    </row>
    <row r="182" spans="3:50" x14ac:dyDescent="0.2">
      <c r="C182" s="20"/>
      <c r="D182" s="20"/>
      <c r="E182" s="20"/>
      <c r="F182" s="20"/>
      <c r="G182" s="20"/>
      <c r="H182" s="20"/>
      <c r="I182" s="20"/>
      <c r="K182" s="20"/>
      <c r="L182" s="20"/>
      <c r="M182" s="20"/>
      <c r="N182" s="20"/>
      <c r="O182" s="20"/>
      <c r="P182" s="20"/>
      <c r="Q182" s="20"/>
      <c r="R182" s="20"/>
      <c r="S182" s="20"/>
      <c r="T182" s="20"/>
      <c r="U182" s="20"/>
      <c r="V182" s="20"/>
      <c r="W182" s="20"/>
      <c r="X182" s="20"/>
      <c r="Y182" s="20"/>
      <c r="AA182" s="20"/>
      <c r="AB182" s="20"/>
      <c r="AC182" s="20"/>
      <c r="AD182" s="20"/>
      <c r="AE182" s="20"/>
      <c r="AF182" s="20"/>
      <c r="AH182" s="20"/>
      <c r="AI182" s="20"/>
      <c r="AJ182" s="20"/>
      <c r="AK182" s="20"/>
      <c r="AL182" s="20"/>
      <c r="AN182" s="20"/>
      <c r="AO182" s="20"/>
      <c r="AP182" s="20"/>
      <c r="AQ182" s="20"/>
      <c r="AS182" s="20"/>
      <c r="AT182" s="20"/>
      <c r="AU182" s="20"/>
      <c r="AV182" s="20"/>
      <c r="AW182" s="20"/>
      <c r="AX182" s="20"/>
    </row>
    <row r="183" spans="3:50" x14ac:dyDescent="0.2">
      <c r="C183" s="20"/>
      <c r="D183" s="20"/>
      <c r="E183" s="20"/>
      <c r="F183" s="20"/>
      <c r="G183" s="20"/>
      <c r="H183" s="20"/>
      <c r="I183" s="20"/>
      <c r="K183" s="20"/>
      <c r="L183" s="20"/>
      <c r="M183" s="20"/>
      <c r="N183" s="20"/>
      <c r="O183" s="20"/>
      <c r="P183" s="20"/>
      <c r="Q183" s="20"/>
      <c r="R183" s="20"/>
      <c r="S183" s="20"/>
      <c r="T183" s="20"/>
      <c r="U183" s="20"/>
      <c r="V183" s="20"/>
      <c r="W183" s="20"/>
      <c r="X183" s="20"/>
      <c r="Y183" s="20"/>
      <c r="AA183" s="20"/>
      <c r="AB183" s="20"/>
      <c r="AC183" s="20"/>
      <c r="AD183" s="20"/>
      <c r="AE183" s="20"/>
      <c r="AF183" s="20"/>
      <c r="AH183" s="20"/>
      <c r="AI183" s="20"/>
      <c r="AJ183" s="20"/>
      <c r="AK183" s="20"/>
      <c r="AL183" s="20"/>
      <c r="AN183" s="20"/>
      <c r="AO183" s="20"/>
      <c r="AP183" s="20"/>
      <c r="AQ183" s="20"/>
      <c r="AS183" s="20"/>
      <c r="AT183" s="20"/>
      <c r="AU183" s="20"/>
      <c r="AV183" s="20"/>
      <c r="AW183" s="20"/>
      <c r="AX183" s="20"/>
    </row>
    <row r="184" spans="3:50" x14ac:dyDescent="0.2">
      <c r="C184" s="20"/>
      <c r="D184" s="20"/>
      <c r="E184" s="20"/>
      <c r="F184" s="20"/>
      <c r="G184" s="20"/>
      <c r="H184" s="20"/>
      <c r="I184" s="20"/>
      <c r="K184" s="20"/>
      <c r="L184" s="20"/>
      <c r="M184" s="20"/>
      <c r="N184" s="20"/>
      <c r="O184" s="20"/>
      <c r="P184" s="20"/>
      <c r="Q184" s="20"/>
      <c r="R184" s="20"/>
      <c r="S184" s="20"/>
      <c r="T184" s="20"/>
      <c r="U184" s="20"/>
      <c r="V184" s="20"/>
      <c r="W184" s="20"/>
      <c r="X184" s="20"/>
      <c r="Y184" s="20"/>
      <c r="AA184" s="20"/>
      <c r="AB184" s="20"/>
      <c r="AC184" s="20"/>
      <c r="AD184" s="20"/>
      <c r="AE184" s="20"/>
      <c r="AF184" s="20"/>
      <c r="AH184" s="20"/>
      <c r="AI184" s="20"/>
      <c r="AJ184" s="20"/>
      <c r="AK184" s="20"/>
      <c r="AL184" s="20"/>
      <c r="AN184" s="20"/>
      <c r="AO184" s="20"/>
      <c r="AP184" s="20"/>
      <c r="AQ184" s="20"/>
      <c r="AS184" s="20"/>
      <c r="AT184" s="20"/>
      <c r="AU184" s="20"/>
      <c r="AV184" s="20"/>
      <c r="AW184" s="20"/>
      <c r="AX184" s="20"/>
    </row>
    <row r="185" spans="3:50" x14ac:dyDescent="0.2">
      <c r="C185" s="20"/>
      <c r="D185" s="20"/>
      <c r="E185" s="20"/>
      <c r="F185" s="20"/>
      <c r="G185" s="20"/>
      <c r="H185" s="20"/>
      <c r="I185" s="20"/>
      <c r="K185" s="20"/>
      <c r="L185" s="20"/>
      <c r="M185" s="20"/>
      <c r="N185" s="20"/>
      <c r="O185" s="20"/>
      <c r="P185" s="20"/>
      <c r="Q185" s="20"/>
      <c r="R185" s="20"/>
      <c r="S185" s="20"/>
      <c r="T185" s="20"/>
      <c r="U185" s="20"/>
      <c r="V185" s="20"/>
      <c r="W185" s="20"/>
      <c r="X185" s="20"/>
      <c r="Y185" s="20"/>
      <c r="AA185" s="20"/>
      <c r="AB185" s="20"/>
      <c r="AC185" s="20"/>
      <c r="AD185" s="20"/>
      <c r="AE185" s="20"/>
      <c r="AF185" s="20"/>
      <c r="AH185" s="20"/>
      <c r="AI185" s="20"/>
      <c r="AJ185" s="20"/>
      <c r="AK185" s="20"/>
      <c r="AL185" s="20"/>
      <c r="AN185" s="20"/>
      <c r="AO185" s="20"/>
      <c r="AP185" s="20"/>
      <c r="AQ185" s="20"/>
      <c r="AS185" s="20"/>
      <c r="AT185" s="20"/>
      <c r="AU185" s="20"/>
      <c r="AV185" s="20"/>
      <c r="AW185" s="20"/>
      <c r="AX185" s="20"/>
    </row>
    <row r="186" spans="3:50" x14ac:dyDescent="0.2">
      <c r="C186" s="20"/>
      <c r="D186" s="20"/>
      <c r="E186" s="20"/>
      <c r="F186" s="20"/>
      <c r="G186" s="20"/>
      <c r="H186" s="20"/>
      <c r="I186" s="20"/>
      <c r="K186" s="20"/>
      <c r="L186" s="20"/>
      <c r="M186" s="20"/>
      <c r="N186" s="20"/>
      <c r="O186" s="20"/>
      <c r="P186" s="20"/>
      <c r="Q186" s="20"/>
      <c r="R186" s="20"/>
      <c r="S186" s="20"/>
      <c r="T186" s="20"/>
      <c r="U186" s="20"/>
      <c r="V186" s="20"/>
      <c r="W186" s="20"/>
      <c r="X186" s="20"/>
      <c r="Y186" s="20"/>
      <c r="AA186" s="20"/>
      <c r="AB186" s="20"/>
      <c r="AC186" s="20"/>
      <c r="AD186" s="20"/>
      <c r="AE186" s="20"/>
      <c r="AF186" s="20"/>
      <c r="AH186" s="20"/>
      <c r="AI186" s="20"/>
      <c r="AJ186" s="20"/>
      <c r="AK186" s="20"/>
      <c r="AL186" s="20"/>
      <c r="AN186" s="20"/>
      <c r="AO186" s="20"/>
      <c r="AP186" s="20"/>
      <c r="AQ186" s="20"/>
      <c r="AS186" s="20"/>
      <c r="AT186" s="20"/>
      <c r="AU186" s="20"/>
      <c r="AV186" s="20"/>
      <c r="AW186" s="20"/>
      <c r="AX186" s="20"/>
    </row>
    <row r="187" spans="3:50" x14ac:dyDescent="0.2">
      <c r="C187" s="20"/>
      <c r="D187" s="20"/>
      <c r="E187" s="20"/>
      <c r="F187" s="20"/>
      <c r="G187" s="20"/>
      <c r="H187" s="20"/>
      <c r="I187" s="20"/>
      <c r="K187" s="20"/>
      <c r="L187" s="20"/>
      <c r="M187" s="20"/>
      <c r="N187" s="20"/>
      <c r="O187" s="20"/>
      <c r="P187" s="20"/>
      <c r="Q187" s="20"/>
      <c r="R187" s="20"/>
      <c r="S187" s="20"/>
      <c r="T187" s="20"/>
      <c r="U187" s="20"/>
      <c r="V187" s="20"/>
      <c r="W187" s="20"/>
      <c r="X187" s="20"/>
      <c r="Y187" s="20"/>
      <c r="AA187" s="20"/>
      <c r="AB187" s="20"/>
      <c r="AC187" s="20"/>
      <c r="AD187" s="20"/>
      <c r="AE187" s="20"/>
      <c r="AF187" s="20"/>
      <c r="AH187" s="20"/>
      <c r="AI187" s="20"/>
      <c r="AJ187" s="20"/>
      <c r="AK187" s="20"/>
      <c r="AL187" s="20"/>
      <c r="AN187" s="20"/>
      <c r="AO187" s="20"/>
      <c r="AP187" s="20"/>
      <c r="AQ187" s="20"/>
      <c r="AS187" s="20"/>
      <c r="AT187" s="20"/>
      <c r="AU187" s="20"/>
      <c r="AV187" s="20"/>
      <c r="AW187" s="20"/>
      <c r="AX187" s="20"/>
    </row>
    <row r="188" spans="3:50" x14ac:dyDescent="0.2">
      <c r="C188" s="20"/>
      <c r="D188" s="20"/>
      <c r="E188" s="20"/>
      <c r="F188" s="20"/>
      <c r="G188" s="20"/>
      <c r="H188" s="20"/>
      <c r="I188" s="20"/>
      <c r="K188" s="20"/>
      <c r="L188" s="20"/>
      <c r="M188" s="20"/>
      <c r="N188" s="20"/>
      <c r="O188" s="20"/>
      <c r="P188" s="20"/>
      <c r="Q188" s="20"/>
      <c r="R188" s="20"/>
      <c r="S188" s="20"/>
      <c r="T188" s="20"/>
      <c r="U188" s="20"/>
      <c r="V188" s="20"/>
      <c r="W188" s="20"/>
      <c r="X188" s="20"/>
      <c r="Y188" s="20"/>
      <c r="AA188" s="20"/>
      <c r="AB188" s="20"/>
      <c r="AC188" s="20"/>
      <c r="AD188" s="20"/>
      <c r="AE188" s="20"/>
      <c r="AF188" s="20"/>
      <c r="AH188" s="20"/>
      <c r="AI188" s="20"/>
      <c r="AJ188" s="20"/>
      <c r="AK188" s="20"/>
      <c r="AL188" s="20"/>
      <c r="AN188" s="20"/>
      <c r="AO188" s="20"/>
      <c r="AP188" s="20"/>
      <c r="AQ188" s="20"/>
      <c r="AS188" s="20"/>
      <c r="AT188" s="20"/>
      <c r="AU188" s="20"/>
      <c r="AV188" s="20"/>
      <c r="AW188" s="20"/>
      <c r="AX188" s="20"/>
    </row>
    <row r="189" spans="3:50" x14ac:dyDescent="0.2">
      <c r="C189" s="20"/>
      <c r="D189" s="20"/>
      <c r="E189" s="20"/>
      <c r="F189" s="20"/>
      <c r="G189" s="20"/>
      <c r="H189" s="20"/>
      <c r="I189" s="20"/>
      <c r="K189" s="20"/>
      <c r="L189" s="20"/>
      <c r="M189" s="20"/>
      <c r="N189" s="20"/>
      <c r="O189" s="20"/>
      <c r="P189" s="20"/>
      <c r="Q189" s="20"/>
      <c r="R189" s="20"/>
      <c r="S189" s="20"/>
      <c r="T189" s="20"/>
      <c r="U189" s="20"/>
      <c r="V189" s="20"/>
      <c r="W189" s="20"/>
      <c r="X189" s="20"/>
      <c r="Y189" s="20"/>
      <c r="AA189" s="20"/>
      <c r="AB189" s="20"/>
      <c r="AC189" s="20"/>
      <c r="AD189" s="20"/>
      <c r="AE189" s="20"/>
      <c r="AF189" s="20"/>
      <c r="AH189" s="20"/>
      <c r="AI189" s="20"/>
      <c r="AJ189" s="20"/>
      <c r="AK189" s="20"/>
      <c r="AL189" s="20"/>
      <c r="AN189" s="20"/>
      <c r="AO189" s="20"/>
      <c r="AP189" s="20"/>
      <c r="AQ189" s="20"/>
      <c r="AS189" s="20"/>
      <c r="AT189" s="20"/>
      <c r="AU189" s="20"/>
      <c r="AV189" s="20"/>
      <c r="AW189" s="20"/>
      <c r="AX189" s="20"/>
    </row>
    <row r="190" spans="3:50" x14ac:dyDescent="0.2">
      <c r="C190" s="20"/>
      <c r="D190" s="20"/>
      <c r="E190" s="20"/>
      <c r="F190" s="20"/>
      <c r="G190" s="20"/>
      <c r="H190" s="20"/>
      <c r="I190" s="20"/>
      <c r="K190" s="20"/>
      <c r="L190" s="20"/>
      <c r="M190" s="20"/>
      <c r="N190" s="20"/>
      <c r="O190" s="20"/>
      <c r="P190" s="20"/>
      <c r="Q190" s="20"/>
      <c r="R190" s="20"/>
      <c r="S190" s="20"/>
      <c r="T190" s="20"/>
      <c r="U190" s="20"/>
      <c r="V190" s="20"/>
      <c r="W190" s="20"/>
      <c r="X190" s="20"/>
      <c r="Y190" s="20"/>
      <c r="AA190" s="20"/>
      <c r="AB190" s="20"/>
      <c r="AC190" s="20"/>
      <c r="AD190" s="20"/>
      <c r="AE190" s="20"/>
      <c r="AF190" s="20"/>
      <c r="AH190" s="20"/>
      <c r="AI190" s="20"/>
      <c r="AJ190" s="20"/>
      <c r="AK190" s="20"/>
      <c r="AL190" s="20"/>
      <c r="AN190" s="20"/>
      <c r="AO190" s="20"/>
      <c r="AP190" s="20"/>
      <c r="AQ190" s="20"/>
      <c r="AS190" s="20"/>
      <c r="AT190" s="20"/>
      <c r="AU190" s="20"/>
      <c r="AV190" s="20"/>
      <c r="AW190" s="20"/>
      <c r="AX190" s="20"/>
    </row>
    <row r="191" spans="3:50" x14ac:dyDescent="0.2">
      <c r="C191" s="20"/>
      <c r="D191" s="20"/>
      <c r="E191" s="20"/>
      <c r="F191" s="20"/>
      <c r="G191" s="20"/>
      <c r="H191" s="20"/>
      <c r="I191" s="20"/>
      <c r="K191" s="20"/>
      <c r="L191" s="20"/>
      <c r="M191" s="20"/>
      <c r="N191" s="20"/>
      <c r="O191" s="20"/>
      <c r="P191" s="20"/>
      <c r="Q191" s="20"/>
      <c r="R191" s="20"/>
      <c r="S191" s="20"/>
      <c r="T191" s="20"/>
      <c r="U191" s="20"/>
      <c r="V191" s="20"/>
      <c r="W191" s="20"/>
      <c r="X191" s="20"/>
      <c r="Y191" s="20"/>
      <c r="AA191" s="20"/>
      <c r="AB191" s="20"/>
      <c r="AC191" s="20"/>
      <c r="AD191" s="20"/>
      <c r="AE191" s="20"/>
      <c r="AF191" s="20"/>
      <c r="AH191" s="20"/>
      <c r="AI191" s="20"/>
      <c r="AJ191" s="20"/>
      <c r="AK191" s="20"/>
      <c r="AL191" s="20"/>
      <c r="AN191" s="20"/>
      <c r="AO191" s="20"/>
      <c r="AP191" s="20"/>
      <c r="AQ191" s="20"/>
      <c r="AS191" s="20"/>
      <c r="AT191" s="20"/>
      <c r="AU191" s="20"/>
      <c r="AV191" s="20"/>
      <c r="AW191" s="20"/>
      <c r="AX191" s="20"/>
    </row>
    <row r="192" spans="3:50" x14ac:dyDescent="0.2">
      <c r="C192" s="20"/>
      <c r="D192" s="20"/>
      <c r="E192" s="20"/>
      <c r="F192" s="20"/>
      <c r="G192" s="20"/>
      <c r="H192" s="20"/>
      <c r="I192" s="20"/>
      <c r="K192" s="20"/>
      <c r="L192" s="20"/>
      <c r="M192" s="20"/>
      <c r="N192" s="20"/>
      <c r="O192" s="20"/>
      <c r="P192" s="20"/>
      <c r="Q192" s="20"/>
      <c r="R192" s="20"/>
      <c r="S192" s="20"/>
      <c r="T192" s="20"/>
      <c r="U192" s="20"/>
      <c r="V192" s="20"/>
      <c r="W192" s="20"/>
      <c r="X192" s="20"/>
      <c r="Y192" s="20"/>
      <c r="AA192" s="20"/>
      <c r="AB192" s="20"/>
      <c r="AC192" s="20"/>
      <c r="AD192" s="20"/>
      <c r="AE192" s="20"/>
      <c r="AF192" s="20"/>
      <c r="AH192" s="20"/>
      <c r="AI192" s="20"/>
      <c r="AJ192" s="20"/>
      <c r="AK192" s="20"/>
      <c r="AL192" s="20"/>
      <c r="AN192" s="20"/>
      <c r="AO192" s="20"/>
      <c r="AP192" s="20"/>
      <c r="AQ192" s="20"/>
      <c r="AS192" s="20"/>
      <c r="AT192" s="20"/>
      <c r="AU192" s="20"/>
      <c r="AV192" s="20"/>
      <c r="AW192" s="20"/>
      <c r="AX192" s="20"/>
    </row>
    <row r="193" spans="3:50" x14ac:dyDescent="0.2">
      <c r="C193" s="20"/>
      <c r="D193" s="20"/>
      <c r="E193" s="20"/>
      <c r="F193" s="20"/>
      <c r="G193" s="20"/>
      <c r="H193" s="20"/>
      <c r="I193" s="20"/>
      <c r="K193" s="20"/>
      <c r="L193" s="20"/>
      <c r="M193" s="20"/>
      <c r="N193" s="20"/>
      <c r="O193" s="20"/>
      <c r="P193" s="20"/>
      <c r="Q193" s="20"/>
      <c r="R193" s="20"/>
      <c r="S193" s="20"/>
      <c r="T193" s="20"/>
      <c r="U193" s="20"/>
      <c r="V193" s="20"/>
      <c r="W193" s="20"/>
      <c r="X193" s="20"/>
      <c r="Y193" s="20"/>
      <c r="AA193" s="20"/>
      <c r="AB193" s="20"/>
      <c r="AC193" s="20"/>
      <c r="AD193" s="20"/>
      <c r="AE193" s="20"/>
      <c r="AF193" s="20"/>
      <c r="AH193" s="20"/>
      <c r="AI193" s="20"/>
      <c r="AJ193" s="20"/>
      <c r="AK193" s="20"/>
      <c r="AL193" s="20"/>
      <c r="AN193" s="20"/>
      <c r="AO193" s="20"/>
      <c r="AP193" s="20"/>
      <c r="AQ193" s="20"/>
      <c r="AS193" s="20"/>
      <c r="AT193" s="20"/>
      <c r="AU193" s="20"/>
      <c r="AV193" s="20"/>
      <c r="AW193" s="20"/>
      <c r="AX193" s="20"/>
    </row>
    <row r="194" spans="3:50" x14ac:dyDescent="0.2">
      <c r="C194" s="20"/>
      <c r="D194" s="20"/>
      <c r="E194" s="20"/>
      <c r="F194" s="20"/>
      <c r="G194" s="20"/>
      <c r="H194" s="20"/>
      <c r="I194" s="20"/>
      <c r="K194" s="20"/>
      <c r="L194" s="20"/>
      <c r="M194" s="20"/>
      <c r="N194" s="20"/>
      <c r="O194" s="20"/>
      <c r="P194" s="20"/>
      <c r="Q194" s="20"/>
      <c r="R194" s="20"/>
      <c r="S194" s="20"/>
      <c r="T194" s="20"/>
      <c r="U194" s="20"/>
      <c r="V194" s="20"/>
      <c r="W194" s="20"/>
      <c r="X194" s="20"/>
      <c r="Y194" s="20"/>
      <c r="AA194" s="20"/>
      <c r="AB194" s="20"/>
      <c r="AC194" s="20"/>
      <c r="AD194" s="20"/>
      <c r="AE194" s="20"/>
      <c r="AF194" s="20"/>
      <c r="AH194" s="20"/>
      <c r="AI194" s="20"/>
      <c r="AJ194" s="20"/>
      <c r="AK194" s="20"/>
      <c r="AL194" s="20"/>
      <c r="AN194" s="20"/>
      <c r="AO194" s="20"/>
      <c r="AP194" s="20"/>
      <c r="AQ194" s="20"/>
      <c r="AS194" s="20"/>
      <c r="AT194" s="20"/>
      <c r="AU194" s="20"/>
      <c r="AV194" s="20"/>
      <c r="AW194" s="20"/>
      <c r="AX194" s="20"/>
    </row>
    <row r="195" spans="3:50" x14ac:dyDescent="0.2">
      <c r="C195" s="20"/>
      <c r="D195" s="20"/>
      <c r="E195" s="20"/>
      <c r="F195" s="20"/>
      <c r="G195" s="20"/>
      <c r="H195" s="20"/>
      <c r="I195" s="20"/>
      <c r="K195" s="20"/>
      <c r="L195" s="20"/>
      <c r="M195" s="20"/>
      <c r="N195" s="20"/>
      <c r="O195" s="20"/>
      <c r="P195" s="20"/>
      <c r="Q195" s="20"/>
      <c r="R195" s="20"/>
      <c r="S195" s="20"/>
      <c r="T195" s="20"/>
      <c r="U195" s="20"/>
      <c r="V195" s="20"/>
      <c r="W195" s="20"/>
      <c r="X195" s="20"/>
      <c r="Y195" s="20"/>
      <c r="AA195" s="20"/>
      <c r="AB195" s="20"/>
      <c r="AC195" s="20"/>
      <c r="AD195" s="20"/>
      <c r="AE195" s="20"/>
      <c r="AF195" s="20"/>
      <c r="AH195" s="20"/>
      <c r="AI195" s="20"/>
      <c r="AJ195" s="20"/>
      <c r="AK195" s="20"/>
      <c r="AL195" s="20"/>
      <c r="AN195" s="20"/>
      <c r="AO195" s="20"/>
      <c r="AP195" s="20"/>
      <c r="AQ195" s="20"/>
      <c r="AS195" s="20"/>
      <c r="AT195" s="20"/>
      <c r="AU195" s="20"/>
      <c r="AV195" s="20"/>
      <c r="AW195" s="20"/>
      <c r="AX195" s="20"/>
    </row>
    <row r="196" spans="3:50" x14ac:dyDescent="0.2">
      <c r="C196" s="20"/>
      <c r="D196" s="20"/>
      <c r="E196" s="20"/>
      <c r="F196" s="20"/>
      <c r="G196" s="20"/>
      <c r="H196" s="20"/>
      <c r="I196" s="20"/>
      <c r="K196" s="20"/>
      <c r="L196" s="20"/>
      <c r="M196" s="20"/>
      <c r="N196" s="20"/>
      <c r="O196" s="20"/>
      <c r="P196" s="20"/>
      <c r="Q196" s="20"/>
      <c r="R196" s="20"/>
      <c r="S196" s="20"/>
      <c r="T196" s="20"/>
      <c r="U196" s="20"/>
      <c r="V196" s="20"/>
      <c r="W196" s="20"/>
      <c r="X196" s="20"/>
      <c r="Y196" s="20"/>
      <c r="AA196" s="20"/>
      <c r="AB196" s="20"/>
      <c r="AC196" s="20"/>
      <c r="AD196" s="20"/>
      <c r="AE196" s="20"/>
      <c r="AF196" s="20"/>
      <c r="AH196" s="20"/>
      <c r="AI196" s="20"/>
      <c r="AJ196" s="20"/>
      <c r="AK196" s="20"/>
      <c r="AL196" s="20"/>
      <c r="AN196" s="20"/>
      <c r="AO196" s="20"/>
      <c r="AP196" s="20"/>
      <c r="AQ196" s="20"/>
      <c r="AS196" s="20"/>
      <c r="AT196" s="20"/>
      <c r="AU196" s="20"/>
      <c r="AV196" s="20"/>
      <c r="AW196" s="20"/>
      <c r="AX196" s="20"/>
    </row>
    <row r="197" spans="3:50" x14ac:dyDescent="0.2">
      <c r="C197" s="20"/>
      <c r="D197" s="20"/>
      <c r="E197" s="20"/>
      <c r="F197" s="20"/>
      <c r="G197" s="20"/>
      <c r="H197" s="20"/>
      <c r="I197" s="20"/>
      <c r="K197" s="20"/>
      <c r="L197" s="20"/>
      <c r="M197" s="20"/>
      <c r="N197" s="20"/>
      <c r="O197" s="20"/>
      <c r="P197" s="20"/>
      <c r="Q197" s="20"/>
      <c r="R197" s="20"/>
      <c r="S197" s="20"/>
      <c r="T197" s="20"/>
      <c r="U197" s="20"/>
      <c r="V197" s="20"/>
      <c r="W197" s="20"/>
      <c r="X197" s="20"/>
      <c r="Y197" s="20"/>
      <c r="AA197" s="20"/>
      <c r="AB197" s="20"/>
      <c r="AC197" s="20"/>
      <c r="AD197" s="20"/>
      <c r="AE197" s="20"/>
      <c r="AF197" s="20"/>
      <c r="AH197" s="20"/>
      <c r="AI197" s="20"/>
      <c r="AJ197" s="20"/>
      <c r="AK197" s="20"/>
      <c r="AL197" s="20"/>
      <c r="AN197" s="20"/>
      <c r="AO197" s="20"/>
      <c r="AP197" s="20"/>
      <c r="AQ197" s="20"/>
      <c r="AS197" s="20"/>
      <c r="AT197" s="20"/>
      <c r="AU197" s="20"/>
      <c r="AV197" s="20"/>
      <c r="AW197" s="20"/>
      <c r="AX197" s="20"/>
    </row>
    <row r="198" spans="3:50" x14ac:dyDescent="0.2">
      <c r="C198" s="20"/>
      <c r="D198" s="20"/>
      <c r="E198" s="20"/>
      <c r="F198" s="20"/>
      <c r="G198" s="20"/>
      <c r="H198" s="20"/>
      <c r="I198" s="20"/>
      <c r="K198" s="20"/>
      <c r="L198" s="20"/>
      <c r="M198" s="20"/>
      <c r="N198" s="20"/>
      <c r="O198" s="20"/>
      <c r="P198" s="20"/>
      <c r="Q198" s="20"/>
      <c r="R198" s="20"/>
      <c r="S198" s="20"/>
      <c r="T198" s="20"/>
      <c r="U198" s="20"/>
      <c r="V198" s="20"/>
      <c r="W198" s="20"/>
      <c r="X198" s="20"/>
      <c r="Y198" s="20"/>
      <c r="AA198" s="20"/>
      <c r="AB198" s="20"/>
      <c r="AC198" s="20"/>
      <c r="AD198" s="20"/>
      <c r="AE198" s="20"/>
      <c r="AF198" s="20"/>
      <c r="AH198" s="20"/>
      <c r="AI198" s="20"/>
      <c r="AJ198" s="20"/>
      <c r="AK198" s="20"/>
      <c r="AL198" s="20"/>
      <c r="AN198" s="20"/>
      <c r="AO198" s="20"/>
      <c r="AP198" s="20"/>
      <c r="AQ198" s="20"/>
      <c r="AS198" s="20"/>
      <c r="AT198" s="20"/>
      <c r="AU198" s="20"/>
      <c r="AV198" s="20"/>
      <c r="AW198" s="20"/>
      <c r="AX198" s="20"/>
    </row>
    <row r="199" spans="3:50" x14ac:dyDescent="0.2">
      <c r="C199" s="20"/>
      <c r="D199" s="20"/>
      <c r="E199" s="20"/>
      <c r="F199" s="20"/>
      <c r="G199" s="20"/>
      <c r="H199" s="20"/>
      <c r="I199" s="20"/>
      <c r="K199" s="20"/>
      <c r="L199" s="20"/>
      <c r="M199" s="20"/>
      <c r="N199" s="20"/>
      <c r="O199" s="20"/>
      <c r="P199" s="20"/>
      <c r="Q199" s="20"/>
      <c r="R199" s="20"/>
      <c r="S199" s="20"/>
      <c r="T199" s="20"/>
      <c r="U199" s="20"/>
      <c r="V199" s="20"/>
      <c r="W199" s="20"/>
      <c r="X199" s="20"/>
      <c r="Y199" s="20"/>
      <c r="AA199" s="20"/>
      <c r="AB199" s="20"/>
      <c r="AC199" s="20"/>
      <c r="AD199" s="20"/>
      <c r="AE199" s="20"/>
      <c r="AF199" s="20"/>
      <c r="AH199" s="20"/>
      <c r="AI199" s="20"/>
      <c r="AJ199" s="20"/>
      <c r="AK199" s="20"/>
      <c r="AL199" s="20"/>
      <c r="AN199" s="20"/>
      <c r="AO199" s="20"/>
      <c r="AP199" s="20"/>
      <c r="AQ199" s="20"/>
      <c r="AS199" s="20"/>
      <c r="AT199" s="20"/>
      <c r="AU199" s="20"/>
      <c r="AV199" s="20"/>
      <c r="AW199" s="20"/>
      <c r="AX199" s="20"/>
    </row>
    <row r="200" spans="3:50" x14ac:dyDescent="0.2">
      <c r="C200" s="20"/>
      <c r="D200" s="20"/>
      <c r="E200" s="20"/>
      <c r="F200" s="20"/>
      <c r="G200" s="20"/>
      <c r="H200" s="20"/>
      <c r="I200" s="20"/>
      <c r="K200" s="20"/>
      <c r="L200" s="20"/>
      <c r="M200" s="20"/>
      <c r="N200" s="20"/>
      <c r="O200" s="20"/>
      <c r="P200" s="20"/>
      <c r="Q200" s="20"/>
      <c r="R200" s="20"/>
      <c r="S200" s="20"/>
      <c r="T200" s="20"/>
      <c r="U200" s="20"/>
      <c r="V200" s="20"/>
      <c r="W200" s="20"/>
      <c r="X200" s="20"/>
      <c r="Y200" s="20"/>
      <c r="AA200" s="20"/>
      <c r="AB200" s="20"/>
      <c r="AC200" s="20"/>
      <c r="AD200" s="20"/>
      <c r="AE200" s="20"/>
      <c r="AF200" s="20"/>
      <c r="AH200" s="20"/>
      <c r="AI200" s="20"/>
      <c r="AJ200" s="20"/>
      <c r="AK200" s="20"/>
      <c r="AL200" s="20"/>
      <c r="AN200" s="20"/>
      <c r="AO200" s="20"/>
      <c r="AP200" s="20"/>
      <c r="AQ200" s="20"/>
      <c r="AS200" s="20"/>
      <c r="AT200" s="20"/>
      <c r="AU200" s="20"/>
      <c r="AV200" s="20"/>
      <c r="AW200" s="20"/>
      <c r="AX200" s="20"/>
    </row>
    <row r="201" spans="3:50" x14ac:dyDescent="0.2">
      <c r="C201" s="20"/>
      <c r="D201" s="20"/>
      <c r="E201" s="20"/>
      <c r="F201" s="20"/>
      <c r="G201" s="20"/>
      <c r="H201" s="20"/>
      <c r="I201" s="20"/>
      <c r="K201" s="20"/>
      <c r="L201" s="20"/>
      <c r="M201" s="20"/>
      <c r="N201" s="20"/>
      <c r="O201" s="20"/>
      <c r="P201" s="20"/>
      <c r="Q201" s="20"/>
      <c r="R201" s="20"/>
      <c r="S201" s="20"/>
      <c r="T201" s="20"/>
      <c r="U201" s="20"/>
      <c r="V201" s="20"/>
      <c r="W201" s="20"/>
      <c r="X201" s="20"/>
      <c r="Y201" s="20"/>
      <c r="AA201" s="20"/>
      <c r="AB201" s="20"/>
      <c r="AC201" s="20"/>
      <c r="AD201" s="20"/>
      <c r="AE201" s="20"/>
      <c r="AF201" s="20"/>
      <c r="AH201" s="20"/>
      <c r="AI201" s="20"/>
      <c r="AJ201" s="20"/>
      <c r="AK201" s="20"/>
      <c r="AL201" s="20"/>
      <c r="AN201" s="20"/>
      <c r="AO201" s="20"/>
      <c r="AP201" s="20"/>
      <c r="AQ201" s="20"/>
      <c r="AS201" s="20"/>
      <c r="AT201" s="20"/>
      <c r="AU201" s="20"/>
      <c r="AV201" s="20"/>
      <c r="AW201" s="20"/>
      <c r="AX201" s="20"/>
    </row>
    <row r="202" spans="3:50" x14ac:dyDescent="0.2">
      <c r="C202" s="20"/>
      <c r="D202" s="20"/>
      <c r="E202" s="20"/>
      <c r="F202" s="20"/>
      <c r="G202" s="20"/>
      <c r="H202" s="20"/>
      <c r="I202" s="20"/>
      <c r="K202" s="20"/>
      <c r="L202" s="20"/>
      <c r="M202" s="20"/>
      <c r="N202" s="20"/>
      <c r="O202" s="20"/>
      <c r="P202" s="20"/>
      <c r="Q202" s="20"/>
      <c r="R202" s="20"/>
      <c r="S202" s="20"/>
      <c r="T202" s="20"/>
      <c r="U202" s="20"/>
      <c r="V202" s="20"/>
      <c r="W202" s="20"/>
      <c r="X202" s="20"/>
      <c r="Y202" s="20"/>
      <c r="AA202" s="20"/>
      <c r="AB202" s="20"/>
      <c r="AC202" s="20"/>
      <c r="AD202" s="20"/>
      <c r="AE202" s="20"/>
      <c r="AF202" s="20"/>
      <c r="AH202" s="20"/>
      <c r="AI202" s="20"/>
      <c r="AJ202" s="20"/>
      <c r="AK202" s="20"/>
      <c r="AL202" s="20"/>
      <c r="AN202" s="20"/>
      <c r="AO202" s="20"/>
      <c r="AP202" s="20"/>
      <c r="AQ202" s="20"/>
      <c r="AS202" s="20"/>
      <c r="AT202" s="20"/>
      <c r="AU202" s="20"/>
      <c r="AV202" s="20"/>
      <c r="AW202" s="20"/>
      <c r="AX202" s="20"/>
    </row>
    <row r="203" spans="3:50" x14ac:dyDescent="0.2">
      <c r="C203" s="20"/>
      <c r="D203" s="20"/>
      <c r="E203" s="20"/>
      <c r="F203" s="20"/>
      <c r="G203" s="20"/>
      <c r="H203" s="20"/>
      <c r="I203" s="20"/>
      <c r="K203" s="20"/>
      <c r="L203" s="20"/>
      <c r="M203" s="20"/>
      <c r="N203" s="20"/>
      <c r="O203" s="20"/>
      <c r="P203" s="20"/>
      <c r="Q203" s="20"/>
      <c r="R203" s="20"/>
      <c r="S203" s="20"/>
      <c r="T203" s="20"/>
      <c r="U203" s="20"/>
      <c r="V203" s="20"/>
      <c r="W203" s="20"/>
      <c r="X203" s="20"/>
      <c r="Y203" s="20"/>
      <c r="AA203" s="20"/>
      <c r="AB203" s="20"/>
      <c r="AC203" s="20"/>
      <c r="AD203" s="20"/>
      <c r="AE203" s="20"/>
      <c r="AF203" s="20"/>
      <c r="AH203" s="20"/>
      <c r="AI203" s="20"/>
      <c r="AJ203" s="20"/>
      <c r="AK203" s="20"/>
      <c r="AL203" s="20"/>
      <c r="AN203" s="20"/>
      <c r="AO203" s="20"/>
      <c r="AP203" s="20"/>
      <c r="AQ203" s="20"/>
      <c r="AS203" s="20"/>
      <c r="AT203" s="20"/>
      <c r="AU203" s="20"/>
      <c r="AV203" s="20"/>
      <c r="AW203" s="20"/>
      <c r="AX203" s="20"/>
    </row>
    <row r="204" spans="3:50" x14ac:dyDescent="0.2">
      <c r="C204" s="20"/>
      <c r="D204" s="20"/>
      <c r="E204" s="20"/>
      <c r="F204" s="20"/>
      <c r="G204" s="20"/>
      <c r="H204" s="20"/>
      <c r="I204" s="20"/>
      <c r="K204" s="20"/>
      <c r="L204" s="20"/>
      <c r="M204" s="20"/>
      <c r="N204" s="20"/>
      <c r="O204" s="20"/>
      <c r="P204" s="20"/>
      <c r="Q204" s="20"/>
      <c r="R204" s="20"/>
      <c r="S204" s="20"/>
      <c r="T204" s="20"/>
      <c r="U204" s="20"/>
      <c r="V204" s="20"/>
      <c r="W204" s="20"/>
      <c r="X204" s="20"/>
      <c r="Y204" s="20"/>
      <c r="AA204" s="20"/>
      <c r="AB204" s="20"/>
      <c r="AC204" s="20"/>
      <c r="AD204" s="20"/>
      <c r="AE204" s="20"/>
      <c r="AF204" s="20"/>
      <c r="AH204" s="20"/>
      <c r="AI204" s="20"/>
      <c r="AJ204" s="20"/>
      <c r="AK204" s="20"/>
      <c r="AL204" s="20"/>
      <c r="AN204" s="20"/>
      <c r="AO204" s="20"/>
      <c r="AP204" s="20"/>
      <c r="AQ204" s="20"/>
      <c r="AS204" s="20"/>
      <c r="AT204" s="20"/>
      <c r="AU204" s="20"/>
      <c r="AV204" s="20"/>
      <c r="AW204" s="20"/>
      <c r="AX204" s="20"/>
    </row>
    <row r="205" spans="3:50" x14ac:dyDescent="0.2">
      <c r="C205" s="20"/>
      <c r="D205" s="20"/>
      <c r="E205" s="20"/>
      <c r="F205" s="20"/>
      <c r="G205" s="20"/>
      <c r="H205" s="20"/>
      <c r="I205" s="20"/>
      <c r="K205" s="20"/>
      <c r="L205" s="20"/>
      <c r="M205" s="20"/>
      <c r="N205" s="20"/>
      <c r="O205" s="20"/>
      <c r="P205" s="20"/>
      <c r="Q205" s="20"/>
      <c r="R205" s="20"/>
      <c r="S205" s="20"/>
      <c r="T205" s="20"/>
      <c r="U205" s="20"/>
      <c r="V205" s="20"/>
      <c r="W205" s="20"/>
      <c r="X205" s="20"/>
      <c r="Y205" s="20"/>
      <c r="AA205" s="20"/>
      <c r="AB205" s="20"/>
      <c r="AC205" s="20"/>
      <c r="AD205" s="20"/>
      <c r="AE205" s="20"/>
      <c r="AF205" s="20"/>
      <c r="AH205" s="20"/>
      <c r="AI205" s="20"/>
      <c r="AJ205" s="20"/>
      <c r="AK205" s="20"/>
      <c r="AL205" s="20"/>
      <c r="AN205" s="20"/>
      <c r="AO205" s="20"/>
      <c r="AP205" s="20"/>
      <c r="AQ205" s="20"/>
      <c r="AS205" s="20"/>
      <c r="AT205" s="20"/>
      <c r="AU205" s="20"/>
      <c r="AV205" s="20"/>
      <c r="AW205" s="20"/>
      <c r="AX205" s="20"/>
    </row>
    <row r="206" spans="3:50" x14ac:dyDescent="0.2">
      <c r="C206" s="20"/>
      <c r="D206" s="20"/>
      <c r="E206" s="20"/>
      <c r="F206" s="20"/>
      <c r="G206" s="20"/>
      <c r="H206" s="20"/>
      <c r="I206" s="20"/>
      <c r="K206" s="20"/>
      <c r="L206" s="20"/>
      <c r="M206" s="20"/>
      <c r="N206" s="20"/>
      <c r="O206" s="20"/>
      <c r="P206" s="20"/>
      <c r="Q206" s="20"/>
      <c r="R206" s="20"/>
      <c r="S206" s="20"/>
      <c r="T206" s="20"/>
      <c r="U206" s="20"/>
      <c r="V206" s="20"/>
      <c r="W206" s="20"/>
      <c r="X206" s="20"/>
      <c r="Y206" s="20"/>
      <c r="AA206" s="20"/>
      <c r="AB206" s="20"/>
      <c r="AC206" s="20"/>
      <c r="AD206" s="20"/>
      <c r="AE206" s="20"/>
      <c r="AF206" s="20"/>
      <c r="AH206" s="20"/>
      <c r="AI206" s="20"/>
      <c r="AJ206" s="20"/>
      <c r="AK206" s="20"/>
      <c r="AL206" s="20"/>
      <c r="AN206" s="20"/>
      <c r="AO206" s="20"/>
      <c r="AP206" s="20"/>
      <c r="AQ206" s="20"/>
      <c r="AS206" s="20"/>
      <c r="AT206" s="20"/>
      <c r="AU206" s="20"/>
      <c r="AV206" s="20"/>
      <c r="AW206" s="20"/>
      <c r="AX206" s="20"/>
    </row>
    <row r="207" spans="3:50" x14ac:dyDescent="0.2">
      <c r="C207" s="20"/>
      <c r="D207" s="20"/>
      <c r="E207" s="20"/>
      <c r="F207" s="20"/>
      <c r="G207" s="20"/>
      <c r="H207" s="20"/>
      <c r="I207" s="20"/>
      <c r="K207" s="20"/>
      <c r="L207" s="20"/>
      <c r="M207" s="20"/>
      <c r="N207" s="20"/>
      <c r="O207" s="20"/>
      <c r="P207" s="20"/>
      <c r="Q207" s="20"/>
      <c r="R207" s="20"/>
      <c r="S207" s="20"/>
      <c r="T207" s="20"/>
      <c r="U207" s="20"/>
      <c r="V207" s="20"/>
      <c r="W207" s="20"/>
      <c r="X207" s="20"/>
      <c r="Y207" s="20"/>
      <c r="AA207" s="20"/>
      <c r="AB207" s="20"/>
      <c r="AC207" s="20"/>
      <c r="AD207" s="20"/>
      <c r="AE207" s="20"/>
      <c r="AF207" s="20"/>
      <c r="AH207" s="20"/>
      <c r="AI207" s="20"/>
      <c r="AJ207" s="20"/>
      <c r="AK207" s="20"/>
      <c r="AL207" s="20"/>
      <c r="AN207" s="20"/>
      <c r="AO207" s="20"/>
      <c r="AP207" s="20"/>
      <c r="AQ207" s="20"/>
      <c r="AS207" s="20"/>
      <c r="AT207" s="20"/>
      <c r="AU207" s="20"/>
      <c r="AV207" s="20"/>
      <c r="AW207" s="20"/>
      <c r="AX207" s="20"/>
    </row>
    <row r="208" spans="3:50" x14ac:dyDescent="0.2">
      <c r="C208" s="20"/>
      <c r="D208" s="20"/>
      <c r="E208" s="20"/>
      <c r="F208" s="20"/>
      <c r="G208" s="20"/>
      <c r="H208" s="20"/>
      <c r="I208" s="20"/>
      <c r="K208" s="20"/>
      <c r="L208" s="20"/>
      <c r="M208" s="20"/>
      <c r="N208" s="20"/>
      <c r="O208" s="20"/>
      <c r="P208" s="20"/>
      <c r="Q208" s="20"/>
      <c r="R208" s="20"/>
      <c r="S208" s="20"/>
      <c r="T208" s="20"/>
      <c r="U208" s="20"/>
      <c r="V208" s="20"/>
      <c r="W208" s="20"/>
      <c r="X208" s="20"/>
      <c r="Y208" s="20"/>
      <c r="AA208" s="20"/>
      <c r="AB208" s="20"/>
      <c r="AC208" s="20"/>
      <c r="AD208" s="20"/>
      <c r="AE208" s="20"/>
      <c r="AF208" s="20"/>
      <c r="AH208" s="20"/>
      <c r="AI208" s="20"/>
      <c r="AJ208" s="20"/>
      <c r="AK208" s="20"/>
      <c r="AL208" s="20"/>
      <c r="AN208" s="20"/>
      <c r="AO208" s="20"/>
      <c r="AP208" s="20"/>
      <c r="AQ208" s="20"/>
      <c r="AS208" s="20"/>
      <c r="AT208" s="20"/>
      <c r="AU208" s="20"/>
      <c r="AV208" s="20"/>
      <c r="AW208" s="20"/>
      <c r="AX208" s="20"/>
    </row>
    <row r="209" spans="3:50" x14ac:dyDescent="0.2">
      <c r="C209" s="20"/>
      <c r="D209" s="20"/>
      <c r="E209" s="20"/>
      <c r="F209" s="20"/>
      <c r="G209" s="20"/>
      <c r="H209" s="20"/>
      <c r="I209" s="20"/>
      <c r="K209" s="20"/>
      <c r="L209" s="20"/>
      <c r="M209" s="20"/>
      <c r="N209" s="20"/>
      <c r="O209" s="20"/>
      <c r="P209" s="20"/>
      <c r="Q209" s="20"/>
      <c r="R209" s="20"/>
      <c r="S209" s="20"/>
      <c r="T209" s="20"/>
      <c r="U209" s="20"/>
      <c r="V209" s="20"/>
      <c r="W209" s="20"/>
      <c r="X209" s="20"/>
      <c r="Y209" s="20"/>
      <c r="AA209" s="20"/>
      <c r="AB209" s="20"/>
      <c r="AC209" s="20"/>
      <c r="AD209" s="20"/>
      <c r="AE209" s="20"/>
      <c r="AF209" s="20"/>
      <c r="AH209" s="20"/>
      <c r="AI209" s="20"/>
      <c r="AJ209" s="20"/>
      <c r="AK209" s="20"/>
      <c r="AL209" s="20"/>
      <c r="AN209" s="20"/>
      <c r="AO209" s="20"/>
      <c r="AP209" s="20"/>
      <c r="AQ209" s="20"/>
      <c r="AS209" s="20"/>
      <c r="AT209" s="20"/>
      <c r="AU209" s="20"/>
      <c r="AV209" s="20"/>
      <c r="AW209" s="20"/>
      <c r="AX209" s="20"/>
    </row>
    <row r="210" spans="3:50" x14ac:dyDescent="0.2">
      <c r="C210" s="20"/>
      <c r="D210" s="20"/>
      <c r="E210" s="20"/>
      <c r="F210" s="20"/>
      <c r="G210" s="20"/>
      <c r="H210" s="20"/>
      <c r="I210" s="20"/>
      <c r="K210" s="20"/>
      <c r="L210" s="20"/>
      <c r="M210" s="20"/>
      <c r="N210" s="20"/>
      <c r="O210" s="20"/>
      <c r="P210" s="20"/>
      <c r="Q210" s="20"/>
      <c r="R210" s="20"/>
      <c r="S210" s="20"/>
      <c r="T210" s="20"/>
      <c r="U210" s="20"/>
      <c r="V210" s="20"/>
      <c r="W210" s="20"/>
      <c r="X210" s="20"/>
      <c r="Y210" s="20"/>
      <c r="AA210" s="20"/>
      <c r="AB210" s="20"/>
      <c r="AC210" s="20"/>
      <c r="AD210" s="20"/>
      <c r="AE210" s="20"/>
      <c r="AF210" s="20"/>
      <c r="AH210" s="20"/>
      <c r="AI210" s="20"/>
      <c r="AJ210" s="20"/>
      <c r="AK210" s="20"/>
      <c r="AL210" s="20"/>
      <c r="AN210" s="20"/>
      <c r="AO210" s="20"/>
      <c r="AP210" s="20"/>
      <c r="AQ210" s="20"/>
      <c r="AS210" s="20"/>
      <c r="AT210" s="20"/>
      <c r="AU210" s="20"/>
      <c r="AV210" s="20"/>
      <c r="AW210" s="20"/>
      <c r="AX210" s="20"/>
    </row>
    <row r="211" spans="3:50" x14ac:dyDescent="0.2">
      <c r="C211" s="20"/>
      <c r="D211" s="20"/>
      <c r="E211" s="20"/>
      <c r="F211" s="20"/>
      <c r="G211" s="20"/>
      <c r="H211" s="20"/>
      <c r="I211" s="20"/>
      <c r="K211" s="20"/>
      <c r="L211" s="20"/>
      <c r="M211" s="20"/>
      <c r="N211" s="20"/>
      <c r="O211" s="20"/>
      <c r="P211" s="20"/>
      <c r="Q211" s="20"/>
      <c r="R211" s="20"/>
      <c r="S211" s="20"/>
      <c r="T211" s="20"/>
      <c r="U211" s="20"/>
      <c r="V211" s="20"/>
      <c r="W211" s="20"/>
      <c r="X211" s="20"/>
      <c r="Y211" s="20"/>
      <c r="AA211" s="20"/>
      <c r="AB211" s="20"/>
      <c r="AC211" s="20"/>
      <c r="AD211" s="20"/>
      <c r="AE211" s="20"/>
      <c r="AF211" s="20"/>
      <c r="AH211" s="20"/>
      <c r="AI211" s="20"/>
      <c r="AJ211" s="20"/>
      <c r="AK211" s="20"/>
      <c r="AL211" s="20"/>
      <c r="AN211" s="20"/>
      <c r="AO211" s="20"/>
      <c r="AP211" s="20"/>
      <c r="AQ211" s="20"/>
      <c r="AS211" s="20"/>
      <c r="AT211" s="20"/>
      <c r="AU211" s="20"/>
      <c r="AV211" s="20"/>
      <c r="AW211" s="20"/>
      <c r="AX211" s="20"/>
    </row>
    <row r="212" spans="3:50" x14ac:dyDescent="0.2">
      <c r="C212" s="20"/>
      <c r="D212" s="20"/>
      <c r="E212" s="20"/>
      <c r="F212" s="20"/>
      <c r="G212" s="20"/>
      <c r="H212" s="20"/>
      <c r="I212" s="20"/>
      <c r="K212" s="20"/>
      <c r="L212" s="20"/>
      <c r="M212" s="20"/>
      <c r="N212" s="20"/>
      <c r="O212" s="20"/>
      <c r="P212" s="20"/>
      <c r="Q212" s="20"/>
      <c r="R212" s="20"/>
      <c r="S212" s="20"/>
      <c r="T212" s="20"/>
      <c r="U212" s="20"/>
      <c r="V212" s="20"/>
      <c r="W212" s="20"/>
      <c r="X212" s="20"/>
      <c r="Y212" s="20"/>
      <c r="AA212" s="20"/>
      <c r="AB212" s="20"/>
      <c r="AC212" s="20"/>
      <c r="AD212" s="20"/>
      <c r="AE212" s="20"/>
      <c r="AF212" s="20"/>
      <c r="AH212" s="20"/>
      <c r="AI212" s="20"/>
      <c r="AJ212" s="20"/>
      <c r="AK212" s="20"/>
      <c r="AL212" s="20"/>
      <c r="AN212" s="20"/>
      <c r="AO212" s="20"/>
      <c r="AP212" s="20"/>
      <c r="AQ212" s="20"/>
      <c r="AS212" s="20"/>
      <c r="AT212" s="20"/>
      <c r="AU212" s="20"/>
      <c r="AV212" s="20"/>
      <c r="AW212" s="20"/>
      <c r="AX212" s="20"/>
    </row>
    <row r="213" spans="3:50" x14ac:dyDescent="0.2">
      <c r="C213" s="20"/>
      <c r="D213" s="20"/>
      <c r="E213" s="20"/>
      <c r="F213" s="20"/>
      <c r="G213" s="20"/>
      <c r="H213" s="20"/>
      <c r="I213" s="20"/>
      <c r="K213" s="20"/>
      <c r="L213" s="20"/>
      <c r="M213" s="20"/>
      <c r="N213" s="20"/>
      <c r="O213" s="20"/>
      <c r="P213" s="20"/>
      <c r="Q213" s="20"/>
      <c r="R213" s="20"/>
      <c r="S213" s="20"/>
      <c r="T213" s="20"/>
      <c r="U213" s="20"/>
      <c r="V213" s="20"/>
      <c r="W213" s="20"/>
      <c r="X213" s="20"/>
      <c r="Y213" s="20"/>
      <c r="AA213" s="20"/>
      <c r="AB213" s="20"/>
      <c r="AC213" s="20"/>
      <c r="AD213" s="20"/>
      <c r="AE213" s="20"/>
      <c r="AF213" s="20"/>
      <c r="AH213" s="20"/>
      <c r="AI213" s="20"/>
      <c r="AJ213" s="20"/>
      <c r="AK213" s="20"/>
      <c r="AL213" s="20"/>
      <c r="AN213" s="20"/>
      <c r="AO213" s="20"/>
      <c r="AP213" s="20"/>
      <c r="AQ213" s="20"/>
      <c r="AS213" s="20"/>
      <c r="AT213" s="20"/>
      <c r="AU213" s="20"/>
      <c r="AV213" s="20"/>
      <c r="AW213" s="20"/>
      <c r="AX213" s="20"/>
    </row>
    <row r="214" spans="3:50" x14ac:dyDescent="0.2">
      <c r="C214" s="20"/>
      <c r="D214" s="20"/>
      <c r="E214" s="20"/>
      <c r="F214" s="20"/>
      <c r="G214" s="20"/>
      <c r="H214" s="20"/>
      <c r="I214" s="20"/>
      <c r="K214" s="20"/>
      <c r="L214" s="20"/>
      <c r="M214" s="20"/>
      <c r="N214" s="20"/>
      <c r="O214" s="20"/>
      <c r="P214" s="20"/>
      <c r="Q214" s="20"/>
      <c r="R214" s="20"/>
      <c r="S214" s="20"/>
      <c r="T214" s="20"/>
      <c r="U214" s="20"/>
      <c r="V214" s="20"/>
      <c r="W214" s="20"/>
      <c r="X214" s="20"/>
      <c r="Y214" s="20"/>
      <c r="AA214" s="20"/>
      <c r="AB214" s="20"/>
      <c r="AC214" s="20"/>
      <c r="AD214" s="20"/>
      <c r="AE214" s="20"/>
      <c r="AF214" s="20"/>
      <c r="AH214" s="20"/>
      <c r="AI214" s="20"/>
      <c r="AJ214" s="20"/>
      <c r="AK214" s="20"/>
      <c r="AL214" s="20"/>
      <c r="AN214" s="20"/>
      <c r="AO214" s="20"/>
      <c r="AP214" s="20"/>
      <c r="AQ214" s="20"/>
      <c r="AS214" s="20"/>
      <c r="AT214" s="20"/>
      <c r="AU214" s="20"/>
      <c r="AV214" s="20"/>
      <c r="AW214" s="20"/>
      <c r="AX214" s="20"/>
    </row>
    <row r="215" spans="3:50" x14ac:dyDescent="0.2">
      <c r="C215" s="20"/>
      <c r="D215" s="20"/>
      <c r="E215" s="20"/>
      <c r="F215" s="20"/>
      <c r="G215" s="20"/>
      <c r="H215" s="20"/>
      <c r="I215" s="20"/>
      <c r="K215" s="20"/>
      <c r="L215" s="20"/>
      <c r="M215" s="20"/>
      <c r="N215" s="20"/>
      <c r="O215" s="20"/>
      <c r="P215" s="20"/>
      <c r="Q215" s="20"/>
      <c r="R215" s="20"/>
      <c r="S215" s="20"/>
      <c r="T215" s="20"/>
      <c r="U215" s="20"/>
      <c r="V215" s="20"/>
      <c r="W215" s="20"/>
      <c r="X215" s="20"/>
      <c r="Y215" s="20"/>
      <c r="AA215" s="20"/>
      <c r="AB215" s="20"/>
      <c r="AC215" s="20"/>
      <c r="AD215" s="20"/>
      <c r="AE215" s="20"/>
      <c r="AF215" s="20"/>
      <c r="AH215" s="20"/>
      <c r="AI215" s="20"/>
      <c r="AJ215" s="20"/>
      <c r="AK215" s="20"/>
      <c r="AL215" s="20"/>
      <c r="AN215" s="20"/>
      <c r="AO215" s="20"/>
      <c r="AP215" s="20"/>
      <c r="AQ215" s="20"/>
      <c r="AS215" s="20"/>
      <c r="AT215" s="20"/>
      <c r="AU215" s="20"/>
      <c r="AV215" s="20"/>
      <c r="AW215" s="20"/>
      <c r="AX215" s="20"/>
    </row>
    <row r="216" spans="3:50" x14ac:dyDescent="0.2">
      <c r="C216" s="20"/>
      <c r="D216" s="20"/>
      <c r="E216" s="20"/>
      <c r="F216" s="20"/>
      <c r="G216" s="20"/>
      <c r="H216" s="20"/>
      <c r="I216" s="20"/>
      <c r="K216" s="20"/>
      <c r="L216" s="20"/>
      <c r="M216" s="20"/>
      <c r="N216" s="20"/>
      <c r="O216" s="20"/>
      <c r="P216" s="20"/>
      <c r="Q216" s="20"/>
      <c r="R216" s="20"/>
      <c r="S216" s="20"/>
      <c r="T216" s="20"/>
      <c r="U216" s="20"/>
      <c r="V216" s="20"/>
      <c r="W216" s="20"/>
      <c r="X216" s="20"/>
      <c r="Y216" s="20"/>
      <c r="AA216" s="20"/>
      <c r="AB216" s="20"/>
      <c r="AC216" s="20"/>
      <c r="AD216" s="20"/>
      <c r="AE216" s="20"/>
      <c r="AF216" s="20"/>
      <c r="AH216" s="20"/>
      <c r="AI216" s="20"/>
      <c r="AJ216" s="20"/>
      <c r="AK216" s="20"/>
      <c r="AL216" s="20"/>
      <c r="AN216" s="20"/>
      <c r="AO216" s="20"/>
      <c r="AP216" s="20"/>
      <c r="AQ216" s="20"/>
      <c r="AS216" s="20"/>
      <c r="AT216" s="20"/>
      <c r="AU216" s="20"/>
      <c r="AV216" s="20"/>
      <c r="AW216" s="20"/>
      <c r="AX216" s="20"/>
    </row>
    <row r="217" spans="3:50" x14ac:dyDescent="0.2">
      <c r="C217" s="20"/>
      <c r="D217" s="20"/>
      <c r="E217" s="20"/>
      <c r="F217" s="20"/>
      <c r="G217" s="20"/>
      <c r="H217" s="20"/>
      <c r="I217" s="20"/>
      <c r="K217" s="20"/>
      <c r="L217" s="20"/>
      <c r="M217" s="20"/>
      <c r="N217" s="20"/>
      <c r="O217" s="20"/>
      <c r="P217" s="20"/>
      <c r="Q217" s="20"/>
      <c r="R217" s="20"/>
      <c r="S217" s="20"/>
      <c r="T217" s="20"/>
      <c r="U217" s="20"/>
      <c r="V217" s="20"/>
      <c r="W217" s="20"/>
      <c r="X217" s="20"/>
      <c r="Y217" s="20"/>
      <c r="AA217" s="20"/>
      <c r="AB217" s="20"/>
      <c r="AC217" s="20"/>
      <c r="AD217" s="20"/>
      <c r="AE217" s="20"/>
      <c r="AF217" s="20"/>
      <c r="AH217" s="20"/>
      <c r="AI217" s="20"/>
      <c r="AJ217" s="20"/>
      <c r="AK217" s="20"/>
      <c r="AL217" s="20"/>
      <c r="AN217" s="20"/>
      <c r="AO217" s="20"/>
      <c r="AP217" s="20"/>
      <c r="AQ217" s="20"/>
      <c r="AS217" s="20"/>
      <c r="AT217" s="20"/>
      <c r="AU217" s="20"/>
      <c r="AV217" s="20"/>
      <c r="AW217" s="20"/>
      <c r="AX217" s="20"/>
    </row>
    <row r="218" spans="3:50" x14ac:dyDescent="0.2">
      <c r="C218" s="20"/>
      <c r="D218" s="20"/>
      <c r="E218" s="20"/>
      <c r="F218" s="20"/>
      <c r="G218" s="20"/>
      <c r="H218" s="20"/>
      <c r="I218" s="20"/>
      <c r="K218" s="20"/>
      <c r="L218" s="20"/>
      <c r="M218" s="20"/>
      <c r="N218" s="20"/>
      <c r="O218" s="20"/>
      <c r="P218" s="20"/>
      <c r="Q218" s="20"/>
      <c r="R218" s="20"/>
      <c r="S218" s="20"/>
      <c r="T218" s="20"/>
      <c r="U218" s="20"/>
      <c r="V218" s="20"/>
      <c r="W218" s="20"/>
      <c r="X218" s="20"/>
      <c r="Y218" s="20"/>
      <c r="AA218" s="20"/>
      <c r="AB218" s="20"/>
      <c r="AC218" s="20"/>
      <c r="AD218" s="20"/>
      <c r="AE218" s="20"/>
      <c r="AF218" s="20"/>
      <c r="AH218" s="20"/>
      <c r="AI218" s="20"/>
      <c r="AJ218" s="20"/>
      <c r="AK218" s="20"/>
      <c r="AL218" s="20"/>
      <c r="AN218" s="20"/>
      <c r="AO218" s="20"/>
      <c r="AP218" s="20"/>
      <c r="AQ218" s="20"/>
      <c r="AS218" s="20"/>
      <c r="AT218" s="20"/>
      <c r="AU218" s="20"/>
      <c r="AV218" s="20"/>
      <c r="AW218" s="20"/>
      <c r="AX218" s="20"/>
    </row>
    <row r="219" spans="3:50" x14ac:dyDescent="0.2">
      <c r="C219" s="20"/>
      <c r="D219" s="20"/>
      <c r="E219" s="20"/>
      <c r="F219" s="20"/>
      <c r="G219" s="20"/>
      <c r="H219" s="20"/>
      <c r="I219" s="20"/>
      <c r="K219" s="20"/>
      <c r="L219" s="20"/>
      <c r="M219" s="20"/>
      <c r="N219" s="20"/>
      <c r="O219" s="20"/>
      <c r="P219" s="20"/>
      <c r="Q219" s="20"/>
      <c r="R219" s="20"/>
      <c r="S219" s="20"/>
      <c r="T219" s="20"/>
      <c r="U219" s="20"/>
      <c r="V219" s="20"/>
      <c r="W219" s="20"/>
      <c r="X219" s="20"/>
      <c r="Y219" s="20"/>
      <c r="AA219" s="20"/>
      <c r="AB219" s="20"/>
      <c r="AC219" s="20"/>
      <c r="AD219" s="20"/>
      <c r="AE219" s="20"/>
      <c r="AF219" s="20"/>
      <c r="AH219" s="20"/>
      <c r="AI219" s="20"/>
      <c r="AJ219" s="20"/>
      <c r="AK219" s="20"/>
      <c r="AL219" s="20"/>
      <c r="AN219" s="20"/>
      <c r="AO219" s="20"/>
      <c r="AP219" s="20"/>
      <c r="AQ219" s="20"/>
      <c r="AS219" s="20"/>
      <c r="AT219" s="20"/>
      <c r="AU219" s="20"/>
      <c r="AV219" s="20"/>
      <c r="AW219" s="20"/>
      <c r="AX219" s="20"/>
    </row>
    <row r="220" spans="3:50" x14ac:dyDescent="0.2">
      <c r="C220" s="20"/>
      <c r="D220" s="20"/>
      <c r="E220" s="20"/>
      <c r="F220" s="20"/>
      <c r="G220" s="20"/>
      <c r="H220" s="20"/>
      <c r="I220" s="20"/>
      <c r="K220" s="20"/>
      <c r="L220" s="20"/>
      <c r="M220" s="20"/>
      <c r="N220" s="20"/>
      <c r="O220" s="20"/>
      <c r="P220" s="20"/>
      <c r="Q220" s="20"/>
      <c r="R220" s="20"/>
      <c r="S220" s="20"/>
      <c r="T220" s="20"/>
      <c r="U220" s="20"/>
      <c r="V220" s="20"/>
      <c r="W220" s="20"/>
      <c r="X220" s="20"/>
      <c r="Y220" s="20"/>
      <c r="AA220" s="20"/>
      <c r="AB220" s="20"/>
      <c r="AC220" s="20"/>
      <c r="AD220" s="20"/>
      <c r="AE220" s="20"/>
      <c r="AF220" s="20"/>
      <c r="AH220" s="20"/>
      <c r="AI220" s="20"/>
      <c r="AJ220" s="20"/>
      <c r="AK220" s="20"/>
      <c r="AL220" s="20"/>
      <c r="AN220" s="20"/>
      <c r="AO220" s="20"/>
      <c r="AP220" s="20"/>
      <c r="AQ220" s="20"/>
      <c r="AS220" s="20"/>
      <c r="AT220" s="20"/>
      <c r="AU220" s="20"/>
      <c r="AV220" s="20"/>
      <c r="AW220" s="20"/>
      <c r="AX220" s="20"/>
    </row>
    <row r="221" spans="3:50" x14ac:dyDescent="0.2">
      <c r="C221" s="20"/>
      <c r="D221" s="20"/>
      <c r="E221" s="20"/>
      <c r="F221" s="20"/>
      <c r="G221" s="20"/>
      <c r="H221" s="20"/>
      <c r="I221" s="20"/>
      <c r="K221" s="20"/>
      <c r="L221" s="20"/>
      <c r="M221" s="20"/>
      <c r="N221" s="20"/>
      <c r="O221" s="20"/>
      <c r="P221" s="20"/>
      <c r="Q221" s="20"/>
      <c r="R221" s="20"/>
      <c r="S221" s="20"/>
      <c r="T221" s="20"/>
      <c r="U221" s="20"/>
      <c r="V221" s="20"/>
      <c r="W221" s="20"/>
      <c r="X221" s="20"/>
      <c r="Y221" s="20"/>
      <c r="AA221" s="20"/>
      <c r="AB221" s="20"/>
      <c r="AC221" s="20"/>
      <c r="AD221" s="20"/>
      <c r="AE221" s="20"/>
      <c r="AF221" s="20"/>
      <c r="AH221" s="20"/>
      <c r="AI221" s="20"/>
      <c r="AJ221" s="20"/>
      <c r="AK221" s="20"/>
      <c r="AL221" s="20"/>
      <c r="AN221" s="20"/>
      <c r="AO221" s="20"/>
      <c r="AP221" s="20"/>
      <c r="AQ221" s="20"/>
      <c r="AS221" s="20"/>
      <c r="AT221" s="20"/>
      <c r="AU221" s="20"/>
      <c r="AV221" s="20"/>
      <c r="AW221" s="20"/>
      <c r="AX221" s="20"/>
    </row>
    <row r="222" spans="3:50" x14ac:dyDescent="0.2">
      <c r="C222" s="20"/>
      <c r="D222" s="20"/>
      <c r="E222" s="20"/>
      <c r="F222" s="20"/>
      <c r="G222" s="20"/>
      <c r="H222" s="20"/>
      <c r="I222" s="20"/>
      <c r="K222" s="20"/>
      <c r="L222" s="20"/>
      <c r="M222" s="20"/>
      <c r="N222" s="20"/>
      <c r="O222" s="20"/>
      <c r="P222" s="20"/>
      <c r="Q222" s="20"/>
      <c r="R222" s="20"/>
      <c r="S222" s="20"/>
      <c r="T222" s="20"/>
      <c r="U222" s="20"/>
      <c r="V222" s="20"/>
      <c r="W222" s="20"/>
      <c r="X222" s="20"/>
      <c r="Y222" s="20"/>
      <c r="AA222" s="20"/>
      <c r="AB222" s="20"/>
      <c r="AC222" s="20"/>
      <c r="AD222" s="20"/>
      <c r="AE222" s="20"/>
      <c r="AF222" s="20"/>
      <c r="AH222" s="20"/>
      <c r="AI222" s="20"/>
      <c r="AJ222" s="20"/>
      <c r="AK222" s="20"/>
      <c r="AL222" s="20"/>
      <c r="AN222" s="20"/>
      <c r="AO222" s="20"/>
      <c r="AP222" s="20"/>
      <c r="AQ222" s="20"/>
      <c r="AS222" s="20"/>
      <c r="AT222" s="20"/>
      <c r="AU222" s="20"/>
      <c r="AV222" s="20"/>
      <c r="AW222" s="20"/>
      <c r="AX222" s="20"/>
    </row>
    <row r="223" spans="3:50" x14ac:dyDescent="0.2">
      <c r="C223" s="20"/>
      <c r="D223" s="20"/>
      <c r="E223" s="20"/>
      <c r="F223" s="20"/>
      <c r="G223" s="20"/>
      <c r="H223" s="20"/>
      <c r="I223" s="20"/>
      <c r="K223" s="20"/>
      <c r="L223" s="20"/>
      <c r="M223" s="20"/>
      <c r="N223" s="20"/>
      <c r="O223" s="20"/>
      <c r="P223" s="20"/>
      <c r="Q223" s="20"/>
      <c r="R223" s="20"/>
      <c r="S223" s="20"/>
      <c r="T223" s="20"/>
      <c r="U223" s="20"/>
      <c r="V223" s="20"/>
      <c r="W223" s="20"/>
      <c r="X223" s="20"/>
      <c r="Y223" s="20"/>
      <c r="AA223" s="20"/>
      <c r="AB223" s="20"/>
      <c r="AC223" s="20"/>
      <c r="AD223" s="20"/>
      <c r="AE223" s="20"/>
      <c r="AF223" s="20"/>
      <c r="AH223" s="20"/>
      <c r="AI223" s="20"/>
      <c r="AJ223" s="20"/>
      <c r="AK223" s="20"/>
      <c r="AL223" s="20"/>
      <c r="AN223" s="20"/>
      <c r="AO223" s="20"/>
      <c r="AP223" s="20"/>
      <c r="AQ223" s="20"/>
      <c r="AS223" s="20"/>
      <c r="AT223" s="20"/>
      <c r="AU223" s="20"/>
      <c r="AV223" s="20"/>
      <c r="AW223" s="20"/>
      <c r="AX223" s="20"/>
    </row>
    <row r="224" spans="3:50" x14ac:dyDescent="0.2">
      <c r="C224" s="20"/>
      <c r="D224" s="20"/>
      <c r="E224" s="20"/>
      <c r="F224" s="20"/>
      <c r="G224" s="20"/>
      <c r="H224" s="20"/>
      <c r="I224" s="20"/>
      <c r="K224" s="20"/>
      <c r="L224" s="20"/>
      <c r="M224" s="20"/>
      <c r="N224" s="20"/>
      <c r="O224" s="20"/>
      <c r="P224" s="20"/>
      <c r="Q224" s="20"/>
      <c r="R224" s="20"/>
      <c r="S224" s="20"/>
      <c r="T224" s="20"/>
      <c r="U224" s="20"/>
      <c r="V224" s="20"/>
      <c r="W224" s="20"/>
      <c r="X224" s="20"/>
      <c r="Y224" s="20"/>
      <c r="AA224" s="20"/>
      <c r="AB224" s="20"/>
      <c r="AC224" s="20"/>
      <c r="AD224" s="20"/>
      <c r="AE224" s="20"/>
      <c r="AF224" s="20"/>
      <c r="AH224" s="20"/>
      <c r="AI224" s="20"/>
      <c r="AJ224" s="20"/>
      <c r="AK224" s="20"/>
      <c r="AL224" s="20"/>
      <c r="AN224" s="20"/>
      <c r="AO224" s="20"/>
      <c r="AP224" s="20"/>
      <c r="AQ224" s="20"/>
      <c r="AS224" s="20"/>
      <c r="AT224" s="20"/>
      <c r="AU224" s="20"/>
      <c r="AV224" s="20"/>
      <c r="AW224" s="20"/>
      <c r="AX224" s="20"/>
    </row>
    <row r="225" spans="3:50" x14ac:dyDescent="0.2">
      <c r="C225" s="20"/>
      <c r="D225" s="20"/>
      <c r="E225" s="20"/>
      <c r="F225" s="20"/>
      <c r="G225" s="20"/>
      <c r="H225" s="20"/>
      <c r="I225" s="20"/>
      <c r="K225" s="20"/>
      <c r="L225" s="20"/>
      <c r="M225" s="20"/>
      <c r="N225" s="20"/>
      <c r="O225" s="20"/>
      <c r="P225" s="20"/>
      <c r="Q225" s="20"/>
      <c r="R225" s="20"/>
      <c r="S225" s="20"/>
      <c r="T225" s="20"/>
      <c r="U225" s="20"/>
      <c r="V225" s="20"/>
      <c r="W225" s="20"/>
      <c r="X225" s="20"/>
      <c r="Y225" s="20"/>
      <c r="AA225" s="20"/>
      <c r="AB225" s="20"/>
      <c r="AC225" s="20"/>
      <c r="AD225" s="20"/>
      <c r="AE225" s="20"/>
      <c r="AF225" s="20"/>
      <c r="AH225" s="20"/>
      <c r="AI225" s="20"/>
      <c r="AJ225" s="20"/>
      <c r="AK225" s="20"/>
      <c r="AL225" s="20"/>
      <c r="AN225" s="20"/>
      <c r="AO225" s="20"/>
      <c r="AP225" s="20"/>
      <c r="AQ225" s="20"/>
      <c r="AS225" s="20"/>
      <c r="AT225" s="20"/>
      <c r="AU225" s="20"/>
      <c r="AV225" s="20"/>
      <c r="AW225" s="20"/>
      <c r="AX225" s="20"/>
    </row>
    <row r="226" spans="3:50" x14ac:dyDescent="0.2">
      <c r="C226" s="20"/>
      <c r="D226" s="20"/>
      <c r="E226" s="20"/>
      <c r="F226" s="20"/>
      <c r="G226" s="20"/>
      <c r="H226" s="20"/>
      <c r="I226" s="20"/>
      <c r="K226" s="20"/>
      <c r="L226" s="20"/>
      <c r="M226" s="20"/>
      <c r="N226" s="20"/>
      <c r="O226" s="20"/>
      <c r="P226" s="20"/>
      <c r="Q226" s="20"/>
      <c r="R226" s="20"/>
      <c r="S226" s="20"/>
      <c r="T226" s="20"/>
      <c r="U226" s="20"/>
      <c r="V226" s="20"/>
      <c r="W226" s="20"/>
      <c r="X226" s="20"/>
      <c r="Y226" s="20"/>
      <c r="AA226" s="20"/>
      <c r="AB226" s="20"/>
      <c r="AC226" s="20"/>
      <c r="AD226" s="20"/>
      <c r="AE226" s="20"/>
      <c r="AF226" s="20"/>
      <c r="AH226" s="20"/>
      <c r="AI226" s="20"/>
      <c r="AJ226" s="20"/>
      <c r="AK226" s="20"/>
      <c r="AL226" s="20"/>
      <c r="AN226" s="20"/>
      <c r="AO226" s="20"/>
      <c r="AP226" s="20"/>
      <c r="AQ226" s="20"/>
      <c r="AS226" s="20"/>
      <c r="AT226" s="20"/>
      <c r="AU226" s="20"/>
      <c r="AV226" s="20"/>
      <c r="AW226" s="20"/>
      <c r="AX226" s="20"/>
    </row>
    <row r="227" spans="3:50" x14ac:dyDescent="0.2">
      <c r="C227" s="20"/>
      <c r="D227" s="20"/>
      <c r="E227" s="20"/>
      <c r="F227" s="20"/>
      <c r="G227" s="20"/>
      <c r="H227" s="20"/>
      <c r="I227" s="20"/>
      <c r="K227" s="20"/>
      <c r="L227" s="20"/>
      <c r="M227" s="20"/>
      <c r="N227" s="20"/>
      <c r="O227" s="20"/>
      <c r="P227" s="20"/>
      <c r="Q227" s="20"/>
      <c r="R227" s="20"/>
      <c r="S227" s="20"/>
      <c r="T227" s="20"/>
      <c r="U227" s="20"/>
      <c r="V227" s="20"/>
      <c r="W227" s="20"/>
      <c r="X227" s="20"/>
      <c r="Y227" s="20"/>
      <c r="AA227" s="20"/>
      <c r="AB227" s="20"/>
      <c r="AC227" s="20"/>
      <c r="AD227" s="20"/>
      <c r="AE227" s="20"/>
      <c r="AF227" s="20"/>
      <c r="AH227" s="20"/>
      <c r="AI227" s="20"/>
      <c r="AJ227" s="20"/>
      <c r="AK227" s="20"/>
      <c r="AL227" s="20"/>
      <c r="AN227" s="20"/>
      <c r="AO227" s="20"/>
      <c r="AP227" s="20"/>
      <c r="AQ227" s="20"/>
      <c r="AS227" s="20"/>
      <c r="AT227" s="20"/>
      <c r="AU227" s="20"/>
      <c r="AV227" s="20"/>
      <c r="AW227" s="20"/>
      <c r="AX227" s="20"/>
    </row>
    <row r="228" spans="3:50" x14ac:dyDescent="0.2">
      <c r="C228" s="20"/>
      <c r="D228" s="20"/>
      <c r="E228" s="20"/>
      <c r="F228" s="20"/>
      <c r="G228" s="20"/>
      <c r="H228" s="20"/>
      <c r="I228" s="20"/>
      <c r="K228" s="20"/>
      <c r="L228" s="20"/>
      <c r="M228" s="20"/>
      <c r="N228" s="20"/>
      <c r="O228" s="20"/>
      <c r="P228" s="20"/>
      <c r="Q228" s="20"/>
      <c r="R228" s="20"/>
      <c r="S228" s="20"/>
      <c r="T228" s="20"/>
      <c r="U228" s="20"/>
      <c r="V228" s="20"/>
      <c r="W228" s="20"/>
      <c r="X228" s="20"/>
      <c r="Y228" s="20"/>
      <c r="AA228" s="20"/>
      <c r="AB228" s="20"/>
      <c r="AC228" s="20"/>
      <c r="AD228" s="20"/>
      <c r="AE228" s="20"/>
      <c r="AF228" s="20"/>
      <c r="AH228" s="20"/>
      <c r="AI228" s="20"/>
      <c r="AJ228" s="20"/>
      <c r="AK228" s="20"/>
      <c r="AL228" s="20"/>
      <c r="AN228" s="20"/>
      <c r="AO228" s="20"/>
      <c r="AP228" s="20"/>
      <c r="AQ228" s="20"/>
      <c r="AS228" s="20"/>
      <c r="AT228" s="20"/>
      <c r="AU228" s="20"/>
      <c r="AV228" s="20"/>
      <c r="AW228" s="20"/>
      <c r="AX228" s="20"/>
    </row>
    <row r="229" spans="3:50" x14ac:dyDescent="0.2">
      <c r="C229" s="20"/>
      <c r="D229" s="20"/>
      <c r="E229" s="20"/>
      <c r="F229" s="20"/>
      <c r="G229" s="20"/>
      <c r="H229" s="20"/>
      <c r="I229" s="20"/>
      <c r="K229" s="20"/>
      <c r="L229" s="20"/>
      <c r="M229" s="20"/>
      <c r="N229" s="20"/>
      <c r="O229" s="20"/>
      <c r="P229" s="20"/>
      <c r="Q229" s="20"/>
      <c r="R229" s="20"/>
      <c r="S229" s="20"/>
      <c r="T229" s="20"/>
      <c r="U229" s="20"/>
      <c r="V229" s="20"/>
      <c r="W229" s="20"/>
      <c r="X229" s="20"/>
      <c r="Y229" s="20"/>
      <c r="AA229" s="20"/>
      <c r="AB229" s="20"/>
      <c r="AC229" s="20"/>
      <c r="AD229" s="20"/>
      <c r="AE229" s="20"/>
      <c r="AF229" s="20"/>
      <c r="AH229" s="20"/>
      <c r="AI229" s="20"/>
      <c r="AJ229" s="20"/>
      <c r="AK229" s="20"/>
      <c r="AL229" s="20"/>
      <c r="AN229" s="20"/>
      <c r="AO229" s="20"/>
      <c r="AP229" s="20"/>
      <c r="AQ229" s="20"/>
      <c r="AS229" s="20"/>
      <c r="AT229" s="20"/>
      <c r="AU229" s="20"/>
      <c r="AV229" s="20"/>
      <c r="AW229" s="20"/>
      <c r="AX229" s="20"/>
    </row>
    <row r="230" spans="3:50" x14ac:dyDescent="0.2">
      <c r="C230" s="20"/>
      <c r="D230" s="20"/>
      <c r="E230" s="20"/>
      <c r="F230" s="20"/>
      <c r="G230" s="20"/>
      <c r="H230" s="20"/>
      <c r="I230" s="20"/>
      <c r="K230" s="20"/>
      <c r="L230" s="20"/>
      <c r="M230" s="20"/>
      <c r="N230" s="20"/>
      <c r="O230" s="20"/>
      <c r="P230" s="20"/>
      <c r="Q230" s="20"/>
      <c r="R230" s="20"/>
      <c r="S230" s="20"/>
      <c r="T230" s="20"/>
      <c r="U230" s="20"/>
      <c r="V230" s="20"/>
      <c r="W230" s="20"/>
      <c r="X230" s="20"/>
      <c r="Y230" s="20"/>
      <c r="AA230" s="20"/>
      <c r="AB230" s="20"/>
      <c r="AC230" s="20"/>
      <c r="AD230" s="20"/>
      <c r="AE230" s="20"/>
      <c r="AF230" s="20"/>
      <c r="AH230" s="20"/>
      <c r="AI230" s="20"/>
      <c r="AJ230" s="20"/>
      <c r="AK230" s="20"/>
      <c r="AL230" s="20"/>
      <c r="AN230" s="20"/>
      <c r="AO230" s="20"/>
      <c r="AP230" s="20"/>
      <c r="AQ230" s="20"/>
      <c r="AS230" s="20"/>
      <c r="AT230" s="20"/>
      <c r="AU230" s="20"/>
      <c r="AV230" s="20"/>
      <c r="AW230" s="20"/>
      <c r="AX230" s="20"/>
    </row>
    <row r="231" spans="3:50" x14ac:dyDescent="0.2">
      <c r="C231" s="20"/>
      <c r="D231" s="20"/>
      <c r="E231" s="20"/>
      <c r="F231" s="20"/>
      <c r="G231" s="20"/>
      <c r="H231" s="20"/>
      <c r="I231" s="20"/>
      <c r="K231" s="20"/>
      <c r="L231" s="20"/>
      <c r="M231" s="20"/>
      <c r="N231" s="20"/>
      <c r="O231" s="20"/>
      <c r="P231" s="20"/>
      <c r="Q231" s="20"/>
      <c r="R231" s="20"/>
      <c r="S231" s="20"/>
      <c r="T231" s="20"/>
      <c r="U231" s="20"/>
      <c r="V231" s="20"/>
      <c r="W231" s="20"/>
      <c r="X231" s="20"/>
      <c r="Y231" s="20"/>
      <c r="AA231" s="20"/>
      <c r="AB231" s="20"/>
      <c r="AC231" s="20"/>
      <c r="AD231" s="20"/>
      <c r="AE231" s="20"/>
      <c r="AF231" s="20"/>
      <c r="AH231" s="20"/>
      <c r="AI231" s="20"/>
      <c r="AJ231" s="20"/>
      <c r="AK231" s="20"/>
      <c r="AL231" s="20"/>
      <c r="AN231" s="20"/>
      <c r="AO231" s="20"/>
      <c r="AP231" s="20"/>
      <c r="AQ231" s="20"/>
      <c r="AS231" s="20"/>
      <c r="AT231" s="20"/>
      <c r="AU231" s="20"/>
      <c r="AV231" s="20"/>
      <c r="AW231" s="20"/>
      <c r="AX231" s="20"/>
    </row>
    <row r="232" spans="3:50" x14ac:dyDescent="0.2">
      <c r="C232" s="20"/>
      <c r="D232" s="20"/>
      <c r="E232" s="20"/>
      <c r="F232" s="20"/>
      <c r="G232" s="20"/>
      <c r="H232" s="20"/>
      <c r="I232" s="20"/>
      <c r="K232" s="20"/>
      <c r="L232" s="20"/>
      <c r="M232" s="20"/>
      <c r="N232" s="20"/>
      <c r="O232" s="20"/>
      <c r="P232" s="20"/>
      <c r="Q232" s="20"/>
      <c r="R232" s="20"/>
      <c r="S232" s="20"/>
      <c r="T232" s="20"/>
      <c r="U232" s="20"/>
      <c r="V232" s="20"/>
      <c r="W232" s="20"/>
      <c r="X232" s="20"/>
      <c r="Y232" s="20"/>
      <c r="AA232" s="20"/>
      <c r="AB232" s="20"/>
      <c r="AC232" s="20"/>
      <c r="AD232" s="20"/>
      <c r="AE232" s="20"/>
      <c r="AF232" s="20"/>
      <c r="AH232" s="20"/>
      <c r="AI232" s="20"/>
      <c r="AJ232" s="20"/>
      <c r="AK232" s="20"/>
      <c r="AL232" s="20"/>
      <c r="AN232" s="20"/>
      <c r="AO232" s="20"/>
      <c r="AP232" s="20"/>
      <c r="AQ232" s="20"/>
      <c r="AS232" s="20"/>
      <c r="AT232" s="20"/>
      <c r="AU232" s="20"/>
      <c r="AV232" s="20"/>
      <c r="AW232" s="20"/>
      <c r="AX232" s="20"/>
    </row>
    <row r="233" spans="3:50" x14ac:dyDescent="0.2">
      <c r="C233" s="20"/>
      <c r="D233" s="20"/>
      <c r="E233" s="20"/>
      <c r="F233" s="20"/>
      <c r="G233" s="20"/>
      <c r="H233" s="20"/>
      <c r="I233" s="20"/>
      <c r="K233" s="20"/>
      <c r="L233" s="20"/>
      <c r="M233" s="20"/>
      <c r="N233" s="20"/>
      <c r="O233" s="20"/>
      <c r="P233" s="20"/>
      <c r="Q233" s="20"/>
      <c r="R233" s="20"/>
      <c r="S233" s="20"/>
      <c r="T233" s="20"/>
      <c r="U233" s="20"/>
      <c r="V233" s="20"/>
      <c r="W233" s="20"/>
      <c r="X233" s="20"/>
      <c r="Y233" s="20"/>
      <c r="AA233" s="20"/>
      <c r="AB233" s="20"/>
      <c r="AC233" s="20"/>
      <c r="AD233" s="20"/>
      <c r="AE233" s="20"/>
      <c r="AF233" s="20"/>
      <c r="AH233" s="20"/>
      <c r="AI233" s="20"/>
      <c r="AJ233" s="20"/>
      <c r="AK233" s="20"/>
      <c r="AL233" s="20"/>
      <c r="AN233" s="20"/>
      <c r="AO233" s="20"/>
      <c r="AP233" s="20"/>
      <c r="AQ233" s="20"/>
      <c r="AS233" s="20"/>
      <c r="AT233" s="20"/>
      <c r="AU233" s="20"/>
      <c r="AV233" s="20"/>
      <c r="AW233" s="20"/>
      <c r="AX233" s="20"/>
    </row>
    <row r="234" spans="3:50" x14ac:dyDescent="0.2">
      <c r="C234" s="20"/>
      <c r="D234" s="20"/>
      <c r="E234" s="20"/>
      <c r="F234" s="20"/>
      <c r="G234" s="20"/>
      <c r="H234" s="20"/>
      <c r="I234" s="20"/>
      <c r="K234" s="20"/>
      <c r="L234" s="20"/>
      <c r="M234" s="20"/>
      <c r="N234" s="20"/>
      <c r="O234" s="20"/>
      <c r="P234" s="20"/>
      <c r="Q234" s="20"/>
      <c r="R234" s="20"/>
      <c r="S234" s="20"/>
      <c r="T234" s="20"/>
      <c r="U234" s="20"/>
      <c r="V234" s="20"/>
      <c r="W234" s="20"/>
      <c r="X234" s="20"/>
      <c r="Y234" s="20"/>
      <c r="AA234" s="20"/>
      <c r="AB234" s="20"/>
      <c r="AC234" s="20"/>
      <c r="AD234" s="20"/>
      <c r="AE234" s="20"/>
      <c r="AF234" s="20"/>
      <c r="AH234" s="20"/>
      <c r="AI234" s="20"/>
      <c r="AJ234" s="20"/>
      <c r="AK234" s="20"/>
      <c r="AL234" s="20"/>
      <c r="AN234" s="20"/>
      <c r="AO234" s="20"/>
      <c r="AP234" s="20"/>
      <c r="AQ234" s="20"/>
      <c r="AS234" s="20"/>
      <c r="AT234" s="20"/>
      <c r="AU234" s="20"/>
      <c r="AV234" s="20"/>
      <c r="AW234" s="20"/>
      <c r="AX234" s="20"/>
    </row>
    <row r="235" spans="3:50" x14ac:dyDescent="0.2">
      <c r="C235" s="20"/>
      <c r="D235" s="20"/>
      <c r="E235" s="20"/>
      <c r="F235" s="20"/>
      <c r="G235" s="20"/>
      <c r="H235" s="20"/>
      <c r="I235" s="20"/>
      <c r="K235" s="20"/>
      <c r="L235" s="20"/>
      <c r="M235" s="20"/>
      <c r="N235" s="20"/>
      <c r="O235" s="20"/>
      <c r="P235" s="20"/>
      <c r="Q235" s="20"/>
      <c r="R235" s="20"/>
      <c r="S235" s="20"/>
      <c r="T235" s="20"/>
      <c r="U235" s="20"/>
      <c r="V235" s="20"/>
      <c r="W235" s="20"/>
      <c r="X235" s="20"/>
      <c r="Y235" s="20"/>
      <c r="AA235" s="20"/>
      <c r="AB235" s="20"/>
      <c r="AC235" s="20"/>
      <c r="AD235" s="20"/>
      <c r="AE235" s="20"/>
      <c r="AF235" s="20"/>
      <c r="AH235" s="20"/>
      <c r="AI235" s="20"/>
      <c r="AJ235" s="20"/>
      <c r="AK235" s="20"/>
      <c r="AL235" s="20"/>
      <c r="AN235" s="20"/>
      <c r="AO235" s="20"/>
      <c r="AP235" s="20"/>
      <c r="AQ235" s="20"/>
      <c r="AS235" s="20"/>
      <c r="AT235" s="20"/>
      <c r="AU235" s="20"/>
      <c r="AV235" s="20"/>
      <c r="AW235" s="20"/>
      <c r="AX235" s="20"/>
    </row>
    <row r="236" spans="3:50" x14ac:dyDescent="0.2">
      <c r="C236" s="20"/>
      <c r="D236" s="20"/>
      <c r="E236" s="20"/>
      <c r="F236" s="20"/>
      <c r="G236" s="20"/>
      <c r="H236" s="20"/>
      <c r="I236" s="20"/>
      <c r="K236" s="20"/>
      <c r="L236" s="20"/>
      <c r="M236" s="20"/>
      <c r="N236" s="20"/>
      <c r="O236" s="20"/>
      <c r="P236" s="20"/>
      <c r="Q236" s="20"/>
      <c r="R236" s="20"/>
      <c r="S236" s="20"/>
      <c r="T236" s="20"/>
      <c r="U236" s="20"/>
      <c r="V236" s="20"/>
      <c r="W236" s="20"/>
      <c r="X236" s="20"/>
      <c r="Y236" s="20"/>
      <c r="AA236" s="20"/>
      <c r="AB236" s="20"/>
      <c r="AC236" s="20"/>
      <c r="AD236" s="20"/>
      <c r="AE236" s="20"/>
      <c r="AF236" s="20"/>
      <c r="AH236" s="20"/>
      <c r="AI236" s="20"/>
      <c r="AJ236" s="20"/>
      <c r="AK236" s="20"/>
      <c r="AL236" s="20"/>
      <c r="AN236" s="20"/>
      <c r="AO236" s="20"/>
      <c r="AP236" s="20"/>
      <c r="AQ236" s="20"/>
      <c r="AS236" s="20"/>
      <c r="AT236" s="20"/>
      <c r="AU236" s="20"/>
      <c r="AV236" s="20"/>
      <c r="AW236" s="20"/>
      <c r="AX236" s="20"/>
    </row>
    <row r="237" spans="3:50" x14ac:dyDescent="0.2">
      <c r="C237" s="20"/>
      <c r="D237" s="20"/>
      <c r="E237" s="20"/>
      <c r="F237" s="20"/>
      <c r="G237" s="20"/>
      <c r="H237" s="20"/>
      <c r="I237" s="20"/>
      <c r="K237" s="20"/>
      <c r="L237" s="20"/>
      <c r="M237" s="20"/>
      <c r="N237" s="20"/>
      <c r="O237" s="20"/>
      <c r="P237" s="20"/>
      <c r="Q237" s="20"/>
      <c r="R237" s="20"/>
      <c r="S237" s="20"/>
      <c r="T237" s="20"/>
      <c r="U237" s="20"/>
      <c r="V237" s="20"/>
      <c r="W237" s="20"/>
      <c r="X237" s="20"/>
      <c r="Y237" s="20"/>
      <c r="AA237" s="20"/>
      <c r="AB237" s="20"/>
      <c r="AC237" s="20"/>
      <c r="AD237" s="20"/>
      <c r="AE237" s="20"/>
      <c r="AF237" s="20"/>
      <c r="AH237" s="20"/>
      <c r="AI237" s="20"/>
      <c r="AJ237" s="20"/>
      <c r="AK237" s="20"/>
      <c r="AL237" s="20"/>
      <c r="AN237" s="20"/>
      <c r="AO237" s="20"/>
      <c r="AP237" s="20"/>
      <c r="AQ237" s="20"/>
      <c r="AS237" s="20"/>
      <c r="AT237" s="20"/>
      <c r="AU237" s="20"/>
      <c r="AV237" s="20"/>
      <c r="AW237" s="20"/>
      <c r="AX237" s="20"/>
    </row>
    <row r="238" spans="3:50" x14ac:dyDescent="0.2">
      <c r="C238" s="20"/>
      <c r="D238" s="20"/>
      <c r="E238" s="20"/>
      <c r="F238" s="20"/>
      <c r="G238" s="20"/>
      <c r="H238" s="20"/>
      <c r="I238" s="20"/>
      <c r="K238" s="20"/>
      <c r="L238" s="20"/>
      <c r="M238" s="20"/>
      <c r="N238" s="20"/>
      <c r="O238" s="20"/>
      <c r="P238" s="20"/>
      <c r="Q238" s="20"/>
      <c r="R238" s="20"/>
      <c r="S238" s="20"/>
      <c r="T238" s="20"/>
      <c r="U238" s="20"/>
      <c r="V238" s="20"/>
      <c r="W238" s="20"/>
      <c r="X238" s="20"/>
      <c r="Y238" s="20"/>
      <c r="AA238" s="20"/>
      <c r="AB238" s="20"/>
      <c r="AC238" s="20"/>
      <c r="AD238" s="20"/>
      <c r="AE238" s="20"/>
      <c r="AF238" s="20"/>
      <c r="AH238" s="20"/>
      <c r="AI238" s="20"/>
      <c r="AJ238" s="20"/>
      <c r="AK238" s="20"/>
      <c r="AL238" s="20"/>
      <c r="AN238" s="20"/>
      <c r="AO238" s="20"/>
      <c r="AP238" s="20"/>
      <c r="AQ238" s="20"/>
      <c r="AS238" s="20"/>
      <c r="AT238" s="20"/>
      <c r="AU238" s="20"/>
      <c r="AV238" s="20"/>
      <c r="AW238" s="20"/>
      <c r="AX238" s="20"/>
    </row>
    <row r="239" spans="3:50" x14ac:dyDescent="0.2">
      <c r="C239" s="20"/>
      <c r="D239" s="20"/>
      <c r="E239" s="20"/>
      <c r="F239" s="20"/>
      <c r="G239" s="20"/>
      <c r="H239" s="20"/>
      <c r="I239" s="20"/>
      <c r="K239" s="20"/>
      <c r="L239" s="20"/>
      <c r="M239" s="20"/>
      <c r="N239" s="20"/>
      <c r="O239" s="20"/>
      <c r="P239" s="20"/>
      <c r="Q239" s="20"/>
      <c r="R239" s="20"/>
      <c r="S239" s="20"/>
      <c r="T239" s="20"/>
      <c r="U239" s="20"/>
      <c r="V239" s="20"/>
      <c r="W239" s="20"/>
      <c r="X239" s="20"/>
      <c r="Y239" s="20"/>
      <c r="AA239" s="20"/>
      <c r="AB239" s="20"/>
      <c r="AC239" s="20"/>
      <c r="AD239" s="20"/>
      <c r="AE239" s="20"/>
      <c r="AF239" s="20"/>
      <c r="AH239" s="20"/>
      <c r="AI239" s="20"/>
      <c r="AJ239" s="20"/>
      <c r="AK239" s="20"/>
      <c r="AL239" s="20"/>
      <c r="AN239" s="20"/>
      <c r="AO239" s="20"/>
      <c r="AP239" s="20"/>
      <c r="AQ239" s="20"/>
      <c r="AS239" s="20"/>
      <c r="AT239" s="20"/>
      <c r="AU239" s="20"/>
      <c r="AV239" s="20"/>
      <c r="AW239" s="20"/>
      <c r="AX239" s="20"/>
    </row>
    <row r="240" spans="3:50" x14ac:dyDescent="0.2">
      <c r="C240" s="20"/>
      <c r="D240" s="20"/>
      <c r="E240" s="20"/>
      <c r="F240" s="20"/>
      <c r="G240" s="20"/>
      <c r="H240" s="20"/>
      <c r="I240" s="20"/>
      <c r="K240" s="20"/>
      <c r="L240" s="20"/>
      <c r="M240" s="20"/>
      <c r="N240" s="20"/>
      <c r="O240" s="20"/>
      <c r="P240" s="20"/>
      <c r="Q240" s="20"/>
      <c r="R240" s="20"/>
      <c r="S240" s="20"/>
      <c r="T240" s="20"/>
      <c r="U240" s="20"/>
      <c r="V240" s="20"/>
      <c r="W240" s="20"/>
      <c r="X240" s="20"/>
      <c r="Y240" s="20"/>
      <c r="AA240" s="20"/>
      <c r="AB240" s="20"/>
      <c r="AC240" s="20"/>
      <c r="AD240" s="20"/>
      <c r="AE240" s="20"/>
      <c r="AF240" s="20"/>
      <c r="AH240" s="20"/>
      <c r="AI240" s="20"/>
      <c r="AJ240" s="20"/>
      <c r="AK240" s="20"/>
      <c r="AL240" s="20"/>
      <c r="AN240" s="20"/>
      <c r="AO240" s="20"/>
      <c r="AP240" s="20"/>
      <c r="AQ240" s="20"/>
      <c r="AS240" s="20"/>
      <c r="AT240" s="20"/>
      <c r="AU240" s="20"/>
      <c r="AV240" s="20"/>
      <c r="AW240" s="20"/>
      <c r="AX240" s="20"/>
    </row>
    <row r="241" spans="3:50" x14ac:dyDescent="0.2">
      <c r="C241" s="20"/>
      <c r="D241" s="20"/>
      <c r="E241" s="20"/>
      <c r="F241" s="20"/>
      <c r="G241" s="20"/>
      <c r="H241" s="20"/>
      <c r="I241" s="20"/>
      <c r="K241" s="20"/>
      <c r="L241" s="20"/>
      <c r="M241" s="20"/>
      <c r="N241" s="20"/>
      <c r="O241" s="20"/>
      <c r="P241" s="20"/>
      <c r="Q241" s="20"/>
      <c r="R241" s="20"/>
      <c r="S241" s="20"/>
      <c r="T241" s="20"/>
      <c r="U241" s="20"/>
      <c r="V241" s="20"/>
      <c r="W241" s="20"/>
      <c r="X241" s="20"/>
      <c r="Y241" s="20"/>
      <c r="AA241" s="20"/>
      <c r="AB241" s="20"/>
      <c r="AC241" s="20"/>
      <c r="AD241" s="20"/>
      <c r="AE241" s="20"/>
      <c r="AF241" s="20"/>
      <c r="AH241" s="20"/>
      <c r="AI241" s="20"/>
      <c r="AJ241" s="20"/>
      <c r="AK241" s="20"/>
      <c r="AL241" s="20"/>
      <c r="AN241" s="20"/>
      <c r="AO241" s="20"/>
      <c r="AP241" s="20"/>
      <c r="AQ241" s="20"/>
      <c r="AS241" s="20"/>
      <c r="AT241" s="20"/>
      <c r="AU241" s="20"/>
      <c r="AV241" s="20"/>
      <c r="AW241" s="20"/>
      <c r="AX241" s="20"/>
    </row>
    <row r="242" spans="3:50" x14ac:dyDescent="0.2">
      <c r="C242" s="20"/>
      <c r="D242" s="20"/>
      <c r="E242" s="20"/>
      <c r="F242" s="20"/>
      <c r="G242" s="20"/>
      <c r="H242" s="20"/>
      <c r="I242" s="20"/>
      <c r="K242" s="20"/>
      <c r="L242" s="20"/>
      <c r="M242" s="20"/>
      <c r="N242" s="20"/>
      <c r="O242" s="20"/>
      <c r="P242" s="20"/>
      <c r="Q242" s="20"/>
      <c r="R242" s="20"/>
      <c r="S242" s="20"/>
      <c r="T242" s="20"/>
      <c r="U242" s="20"/>
      <c r="V242" s="20"/>
      <c r="W242" s="20"/>
      <c r="X242" s="20"/>
      <c r="Y242" s="20"/>
      <c r="AA242" s="20"/>
      <c r="AB242" s="20"/>
      <c r="AC242" s="20"/>
      <c r="AD242" s="20"/>
      <c r="AE242" s="20"/>
      <c r="AF242" s="20"/>
      <c r="AH242" s="20"/>
      <c r="AI242" s="20"/>
      <c r="AJ242" s="20"/>
      <c r="AK242" s="20"/>
      <c r="AL242" s="20"/>
      <c r="AN242" s="20"/>
      <c r="AO242" s="20"/>
      <c r="AP242" s="20"/>
      <c r="AQ242" s="20"/>
      <c r="AS242" s="20"/>
      <c r="AT242" s="20"/>
      <c r="AU242" s="20"/>
      <c r="AV242" s="20"/>
      <c r="AW242" s="20"/>
      <c r="AX242" s="20"/>
    </row>
    <row r="243" spans="3:50" x14ac:dyDescent="0.2">
      <c r="C243" s="20"/>
      <c r="D243" s="20"/>
      <c r="E243" s="20"/>
      <c r="F243" s="20"/>
      <c r="G243" s="20"/>
      <c r="H243" s="20"/>
      <c r="I243" s="20"/>
      <c r="K243" s="20"/>
      <c r="L243" s="20"/>
      <c r="M243" s="20"/>
      <c r="N243" s="20"/>
      <c r="O243" s="20"/>
      <c r="P243" s="20"/>
      <c r="Q243" s="20"/>
      <c r="R243" s="20"/>
      <c r="S243" s="20"/>
      <c r="T243" s="20"/>
      <c r="U243" s="20"/>
      <c r="V243" s="20"/>
      <c r="W243" s="20"/>
      <c r="X243" s="20"/>
      <c r="Y243" s="20"/>
      <c r="AA243" s="20"/>
      <c r="AB243" s="20"/>
      <c r="AC243" s="20"/>
      <c r="AD243" s="20"/>
      <c r="AE243" s="20"/>
      <c r="AF243" s="20"/>
      <c r="AH243" s="20"/>
      <c r="AI243" s="20"/>
      <c r="AJ243" s="20"/>
      <c r="AK243" s="20"/>
      <c r="AL243" s="20"/>
      <c r="AN243" s="20"/>
      <c r="AO243" s="20"/>
      <c r="AP243" s="20"/>
      <c r="AQ243" s="20"/>
      <c r="AS243" s="20"/>
      <c r="AT243" s="20"/>
      <c r="AU243" s="20"/>
      <c r="AV243" s="20"/>
      <c r="AW243" s="20"/>
      <c r="AX243" s="20"/>
    </row>
    <row r="244" spans="3:50" x14ac:dyDescent="0.2">
      <c r="C244" s="20"/>
      <c r="D244" s="20"/>
      <c r="E244" s="20"/>
      <c r="F244" s="20"/>
      <c r="G244" s="20"/>
      <c r="H244" s="20"/>
      <c r="I244" s="20"/>
      <c r="K244" s="20"/>
      <c r="L244" s="20"/>
      <c r="M244" s="20"/>
      <c r="N244" s="20"/>
      <c r="O244" s="20"/>
      <c r="P244" s="20"/>
      <c r="Q244" s="20"/>
      <c r="R244" s="20"/>
      <c r="S244" s="20"/>
      <c r="T244" s="20"/>
      <c r="U244" s="20"/>
      <c r="V244" s="20"/>
      <c r="W244" s="20"/>
      <c r="X244" s="20"/>
      <c r="Y244" s="20"/>
      <c r="AA244" s="20"/>
      <c r="AB244" s="20"/>
      <c r="AC244" s="20"/>
      <c r="AD244" s="20"/>
      <c r="AE244" s="20"/>
      <c r="AF244" s="20"/>
      <c r="AH244" s="20"/>
      <c r="AI244" s="20"/>
      <c r="AJ244" s="20"/>
      <c r="AK244" s="20"/>
      <c r="AL244" s="20"/>
      <c r="AN244" s="20"/>
      <c r="AO244" s="20"/>
      <c r="AP244" s="20"/>
      <c r="AQ244" s="20"/>
      <c r="AS244" s="20"/>
      <c r="AT244" s="20"/>
      <c r="AU244" s="20"/>
      <c r="AV244" s="20"/>
      <c r="AW244" s="20"/>
      <c r="AX244" s="20"/>
    </row>
    <row r="245" spans="3:50" x14ac:dyDescent="0.2">
      <c r="C245" s="20"/>
      <c r="D245" s="20"/>
      <c r="E245" s="20"/>
      <c r="F245" s="20"/>
      <c r="G245" s="20"/>
      <c r="H245" s="20"/>
      <c r="I245" s="20"/>
      <c r="K245" s="20"/>
      <c r="L245" s="20"/>
      <c r="M245" s="20"/>
      <c r="N245" s="20"/>
      <c r="O245" s="20"/>
      <c r="P245" s="20"/>
      <c r="Q245" s="20"/>
      <c r="R245" s="20"/>
      <c r="S245" s="20"/>
      <c r="T245" s="20"/>
      <c r="U245" s="20"/>
      <c r="V245" s="20"/>
      <c r="W245" s="20"/>
      <c r="X245" s="20"/>
      <c r="Y245" s="20"/>
      <c r="AA245" s="20"/>
      <c r="AB245" s="20"/>
      <c r="AC245" s="20"/>
      <c r="AD245" s="20"/>
      <c r="AE245" s="20"/>
      <c r="AF245" s="20"/>
      <c r="AH245" s="20"/>
      <c r="AI245" s="20"/>
      <c r="AJ245" s="20"/>
      <c r="AK245" s="20"/>
      <c r="AL245" s="20"/>
      <c r="AN245" s="20"/>
      <c r="AO245" s="20"/>
      <c r="AP245" s="20"/>
      <c r="AQ245" s="20"/>
      <c r="AS245" s="20"/>
      <c r="AT245" s="20"/>
      <c r="AU245" s="20"/>
      <c r="AV245" s="20"/>
      <c r="AW245" s="20"/>
      <c r="AX245" s="20"/>
    </row>
    <row r="246" spans="3:50" x14ac:dyDescent="0.2">
      <c r="C246" s="20"/>
      <c r="D246" s="20"/>
      <c r="E246" s="20"/>
      <c r="F246" s="20"/>
      <c r="G246" s="20"/>
      <c r="H246" s="20"/>
      <c r="I246" s="20"/>
      <c r="K246" s="20"/>
      <c r="L246" s="20"/>
      <c r="M246" s="20"/>
      <c r="N246" s="20"/>
      <c r="O246" s="20"/>
      <c r="P246" s="20"/>
      <c r="Q246" s="20"/>
      <c r="R246" s="20"/>
      <c r="S246" s="20"/>
      <c r="T246" s="20"/>
      <c r="U246" s="20"/>
      <c r="V246" s="20"/>
      <c r="W246" s="20"/>
      <c r="X246" s="20"/>
      <c r="Y246" s="20"/>
      <c r="AA246" s="20"/>
      <c r="AB246" s="20"/>
      <c r="AC246" s="20"/>
      <c r="AD246" s="20"/>
      <c r="AE246" s="20"/>
      <c r="AF246" s="20"/>
      <c r="AH246" s="20"/>
      <c r="AI246" s="20"/>
      <c r="AJ246" s="20"/>
      <c r="AK246" s="20"/>
      <c r="AL246" s="20"/>
      <c r="AN246" s="20"/>
      <c r="AO246" s="20"/>
      <c r="AP246" s="20"/>
      <c r="AQ246" s="20"/>
      <c r="AS246" s="20"/>
      <c r="AT246" s="20"/>
      <c r="AU246" s="20"/>
      <c r="AV246" s="20"/>
      <c r="AW246" s="20"/>
      <c r="AX246" s="20"/>
    </row>
    <row r="247" spans="3:50" x14ac:dyDescent="0.2">
      <c r="C247" s="20"/>
      <c r="D247" s="20"/>
      <c r="E247" s="20"/>
      <c r="F247" s="20"/>
      <c r="G247" s="20"/>
      <c r="H247" s="20"/>
      <c r="I247" s="20"/>
      <c r="K247" s="20"/>
      <c r="L247" s="20"/>
      <c r="M247" s="20"/>
      <c r="N247" s="20"/>
      <c r="O247" s="20"/>
      <c r="P247" s="20"/>
      <c r="Q247" s="20"/>
      <c r="R247" s="20"/>
      <c r="S247" s="20"/>
      <c r="T247" s="20"/>
      <c r="U247" s="20"/>
      <c r="V247" s="20"/>
      <c r="W247" s="20"/>
      <c r="X247" s="20"/>
      <c r="Y247" s="20"/>
      <c r="AA247" s="20"/>
      <c r="AB247" s="20"/>
      <c r="AC247" s="20"/>
      <c r="AD247" s="20"/>
      <c r="AE247" s="20"/>
      <c r="AF247" s="20"/>
      <c r="AH247" s="20"/>
      <c r="AI247" s="20"/>
      <c r="AJ247" s="20"/>
      <c r="AK247" s="20"/>
      <c r="AL247" s="20"/>
      <c r="AN247" s="20"/>
      <c r="AO247" s="20"/>
      <c r="AP247" s="20"/>
      <c r="AQ247" s="20"/>
      <c r="AS247" s="20"/>
      <c r="AT247" s="20"/>
      <c r="AU247" s="20"/>
      <c r="AV247" s="20"/>
      <c r="AW247" s="20"/>
      <c r="AX247" s="20"/>
    </row>
    <row r="248" spans="3:50" x14ac:dyDescent="0.2">
      <c r="C248" s="20"/>
      <c r="D248" s="20"/>
      <c r="E248" s="20"/>
      <c r="F248" s="20"/>
      <c r="G248" s="20"/>
      <c r="H248" s="20"/>
      <c r="I248" s="20"/>
      <c r="K248" s="20"/>
      <c r="L248" s="20"/>
      <c r="M248" s="20"/>
      <c r="N248" s="20"/>
      <c r="O248" s="20"/>
      <c r="P248" s="20"/>
      <c r="Q248" s="20"/>
      <c r="R248" s="20"/>
      <c r="S248" s="20"/>
      <c r="T248" s="20"/>
      <c r="U248" s="20"/>
      <c r="V248" s="20"/>
      <c r="W248" s="20"/>
      <c r="X248" s="20"/>
      <c r="Y248" s="20"/>
      <c r="AA248" s="20"/>
      <c r="AB248" s="20"/>
      <c r="AC248" s="20"/>
      <c r="AD248" s="20"/>
      <c r="AE248" s="20"/>
      <c r="AF248" s="20"/>
      <c r="AH248" s="20"/>
      <c r="AI248" s="20"/>
      <c r="AJ248" s="20"/>
      <c r="AK248" s="20"/>
      <c r="AL248" s="20"/>
      <c r="AN248" s="20"/>
      <c r="AO248" s="20"/>
      <c r="AP248" s="20"/>
      <c r="AQ248" s="20"/>
      <c r="AS248" s="20"/>
      <c r="AT248" s="20"/>
      <c r="AU248" s="20"/>
      <c r="AV248" s="20"/>
      <c r="AW248" s="20"/>
      <c r="AX248" s="20"/>
    </row>
    <row r="249" spans="3:50" x14ac:dyDescent="0.2">
      <c r="C249" s="20"/>
      <c r="D249" s="20"/>
      <c r="E249" s="20"/>
      <c r="F249" s="20"/>
      <c r="G249" s="20"/>
      <c r="H249" s="20"/>
      <c r="I249" s="20"/>
      <c r="K249" s="20"/>
      <c r="L249" s="20"/>
      <c r="M249" s="20"/>
      <c r="N249" s="20"/>
      <c r="O249" s="20"/>
      <c r="P249" s="20"/>
      <c r="Q249" s="20"/>
      <c r="R249" s="20"/>
      <c r="S249" s="20"/>
      <c r="T249" s="20"/>
      <c r="U249" s="20"/>
      <c r="V249" s="20"/>
      <c r="W249" s="20"/>
      <c r="X249" s="20"/>
      <c r="Y249" s="20"/>
      <c r="AA249" s="20"/>
      <c r="AB249" s="20"/>
      <c r="AC249" s="20"/>
      <c r="AD249" s="20"/>
      <c r="AE249" s="20"/>
      <c r="AF249" s="20"/>
      <c r="AH249" s="20"/>
      <c r="AI249" s="20"/>
      <c r="AJ249" s="20"/>
      <c r="AK249" s="20"/>
      <c r="AL249" s="20"/>
      <c r="AN249" s="20"/>
      <c r="AO249" s="20"/>
      <c r="AP249" s="20"/>
      <c r="AQ249" s="20"/>
      <c r="AS249" s="20"/>
      <c r="AT249" s="20"/>
      <c r="AU249" s="20"/>
      <c r="AV249" s="20"/>
      <c r="AW249" s="20"/>
      <c r="AX249" s="20"/>
    </row>
    <row r="250" spans="3:50" x14ac:dyDescent="0.2">
      <c r="C250" s="20"/>
      <c r="D250" s="20"/>
      <c r="E250" s="20"/>
      <c r="F250" s="20"/>
      <c r="G250" s="20"/>
      <c r="H250" s="20"/>
      <c r="I250" s="20"/>
      <c r="K250" s="20"/>
      <c r="L250" s="20"/>
      <c r="M250" s="20"/>
      <c r="N250" s="20"/>
      <c r="O250" s="20"/>
      <c r="P250" s="20"/>
      <c r="Q250" s="20"/>
      <c r="R250" s="20"/>
      <c r="S250" s="20"/>
      <c r="T250" s="20"/>
      <c r="U250" s="20"/>
      <c r="V250" s="20"/>
      <c r="W250" s="20"/>
      <c r="X250" s="20"/>
      <c r="Y250" s="20"/>
      <c r="AA250" s="20"/>
      <c r="AB250" s="20"/>
      <c r="AC250" s="20"/>
      <c r="AD250" s="20"/>
      <c r="AE250" s="20"/>
      <c r="AF250" s="20"/>
      <c r="AH250" s="20"/>
      <c r="AI250" s="20"/>
      <c r="AJ250" s="20"/>
      <c r="AK250" s="20"/>
      <c r="AL250" s="20"/>
      <c r="AN250" s="20"/>
      <c r="AO250" s="20"/>
      <c r="AP250" s="20"/>
      <c r="AQ250" s="20"/>
      <c r="AS250" s="20"/>
      <c r="AT250" s="20"/>
      <c r="AU250" s="20"/>
      <c r="AV250" s="20"/>
      <c r="AW250" s="20"/>
      <c r="AX250" s="20"/>
    </row>
    <row r="251" spans="3:50" x14ac:dyDescent="0.2">
      <c r="C251" s="20"/>
      <c r="D251" s="20"/>
      <c r="E251" s="20"/>
      <c r="F251" s="20"/>
      <c r="G251" s="20"/>
      <c r="H251" s="20"/>
      <c r="I251" s="20"/>
      <c r="K251" s="20"/>
      <c r="L251" s="20"/>
      <c r="M251" s="20"/>
      <c r="N251" s="20"/>
      <c r="O251" s="20"/>
      <c r="P251" s="20"/>
      <c r="Q251" s="20"/>
      <c r="R251" s="20"/>
      <c r="S251" s="20"/>
      <c r="T251" s="20"/>
      <c r="U251" s="20"/>
      <c r="V251" s="20"/>
      <c r="W251" s="20"/>
      <c r="X251" s="20"/>
      <c r="Y251" s="20"/>
      <c r="AA251" s="20"/>
      <c r="AB251" s="20"/>
      <c r="AC251" s="20"/>
      <c r="AD251" s="20"/>
      <c r="AE251" s="20"/>
      <c r="AF251" s="20"/>
      <c r="AH251" s="20"/>
      <c r="AI251" s="20"/>
      <c r="AJ251" s="20"/>
      <c r="AK251" s="20"/>
      <c r="AL251" s="20"/>
      <c r="AN251" s="20"/>
      <c r="AO251" s="20"/>
      <c r="AP251" s="20"/>
      <c r="AQ251" s="20"/>
      <c r="AS251" s="20"/>
      <c r="AT251" s="20"/>
      <c r="AU251" s="20"/>
      <c r="AV251" s="20"/>
      <c r="AW251" s="20"/>
      <c r="AX251" s="20"/>
    </row>
    <row r="252" spans="3:50" x14ac:dyDescent="0.2">
      <c r="C252" s="20"/>
      <c r="D252" s="20"/>
      <c r="E252" s="20"/>
      <c r="F252" s="20"/>
      <c r="G252" s="20"/>
      <c r="H252" s="20"/>
      <c r="I252" s="20"/>
      <c r="K252" s="20"/>
      <c r="L252" s="20"/>
      <c r="M252" s="20"/>
      <c r="N252" s="20"/>
      <c r="O252" s="20"/>
      <c r="P252" s="20"/>
      <c r="Q252" s="20"/>
      <c r="R252" s="20"/>
      <c r="S252" s="20"/>
      <c r="T252" s="20"/>
      <c r="U252" s="20"/>
      <c r="V252" s="20"/>
      <c r="W252" s="20"/>
      <c r="X252" s="20"/>
      <c r="Y252" s="20"/>
      <c r="AA252" s="20"/>
      <c r="AB252" s="20"/>
      <c r="AC252" s="20"/>
      <c r="AD252" s="20"/>
      <c r="AE252" s="20"/>
      <c r="AF252" s="20"/>
      <c r="AH252" s="20"/>
      <c r="AI252" s="20"/>
      <c r="AJ252" s="20"/>
      <c r="AK252" s="20"/>
      <c r="AL252" s="20"/>
      <c r="AN252" s="20"/>
      <c r="AO252" s="20"/>
      <c r="AP252" s="20"/>
      <c r="AQ252" s="20"/>
      <c r="AS252" s="20"/>
      <c r="AT252" s="20"/>
      <c r="AU252" s="20"/>
      <c r="AV252" s="20"/>
      <c r="AW252" s="20"/>
      <c r="AX252" s="20"/>
    </row>
    <row r="253" spans="3:50" x14ac:dyDescent="0.2">
      <c r="C253" s="20"/>
      <c r="D253" s="20"/>
      <c r="E253" s="20"/>
      <c r="F253" s="20"/>
      <c r="G253" s="20"/>
      <c r="H253" s="20"/>
      <c r="I253" s="20"/>
      <c r="K253" s="20"/>
      <c r="L253" s="20"/>
      <c r="M253" s="20"/>
      <c r="N253" s="20"/>
      <c r="O253" s="20"/>
      <c r="P253" s="20"/>
      <c r="Q253" s="20"/>
      <c r="R253" s="20"/>
      <c r="S253" s="20"/>
      <c r="T253" s="20"/>
      <c r="U253" s="20"/>
      <c r="V253" s="20"/>
      <c r="W253" s="20"/>
      <c r="X253" s="20"/>
      <c r="Y253" s="20"/>
      <c r="AA253" s="20"/>
      <c r="AB253" s="20"/>
      <c r="AC253" s="20"/>
      <c r="AD253" s="20"/>
      <c r="AE253" s="20"/>
      <c r="AF253" s="20"/>
      <c r="AH253" s="20"/>
      <c r="AI253" s="20"/>
      <c r="AJ253" s="20"/>
      <c r="AK253" s="20"/>
      <c r="AL253" s="20"/>
      <c r="AN253" s="20"/>
      <c r="AO253" s="20"/>
      <c r="AP253" s="20"/>
      <c r="AQ253" s="20"/>
      <c r="AS253" s="20"/>
      <c r="AT253" s="20"/>
      <c r="AU253" s="20"/>
      <c r="AV253" s="20"/>
      <c r="AW253" s="20"/>
      <c r="AX253" s="20"/>
    </row>
    <row r="254" spans="3:50" x14ac:dyDescent="0.2">
      <c r="C254" s="20"/>
      <c r="D254" s="20"/>
      <c r="E254" s="20"/>
      <c r="F254" s="20"/>
      <c r="G254" s="20"/>
      <c r="H254" s="20"/>
      <c r="I254" s="20"/>
      <c r="K254" s="20"/>
      <c r="L254" s="20"/>
      <c r="M254" s="20"/>
      <c r="N254" s="20"/>
      <c r="O254" s="20"/>
      <c r="P254" s="20"/>
      <c r="Q254" s="20"/>
      <c r="R254" s="20"/>
      <c r="S254" s="20"/>
      <c r="T254" s="20"/>
      <c r="U254" s="20"/>
      <c r="V254" s="20"/>
      <c r="W254" s="20"/>
      <c r="X254" s="20"/>
      <c r="Y254" s="20"/>
      <c r="AA254" s="20"/>
      <c r="AB254" s="20"/>
      <c r="AC254" s="20"/>
      <c r="AD254" s="20"/>
      <c r="AE254" s="20"/>
      <c r="AF254" s="20"/>
      <c r="AH254" s="20"/>
      <c r="AI254" s="20"/>
      <c r="AJ254" s="20"/>
      <c r="AK254" s="20"/>
      <c r="AL254" s="20"/>
      <c r="AN254" s="20"/>
      <c r="AO254" s="20"/>
      <c r="AP254" s="20"/>
      <c r="AQ254" s="20"/>
      <c r="AS254" s="20"/>
      <c r="AT254" s="20"/>
      <c r="AU254" s="20"/>
      <c r="AV254" s="20"/>
      <c r="AW254" s="20"/>
      <c r="AX254" s="20"/>
    </row>
    <row r="255" spans="3:50" x14ac:dyDescent="0.2">
      <c r="C255" s="20"/>
      <c r="D255" s="20"/>
      <c r="E255" s="20"/>
      <c r="F255" s="20"/>
      <c r="G255" s="20"/>
      <c r="H255" s="20"/>
      <c r="I255" s="20"/>
      <c r="K255" s="20"/>
      <c r="L255" s="20"/>
      <c r="M255" s="20"/>
      <c r="N255" s="20"/>
      <c r="O255" s="20"/>
      <c r="P255" s="20"/>
      <c r="Q255" s="20"/>
      <c r="R255" s="20"/>
      <c r="S255" s="20"/>
      <c r="T255" s="20"/>
      <c r="U255" s="20"/>
      <c r="V255" s="20"/>
      <c r="W255" s="20"/>
      <c r="X255" s="20"/>
      <c r="Y255" s="20"/>
      <c r="AA255" s="20"/>
      <c r="AB255" s="20"/>
      <c r="AC255" s="20"/>
      <c r="AD255" s="20"/>
      <c r="AE255" s="20"/>
      <c r="AF255" s="20"/>
      <c r="AH255" s="20"/>
      <c r="AI255" s="20"/>
      <c r="AJ255" s="20"/>
      <c r="AK255" s="20"/>
      <c r="AL255" s="20"/>
      <c r="AN255" s="20"/>
      <c r="AO255" s="20"/>
      <c r="AP255" s="20"/>
      <c r="AQ255" s="20"/>
      <c r="AS255" s="20"/>
      <c r="AT255" s="20"/>
      <c r="AU255" s="20"/>
      <c r="AV255" s="20"/>
      <c r="AW255" s="20"/>
      <c r="AX255" s="20"/>
    </row>
    <row r="256" spans="3:50" x14ac:dyDescent="0.2">
      <c r="C256" s="20"/>
      <c r="D256" s="20"/>
      <c r="E256" s="20"/>
      <c r="F256" s="20"/>
      <c r="G256" s="20"/>
      <c r="H256" s="20"/>
      <c r="I256" s="20"/>
      <c r="K256" s="20"/>
      <c r="L256" s="20"/>
      <c r="M256" s="20"/>
      <c r="N256" s="20"/>
      <c r="O256" s="20"/>
      <c r="P256" s="20"/>
      <c r="Q256" s="20"/>
      <c r="R256" s="20"/>
      <c r="S256" s="20"/>
      <c r="T256" s="20"/>
      <c r="U256" s="20"/>
      <c r="V256" s="20"/>
      <c r="W256" s="20"/>
      <c r="X256" s="20"/>
      <c r="Y256" s="20"/>
      <c r="AA256" s="20"/>
      <c r="AB256" s="20"/>
      <c r="AC256" s="20"/>
      <c r="AD256" s="20"/>
      <c r="AE256" s="20"/>
      <c r="AF256" s="20"/>
      <c r="AH256" s="20"/>
      <c r="AI256" s="20"/>
      <c r="AJ256" s="20"/>
      <c r="AK256" s="20"/>
      <c r="AL256" s="20"/>
      <c r="AN256" s="20"/>
      <c r="AO256" s="20"/>
      <c r="AP256" s="20"/>
      <c r="AQ256" s="20"/>
      <c r="AS256" s="20"/>
      <c r="AT256" s="20"/>
      <c r="AU256" s="20"/>
      <c r="AV256" s="20"/>
      <c r="AW256" s="20"/>
      <c r="AX256" s="20"/>
    </row>
    <row r="257" spans="3:50" x14ac:dyDescent="0.2">
      <c r="C257" s="20"/>
      <c r="D257" s="20"/>
      <c r="E257" s="20"/>
      <c r="F257" s="20"/>
      <c r="G257" s="20"/>
      <c r="H257" s="20"/>
      <c r="I257" s="20"/>
      <c r="K257" s="20"/>
      <c r="L257" s="20"/>
      <c r="M257" s="20"/>
      <c r="N257" s="20"/>
      <c r="O257" s="20"/>
      <c r="P257" s="20"/>
      <c r="Q257" s="20"/>
      <c r="R257" s="20"/>
      <c r="S257" s="20"/>
      <c r="T257" s="20"/>
      <c r="U257" s="20"/>
      <c r="V257" s="20"/>
      <c r="W257" s="20"/>
      <c r="X257" s="20"/>
      <c r="Y257" s="20"/>
      <c r="AA257" s="20"/>
      <c r="AB257" s="20"/>
      <c r="AC257" s="20"/>
      <c r="AD257" s="20"/>
      <c r="AE257" s="20"/>
      <c r="AF257" s="20"/>
      <c r="AH257" s="20"/>
      <c r="AI257" s="20"/>
      <c r="AJ257" s="20"/>
      <c r="AK257" s="20"/>
      <c r="AL257" s="20"/>
      <c r="AN257" s="20"/>
      <c r="AO257" s="20"/>
      <c r="AP257" s="20"/>
      <c r="AQ257" s="20"/>
      <c r="AS257" s="20"/>
      <c r="AT257" s="20"/>
      <c r="AU257" s="20"/>
      <c r="AV257" s="20"/>
      <c r="AW257" s="20"/>
      <c r="AX257" s="20"/>
    </row>
    <row r="258" spans="3:50" x14ac:dyDescent="0.2">
      <c r="C258" s="20"/>
      <c r="D258" s="20"/>
      <c r="E258" s="20"/>
      <c r="F258" s="20"/>
      <c r="G258" s="20"/>
      <c r="H258" s="20"/>
      <c r="I258" s="20"/>
      <c r="K258" s="20"/>
      <c r="L258" s="20"/>
      <c r="M258" s="20"/>
      <c r="N258" s="20"/>
      <c r="O258" s="20"/>
      <c r="P258" s="20"/>
      <c r="Q258" s="20"/>
      <c r="R258" s="20"/>
      <c r="S258" s="20"/>
      <c r="T258" s="20"/>
      <c r="U258" s="20"/>
      <c r="V258" s="20"/>
      <c r="W258" s="20"/>
      <c r="X258" s="20"/>
      <c r="Y258" s="20"/>
      <c r="AA258" s="20"/>
      <c r="AB258" s="20"/>
      <c r="AC258" s="20"/>
      <c r="AD258" s="20"/>
      <c r="AE258" s="20"/>
      <c r="AF258" s="20"/>
      <c r="AH258" s="20"/>
      <c r="AI258" s="20"/>
      <c r="AJ258" s="20"/>
      <c r="AK258" s="20"/>
      <c r="AL258" s="20"/>
      <c r="AN258" s="20"/>
      <c r="AO258" s="20"/>
      <c r="AP258" s="20"/>
      <c r="AQ258" s="20"/>
      <c r="AS258" s="20"/>
      <c r="AT258" s="20"/>
      <c r="AU258" s="20"/>
      <c r="AV258" s="20"/>
      <c r="AW258" s="20"/>
      <c r="AX258" s="20"/>
    </row>
    <row r="259" spans="3:50" x14ac:dyDescent="0.2">
      <c r="C259" s="20"/>
      <c r="D259" s="20"/>
      <c r="E259" s="20"/>
      <c r="F259" s="20"/>
      <c r="G259" s="20"/>
      <c r="H259" s="20"/>
      <c r="I259" s="20"/>
      <c r="K259" s="20"/>
      <c r="L259" s="20"/>
      <c r="M259" s="20"/>
      <c r="N259" s="20"/>
      <c r="O259" s="20"/>
      <c r="P259" s="20"/>
      <c r="Q259" s="20"/>
      <c r="R259" s="20"/>
      <c r="S259" s="20"/>
      <c r="T259" s="20"/>
      <c r="U259" s="20"/>
      <c r="V259" s="20"/>
      <c r="W259" s="20"/>
      <c r="X259" s="20"/>
      <c r="Y259" s="20"/>
      <c r="AA259" s="20"/>
      <c r="AB259" s="20"/>
      <c r="AC259" s="20"/>
      <c r="AD259" s="20"/>
      <c r="AE259" s="20"/>
      <c r="AF259" s="20"/>
      <c r="AH259" s="20"/>
      <c r="AI259" s="20"/>
      <c r="AJ259" s="20"/>
      <c r="AK259" s="20"/>
      <c r="AL259" s="20"/>
      <c r="AN259" s="20"/>
      <c r="AO259" s="20"/>
      <c r="AP259" s="20"/>
      <c r="AQ259" s="20"/>
      <c r="AS259" s="20"/>
      <c r="AT259" s="20"/>
      <c r="AU259" s="20"/>
      <c r="AV259" s="20"/>
      <c r="AW259" s="20"/>
      <c r="AX259" s="20"/>
    </row>
    <row r="260" spans="3:50" x14ac:dyDescent="0.2">
      <c r="C260" s="20"/>
      <c r="D260" s="20"/>
      <c r="E260" s="20"/>
      <c r="F260" s="20"/>
      <c r="G260" s="20"/>
      <c r="H260" s="20"/>
      <c r="I260" s="20"/>
      <c r="K260" s="20"/>
      <c r="L260" s="20"/>
      <c r="M260" s="20"/>
      <c r="N260" s="20"/>
      <c r="O260" s="20"/>
      <c r="P260" s="20"/>
      <c r="Q260" s="20"/>
      <c r="R260" s="20"/>
      <c r="S260" s="20"/>
      <c r="T260" s="20"/>
      <c r="U260" s="20"/>
      <c r="V260" s="20"/>
      <c r="W260" s="20"/>
      <c r="X260" s="20"/>
      <c r="Y260" s="20"/>
      <c r="AA260" s="20"/>
      <c r="AB260" s="20"/>
      <c r="AC260" s="20"/>
      <c r="AD260" s="20"/>
      <c r="AE260" s="20"/>
      <c r="AF260" s="20"/>
      <c r="AH260" s="20"/>
      <c r="AI260" s="20"/>
      <c r="AJ260" s="20"/>
      <c r="AK260" s="20"/>
      <c r="AL260" s="20"/>
      <c r="AN260" s="20"/>
      <c r="AO260" s="20"/>
      <c r="AP260" s="20"/>
      <c r="AQ260" s="20"/>
      <c r="AS260" s="20"/>
      <c r="AT260" s="20"/>
      <c r="AU260" s="20"/>
      <c r="AV260" s="20"/>
      <c r="AW260" s="20"/>
      <c r="AX260" s="20"/>
    </row>
    <row r="261" spans="3:50" x14ac:dyDescent="0.2">
      <c r="C261" s="20"/>
      <c r="D261" s="20"/>
      <c r="E261" s="20"/>
      <c r="F261" s="20"/>
      <c r="G261" s="20"/>
      <c r="H261" s="20"/>
      <c r="I261" s="20"/>
      <c r="K261" s="20"/>
      <c r="L261" s="20"/>
      <c r="M261" s="20"/>
      <c r="N261" s="20"/>
      <c r="O261" s="20"/>
      <c r="P261" s="20"/>
      <c r="Q261" s="20"/>
      <c r="R261" s="20"/>
      <c r="S261" s="20"/>
      <c r="T261" s="20"/>
      <c r="U261" s="20"/>
      <c r="V261" s="20"/>
      <c r="W261" s="20"/>
      <c r="X261" s="20"/>
      <c r="Y261" s="20"/>
      <c r="AA261" s="20"/>
      <c r="AB261" s="20"/>
      <c r="AC261" s="20"/>
      <c r="AD261" s="20"/>
      <c r="AE261" s="20"/>
      <c r="AF261" s="20"/>
      <c r="AH261" s="20"/>
      <c r="AI261" s="20"/>
      <c r="AJ261" s="20"/>
      <c r="AK261" s="20"/>
      <c r="AL261" s="20"/>
      <c r="AN261" s="20"/>
      <c r="AO261" s="20"/>
      <c r="AP261" s="20"/>
      <c r="AQ261" s="20"/>
      <c r="AS261" s="20"/>
      <c r="AT261" s="20"/>
      <c r="AU261" s="20"/>
      <c r="AV261" s="20"/>
      <c r="AW261" s="20"/>
      <c r="AX261" s="20"/>
    </row>
    <row r="262" spans="3:50" x14ac:dyDescent="0.2">
      <c r="C262" s="20"/>
      <c r="D262" s="20"/>
      <c r="E262" s="20"/>
      <c r="F262" s="20"/>
      <c r="G262" s="20"/>
      <c r="H262" s="20"/>
      <c r="I262" s="20"/>
      <c r="K262" s="20"/>
      <c r="L262" s="20"/>
      <c r="M262" s="20"/>
      <c r="N262" s="20"/>
      <c r="O262" s="20"/>
      <c r="P262" s="20"/>
      <c r="Q262" s="20"/>
      <c r="R262" s="20"/>
      <c r="S262" s="20"/>
      <c r="T262" s="20"/>
      <c r="U262" s="20"/>
      <c r="V262" s="20"/>
      <c r="W262" s="20"/>
      <c r="X262" s="20"/>
      <c r="Y262" s="20"/>
      <c r="AA262" s="20"/>
      <c r="AB262" s="20"/>
      <c r="AC262" s="20"/>
      <c r="AD262" s="20"/>
      <c r="AE262" s="20"/>
      <c r="AF262" s="20"/>
      <c r="AH262" s="20"/>
      <c r="AI262" s="20"/>
      <c r="AJ262" s="20"/>
      <c r="AK262" s="20"/>
      <c r="AL262" s="20"/>
      <c r="AN262" s="20"/>
      <c r="AO262" s="20"/>
      <c r="AP262" s="20"/>
      <c r="AQ262" s="20"/>
      <c r="AS262" s="20"/>
      <c r="AT262" s="20"/>
      <c r="AU262" s="20"/>
      <c r="AV262" s="20"/>
      <c r="AW262" s="20"/>
      <c r="AX262" s="20"/>
    </row>
    <row r="263" spans="3:50" x14ac:dyDescent="0.2">
      <c r="C263" s="20"/>
      <c r="D263" s="20"/>
      <c r="E263" s="20"/>
      <c r="F263" s="20"/>
      <c r="G263" s="20"/>
      <c r="H263" s="20"/>
      <c r="I263" s="20"/>
      <c r="K263" s="20"/>
      <c r="L263" s="20"/>
      <c r="M263" s="20"/>
      <c r="N263" s="20"/>
      <c r="O263" s="20"/>
      <c r="P263" s="20"/>
      <c r="Q263" s="20"/>
      <c r="R263" s="20"/>
      <c r="S263" s="20"/>
      <c r="T263" s="20"/>
      <c r="U263" s="20"/>
      <c r="V263" s="20"/>
      <c r="W263" s="20"/>
      <c r="X263" s="20"/>
      <c r="Y263" s="20"/>
      <c r="AA263" s="20"/>
      <c r="AB263" s="20"/>
      <c r="AC263" s="20"/>
      <c r="AD263" s="20"/>
      <c r="AE263" s="20"/>
      <c r="AF263" s="20"/>
      <c r="AH263" s="20"/>
      <c r="AI263" s="20"/>
      <c r="AJ263" s="20"/>
      <c r="AK263" s="20"/>
      <c r="AL263" s="20"/>
      <c r="AN263" s="20"/>
      <c r="AO263" s="20"/>
      <c r="AP263" s="20"/>
      <c r="AQ263" s="20"/>
      <c r="AS263" s="20"/>
      <c r="AT263" s="20"/>
      <c r="AU263" s="20"/>
      <c r="AV263" s="20"/>
      <c r="AW263" s="20"/>
      <c r="AX263" s="20"/>
    </row>
    <row r="264" spans="3:50" x14ac:dyDescent="0.2">
      <c r="C264" s="20"/>
      <c r="D264" s="20"/>
      <c r="E264" s="20"/>
      <c r="F264" s="20"/>
      <c r="G264" s="20"/>
      <c r="H264" s="20"/>
      <c r="I264" s="20"/>
      <c r="K264" s="20"/>
      <c r="L264" s="20"/>
      <c r="M264" s="20"/>
      <c r="N264" s="20"/>
      <c r="O264" s="20"/>
      <c r="P264" s="20"/>
      <c r="Q264" s="20"/>
      <c r="R264" s="20"/>
      <c r="S264" s="20"/>
      <c r="T264" s="20"/>
      <c r="U264" s="20"/>
      <c r="V264" s="20"/>
      <c r="W264" s="20"/>
      <c r="X264" s="20"/>
      <c r="Y264" s="20"/>
      <c r="AA264" s="20"/>
      <c r="AB264" s="20"/>
      <c r="AC264" s="20"/>
      <c r="AD264" s="20"/>
      <c r="AE264" s="20"/>
      <c r="AF264" s="20"/>
      <c r="AH264" s="20"/>
      <c r="AI264" s="20"/>
      <c r="AJ264" s="20"/>
      <c r="AK264" s="20"/>
      <c r="AL264" s="20"/>
      <c r="AN264" s="20"/>
      <c r="AO264" s="20"/>
      <c r="AP264" s="20"/>
      <c r="AQ264" s="20"/>
      <c r="AS264" s="20"/>
      <c r="AT264" s="20"/>
      <c r="AU264" s="20"/>
      <c r="AV264" s="20"/>
      <c r="AW264" s="20"/>
      <c r="AX264" s="20"/>
    </row>
    <row r="265" spans="3:50" x14ac:dyDescent="0.2">
      <c r="C265" s="20"/>
      <c r="D265" s="20"/>
      <c r="E265" s="20"/>
      <c r="F265" s="20"/>
      <c r="G265" s="20"/>
      <c r="H265" s="20"/>
      <c r="I265" s="20"/>
      <c r="K265" s="20"/>
      <c r="L265" s="20"/>
      <c r="M265" s="20"/>
      <c r="N265" s="20"/>
      <c r="O265" s="20"/>
      <c r="P265" s="20"/>
      <c r="Q265" s="20"/>
      <c r="R265" s="20"/>
      <c r="S265" s="20"/>
      <c r="T265" s="20"/>
      <c r="U265" s="20"/>
      <c r="V265" s="20"/>
      <c r="W265" s="20"/>
      <c r="X265" s="20"/>
      <c r="Y265" s="20"/>
      <c r="AA265" s="20"/>
      <c r="AB265" s="20"/>
      <c r="AC265" s="20"/>
      <c r="AD265" s="20"/>
      <c r="AE265" s="20"/>
      <c r="AF265" s="20"/>
      <c r="AH265" s="20"/>
      <c r="AI265" s="20"/>
      <c r="AJ265" s="20"/>
      <c r="AK265" s="20"/>
      <c r="AL265" s="20"/>
      <c r="AN265" s="20"/>
      <c r="AO265" s="20"/>
      <c r="AP265" s="20"/>
      <c r="AQ265" s="20"/>
      <c r="AS265" s="20"/>
      <c r="AT265" s="20"/>
      <c r="AU265" s="20"/>
      <c r="AV265" s="20"/>
      <c r="AW265" s="20"/>
      <c r="AX265" s="20"/>
    </row>
    <row r="266" spans="3:50" x14ac:dyDescent="0.2">
      <c r="C266" s="20"/>
      <c r="D266" s="20"/>
      <c r="E266" s="20"/>
      <c r="F266" s="20"/>
      <c r="G266" s="20"/>
      <c r="H266" s="20"/>
      <c r="I266" s="20"/>
      <c r="K266" s="20"/>
      <c r="L266" s="20"/>
      <c r="M266" s="20"/>
      <c r="N266" s="20"/>
      <c r="O266" s="20"/>
      <c r="P266" s="20"/>
      <c r="Q266" s="20"/>
      <c r="R266" s="20"/>
      <c r="S266" s="20"/>
      <c r="T266" s="20"/>
      <c r="U266" s="20"/>
      <c r="V266" s="20"/>
      <c r="W266" s="20"/>
      <c r="X266" s="20"/>
      <c r="Y266" s="20"/>
      <c r="AA266" s="20"/>
      <c r="AB266" s="20"/>
      <c r="AC266" s="20"/>
      <c r="AD266" s="20"/>
      <c r="AE266" s="20"/>
      <c r="AF266" s="20"/>
      <c r="AH266" s="20"/>
      <c r="AI266" s="20"/>
      <c r="AJ266" s="20"/>
      <c r="AK266" s="20"/>
      <c r="AL266" s="20"/>
      <c r="AN266" s="20"/>
      <c r="AO266" s="20"/>
      <c r="AP266" s="20"/>
      <c r="AQ266" s="20"/>
      <c r="AS266" s="20"/>
      <c r="AT266" s="20"/>
      <c r="AU266" s="20"/>
      <c r="AV266" s="20"/>
      <c r="AW266" s="20"/>
      <c r="AX266" s="20"/>
    </row>
    <row r="267" spans="3:50" x14ac:dyDescent="0.2">
      <c r="C267" s="20"/>
      <c r="D267" s="20"/>
      <c r="E267" s="20"/>
      <c r="F267" s="20"/>
      <c r="G267" s="20"/>
      <c r="H267" s="20"/>
      <c r="I267" s="20"/>
      <c r="K267" s="20"/>
      <c r="L267" s="20"/>
      <c r="M267" s="20"/>
      <c r="N267" s="20"/>
      <c r="O267" s="20"/>
      <c r="P267" s="20"/>
      <c r="Q267" s="20"/>
      <c r="R267" s="20"/>
      <c r="S267" s="20"/>
      <c r="T267" s="20"/>
      <c r="U267" s="20"/>
      <c r="V267" s="20"/>
      <c r="W267" s="20"/>
      <c r="X267" s="20"/>
      <c r="Y267" s="20"/>
      <c r="AA267" s="20"/>
      <c r="AB267" s="20"/>
      <c r="AC267" s="20"/>
      <c r="AD267" s="20"/>
      <c r="AE267" s="20"/>
      <c r="AF267" s="20"/>
      <c r="AH267" s="20"/>
      <c r="AI267" s="20"/>
      <c r="AJ267" s="20"/>
      <c r="AK267" s="20"/>
      <c r="AL267" s="20"/>
      <c r="AN267" s="20"/>
      <c r="AO267" s="20"/>
      <c r="AP267" s="20"/>
      <c r="AQ267" s="20"/>
      <c r="AS267" s="20"/>
      <c r="AT267" s="20"/>
      <c r="AU267" s="20"/>
      <c r="AV267" s="20"/>
      <c r="AW267" s="20"/>
      <c r="AX267" s="20"/>
    </row>
    <row r="268" spans="3:50" x14ac:dyDescent="0.2">
      <c r="C268" s="20"/>
      <c r="D268" s="20"/>
      <c r="E268" s="20"/>
      <c r="F268" s="20"/>
      <c r="G268" s="20"/>
      <c r="H268" s="20"/>
      <c r="I268" s="20"/>
      <c r="K268" s="20"/>
      <c r="L268" s="20"/>
      <c r="M268" s="20"/>
      <c r="N268" s="20"/>
      <c r="O268" s="20"/>
      <c r="P268" s="20"/>
      <c r="Q268" s="20"/>
      <c r="R268" s="20"/>
      <c r="S268" s="20"/>
      <c r="T268" s="20"/>
      <c r="U268" s="20"/>
      <c r="V268" s="20"/>
      <c r="W268" s="20"/>
      <c r="X268" s="20"/>
      <c r="Y268" s="20"/>
      <c r="AA268" s="20"/>
      <c r="AB268" s="20"/>
      <c r="AC268" s="20"/>
      <c r="AD268" s="20"/>
      <c r="AE268" s="20"/>
      <c r="AF268" s="20"/>
      <c r="AH268" s="20"/>
      <c r="AI268" s="20"/>
      <c r="AJ268" s="20"/>
      <c r="AK268" s="20"/>
      <c r="AL268" s="20"/>
      <c r="AN268" s="20"/>
      <c r="AO268" s="20"/>
      <c r="AP268" s="20"/>
      <c r="AQ268" s="20"/>
      <c r="AS268" s="20"/>
      <c r="AT268" s="20"/>
      <c r="AU268" s="20"/>
      <c r="AV268" s="20"/>
      <c r="AW268" s="20"/>
      <c r="AX268" s="20"/>
    </row>
    <row r="269" spans="3:50" x14ac:dyDescent="0.2">
      <c r="C269" s="20"/>
      <c r="D269" s="20"/>
      <c r="E269" s="20"/>
      <c r="F269" s="20"/>
      <c r="G269" s="20"/>
      <c r="H269" s="20"/>
      <c r="I269" s="20"/>
      <c r="K269" s="20"/>
      <c r="L269" s="20"/>
      <c r="M269" s="20"/>
      <c r="N269" s="20"/>
      <c r="O269" s="20"/>
      <c r="P269" s="20"/>
      <c r="Q269" s="20"/>
      <c r="R269" s="20"/>
      <c r="S269" s="20"/>
      <c r="T269" s="20"/>
      <c r="U269" s="20"/>
      <c r="V269" s="20"/>
      <c r="W269" s="20"/>
      <c r="X269" s="20"/>
      <c r="Y269" s="20"/>
      <c r="AA269" s="20"/>
      <c r="AB269" s="20"/>
      <c r="AC269" s="20"/>
      <c r="AD269" s="20"/>
      <c r="AE269" s="20"/>
      <c r="AF269" s="20"/>
      <c r="AH269" s="20"/>
      <c r="AI269" s="20"/>
      <c r="AJ269" s="20"/>
      <c r="AK269" s="20"/>
      <c r="AL269" s="20"/>
      <c r="AN269" s="20"/>
      <c r="AO269" s="20"/>
      <c r="AP269" s="20"/>
      <c r="AQ269" s="20"/>
      <c r="AS269" s="20"/>
      <c r="AT269" s="20"/>
      <c r="AU269" s="20"/>
      <c r="AV269" s="20"/>
      <c r="AW269" s="20"/>
      <c r="AX269" s="20"/>
    </row>
    <row r="270" spans="3:50" x14ac:dyDescent="0.2">
      <c r="C270" s="20"/>
      <c r="D270" s="20"/>
      <c r="E270" s="20"/>
      <c r="F270" s="20"/>
      <c r="G270" s="20"/>
      <c r="H270" s="20"/>
      <c r="I270" s="20"/>
      <c r="K270" s="20"/>
      <c r="L270" s="20"/>
      <c r="M270" s="20"/>
      <c r="N270" s="20"/>
      <c r="O270" s="20"/>
      <c r="P270" s="20"/>
      <c r="Q270" s="20"/>
      <c r="R270" s="20"/>
      <c r="S270" s="20"/>
      <c r="T270" s="20"/>
      <c r="U270" s="20"/>
      <c r="V270" s="20"/>
      <c r="W270" s="20"/>
      <c r="X270" s="20"/>
      <c r="Y270" s="20"/>
      <c r="AA270" s="20"/>
      <c r="AB270" s="20"/>
      <c r="AC270" s="20"/>
      <c r="AD270" s="20"/>
      <c r="AE270" s="20"/>
      <c r="AF270" s="20"/>
      <c r="AH270" s="20"/>
      <c r="AI270" s="20"/>
      <c r="AJ270" s="20"/>
      <c r="AK270" s="20"/>
      <c r="AL270" s="20"/>
      <c r="AN270" s="20"/>
      <c r="AO270" s="20"/>
      <c r="AP270" s="20"/>
      <c r="AQ270" s="20"/>
      <c r="AS270" s="20"/>
      <c r="AT270" s="20"/>
      <c r="AU270" s="20"/>
      <c r="AV270" s="20"/>
      <c r="AW270" s="20"/>
      <c r="AX270" s="20"/>
    </row>
    <row r="271" spans="3:50" x14ac:dyDescent="0.2">
      <c r="C271" s="20"/>
      <c r="D271" s="20"/>
      <c r="E271" s="20"/>
      <c r="F271" s="20"/>
      <c r="G271" s="20"/>
      <c r="H271" s="20"/>
      <c r="I271" s="20"/>
      <c r="K271" s="20"/>
      <c r="L271" s="20"/>
      <c r="M271" s="20"/>
      <c r="N271" s="20"/>
      <c r="O271" s="20"/>
      <c r="P271" s="20"/>
      <c r="Q271" s="20"/>
      <c r="R271" s="20"/>
      <c r="S271" s="20"/>
      <c r="T271" s="20"/>
      <c r="U271" s="20"/>
      <c r="V271" s="20"/>
      <c r="W271" s="20"/>
      <c r="X271" s="20"/>
      <c r="Y271" s="20"/>
      <c r="AA271" s="20"/>
      <c r="AB271" s="20"/>
      <c r="AC271" s="20"/>
      <c r="AD271" s="20"/>
      <c r="AE271" s="20"/>
      <c r="AF271" s="20"/>
      <c r="AH271" s="20"/>
      <c r="AI271" s="20"/>
      <c r="AJ271" s="20"/>
      <c r="AK271" s="20"/>
      <c r="AL271" s="20"/>
      <c r="AN271" s="20"/>
      <c r="AO271" s="20"/>
      <c r="AP271" s="20"/>
      <c r="AQ271" s="20"/>
      <c r="AS271" s="20"/>
      <c r="AT271" s="20"/>
      <c r="AU271" s="20"/>
      <c r="AV271" s="20"/>
      <c r="AW271" s="20"/>
      <c r="AX271" s="20"/>
    </row>
    <row r="272" spans="3:50" x14ac:dyDescent="0.2">
      <c r="C272" s="20"/>
      <c r="D272" s="20"/>
      <c r="E272" s="20"/>
      <c r="F272" s="20"/>
      <c r="G272" s="20"/>
      <c r="H272" s="20"/>
      <c r="I272" s="20"/>
      <c r="K272" s="20"/>
      <c r="L272" s="20"/>
      <c r="M272" s="20"/>
      <c r="N272" s="20"/>
      <c r="O272" s="20"/>
      <c r="P272" s="20"/>
      <c r="Q272" s="20"/>
      <c r="R272" s="20"/>
      <c r="S272" s="20"/>
      <c r="T272" s="20"/>
      <c r="U272" s="20"/>
      <c r="V272" s="20"/>
      <c r="W272" s="20"/>
      <c r="X272" s="20"/>
      <c r="Y272" s="20"/>
      <c r="AA272" s="20"/>
      <c r="AB272" s="20"/>
      <c r="AC272" s="20"/>
      <c r="AD272" s="20"/>
      <c r="AE272" s="20"/>
      <c r="AF272" s="20"/>
      <c r="AH272" s="20"/>
      <c r="AI272" s="20"/>
      <c r="AJ272" s="20"/>
      <c r="AK272" s="20"/>
      <c r="AL272" s="20"/>
      <c r="AN272" s="20"/>
      <c r="AO272" s="20"/>
      <c r="AP272" s="20"/>
      <c r="AQ272" s="20"/>
      <c r="AS272" s="20"/>
      <c r="AT272" s="20"/>
      <c r="AU272" s="20"/>
      <c r="AV272" s="20"/>
      <c r="AW272" s="20"/>
      <c r="AX272" s="20"/>
    </row>
    <row r="273" spans="3:50" x14ac:dyDescent="0.2">
      <c r="C273" s="20"/>
      <c r="D273" s="20"/>
      <c r="E273" s="20"/>
      <c r="F273" s="20"/>
      <c r="G273" s="20"/>
      <c r="H273" s="20"/>
      <c r="I273" s="20"/>
      <c r="K273" s="20"/>
      <c r="L273" s="20"/>
      <c r="M273" s="20"/>
      <c r="N273" s="20"/>
      <c r="O273" s="20"/>
      <c r="P273" s="20"/>
      <c r="Q273" s="20"/>
      <c r="R273" s="20"/>
      <c r="S273" s="20"/>
      <c r="T273" s="20"/>
      <c r="U273" s="20"/>
      <c r="V273" s="20"/>
      <c r="W273" s="20"/>
      <c r="X273" s="20"/>
      <c r="Y273" s="20"/>
      <c r="AA273" s="20"/>
      <c r="AB273" s="20"/>
      <c r="AC273" s="20"/>
      <c r="AD273" s="20"/>
      <c r="AE273" s="20"/>
      <c r="AF273" s="20"/>
      <c r="AH273" s="20"/>
      <c r="AI273" s="20"/>
      <c r="AJ273" s="20"/>
      <c r="AK273" s="20"/>
      <c r="AL273" s="20"/>
      <c r="AN273" s="20"/>
      <c r="AO273" s="20"/>
      <c r="AP273" s="20"/>
      <c r="AQ273" s="20"/>
      <c r="AS273" s="20"/>
      <c r="AT273" s="20"/>
      <c r="AU273" s="20"/>
      <c r="AV273" s="20"/>
      <c r="AW273" s="20"/>
      <c r="AX273" s="20"/>
    </row>
    <row r="274" spans="3:50" x14ac:dyDescent="0.2">
      <c r="C274" s="20"/>
      <c r="D274" s="20"/>
      <c r="E274" s="20"/>
      <c r="F274" s="20"/>
      <c r="G274" s="20"/>
      <c r="H274" s="20"/>
      <c r="I274" s="20"/>
      <c r="K274" s="20"/>
      <c r="L274" s="20"/>
      <c r="M274" s="20"/>
      <c r="N274" s="20"/>
      <c r="O274" s="20"/>
      <c r="P274" s="20"/>
      <c r="Q274" s="20"/>
      <c r="R274" s="20"/>
      <c r="S274" s="20"/>
      <c r="T274" s="20"/>
      <c r="U274" s="20"/>
      <c r="V274" s="20"/>
      <c r="W274" s="20"/>
      <c r="X274" s="20"/>
      <c r="Y274" s="20"/>
      <c r="AA274" s="20"/>
      <c r="AB274" s="20"/>
      <c r="AC274" s="20"/>
      <c r="AD274" s="20"/>
      <c r="AE274" s="20"/>
      <c r="AF274" s="20"/>
      <c r="AH274" s="20"/>
      <c r="AI274" s="20"/>
      <c r="AJ274" s="20"/>
      <c r="AK274" s="20"/>
      <c r="AL274" s="20"/>
      <c r="AN274" s="20"/>
      <c r="AO274" s="20"/>
      <c r="AP274" s="20"/>
      <c r="AQ274" s="20"/>
      <c r="AS274" s="20"/>
      <c r="AT274" s="20"/>
      <c r="AU274" s="20"/>
      <c r="AV274" s="20"/>
      <c r="AW274" s="20"/>
      <c r="AX274" s="20"/>
    </row>
    <row r="275" spans="3:50" x14ac:dyDescent="0.2">
      <c r="C275" s="20"/>
      <c r="D275" s="20"/>
      <c r="E275" s="20"/>
      <c r="F275" s="20"/>
      <c r="G275" s="20"/>
      <c r="H275" s="20"/>
      <c r="I275" s="20"/>
      <c r="K275" s="20"/>
      <c r="L275" s="20"/>
      <c r="M275" s="20"/>
      <c r="N275" s="20"/>
      <c r="O275" s="20"/>
      <c r="P275" s="20"/>
      <c r="Q275" s="20"/>
      <c r="R275" s="20"/>
      <c r="S275" s="20"/>
      <c r="T275" s="20"/>
      <c r="U275" s="20"/>
      <c r="V275" s="20"/>
      <c r="W275" s="20"/>
      <c r="X275" s="20"/>
      <c r="Y275" s="20"/>
      <c r="AA275" s="20"/>
      <c r="AB275" s="20"/>
      <c r="AC275" s="20"/>
      <c r="AD275" s="20"/>
      <c r="AE275" s="20"/>
      <c r="AF275" s="20"/>
      <c r="AH275" s="20"/>
      <c r="AI275" s="20"/>
      <c r="AJ275" s="20"/>
      <c r="AK275" s="20"/>
      <c r="AL275" s="20"/>
      <c r="AN275" s="20"/>
      <c r="AO275" s="20"/>
      <c r="AP275" s="20"/>
      <c r="AQ275" s="20"/>
      <c r="AS275" s="20"/>
      <c r="AT275" s="20"/>
      <c r="AU275" s="20"/>
      <c r="AV275" s="20"/>
      <c r="AW275" s="20"/>
      <c r="AX275" s="20"/>
    </row>
    <row r="276" spans="3:50" x14ac:dyDescent="0.2">
      <c r="C276" s="20"/>
      <c r="D276" s="20"/>
      <c r="E276" s="20"/>
      <c r="F276" s="20"/>
      <c r="G276" s="20"/>
      <c r="H276" s="20"/>
      <c r="I276" s="20"/>
      <c r="K276" s="20"/>
      <c r="L276" s="20"/>
      <c r="M276" s="20"/>
      <c r="N276" s="20"/>
      <c r="O276" s="20"/>
      <c r="P276" s="20"/>
      <c r="Q276" s="20"/>
      <c r="R276" s="20"/>
      <c r="S276" s="20"/>
      <c r="T276" s="20"/>
      <c r="U276" s="20"/>
      <c r="V276" s="20"/>
      <c r="W276" s="20"/>
      <c r="X276" s="20"/>
      <c r="Y276" s="20"/>
      <c r="AA276" s="20"/>
      <c r="AB276" s="20"/>
      <c r="AC276" s="20"/>
      <c r="AD276" s="20"/>
      <c r="AE276" s="20"/>
      <c r="AF276" s="20"/>
      <c r="AH276" s="20"/>
      <c r="AI276" s="20"/>
      <c r="AJ276" s="20"/>
      <c r="AK276" s="20"/>
      <c r="AL276" s="20"/>
      <c r="AN276" s="20"/>
      <c r="AO276" s="20"/>
      <c r="AP276" s="20"/>
      <c r="AQ276" s="20"/>
      <c r="AS276" s="20"/>
      <c r="AT276" s="20"/>
      <c r="AU276" s="20"/>
      <c r="AV276" s="20"/>
      <c r="AW276" s="20"/>
      <c r="AX276" s="20"/>
    </row>
    <row r="277" spans="3:50" x14ac:dyDescent="0.2">
      <c r="C277" s="20"/>
      <c r="D277" s="20"/>
      <c r="E277" s="20"/>
      <c r="F277" s="20"/>
      <c r="G277" s="20"/>
      <c r="H277" s="20"/>
      <c r="I277" s="20"/>
      <c r="K277" s="20"/>
      <c r="L277" s="20"/>
      <c r="M277" s="20"/>
      <c r="N277" s="20"/>
      <c r="O277" s="20"/>
      <c r="P277" s="20"/>
      <c r="Q277" s="20"/>
      <c r="R277" s="20"/>
      <c r="S277" s="20"/>
      <c r="T277" s="20"/>
      <c r="U277" s="20"/>
      <c r="V277" s="20"/>
      <c r="W277" s="20"/>
      <c r="X277" s="20"/>
      <c r="Y277" s="20"/>
      <c r="AA277" s="20"/>
      <c r="AB277" s="20"/>
      <c r="AC277" s="20"/>
      <c r="AD277" s="20"/>
      <c r="AE277" s="20"/>
      <c r="AF277" s="20"/>
      <c r="AH277" s="20"/>
      <c r="AI277" s="20"/>
      <c r="AJ277" s="20"/>
      <c r="AK277" s="20"/>
      <c r="AL277" s="20"/>
      <c r="AN277" s="20"/>
      <c r="AO277" s="20"/>
      <c r="AP277" s="20"/>
      <c r="AQ277" s="20"/>
      <c r="AS277" s="20"/>
      <c r="AT277" s="20"/>
      <c r="AU277" s="20"/>
      <c r="AV277" s="20"/>
      <c r="AW277" s="20"/>
      <c r="AX277" s="20"/>
    </row>
    <row r="278" spans="3:50" x14ac:dyDescent="0.2">
      <c r="C278" s="20"/>
      <c r="D278" s="20"/>
      <c r="E278" s="20"/>
      <c r="F278" s="20"/>
      <c r="G278" s="20"/>
      <c r="H278" s="20"/>
      <c r="I278" s="20"/>
      <c r="K278" s="20"/>
      <c r="L278" s="20"/>
      <c r="M278" s="20"/>
      <c r="N278" s="20"/>
      <c r="O278" s="20"/>
      <c r="P278" s="20"/>
      <c r="Q278" s="20"/>
      <c r="R278" s="20"/>
      <c r="S278" s="20"/>
      <c r="T278" s="20"/>
      <c r="U278" s="20"/>
      <c r="V278" s="20"/>
      <c r="W278" s="20"/>
      <c r="X278" s="20"/>
      <c r="Y278" s="20"/>
      <c r="AA278" s="20"/>
      <c r="AB278" s="20"/>
      <c r="AC278" s="20"/>
      <c r="AD278" s="20"/>
      <c r="AE278" s="20"/>
      <c r="AF278" s="20"/>
      <c r="AH278" s="20"/>
      <c r="AI278" s="20"/>
      <c r="AJ278" s="20"/>
      <c r="AK278" s="20"/>
      <c r="AL278" s="20"/>
      <c r="AN278" s="20"/>
      <c r="AO278" s="20"/>
      <c r="AP278" s="20"/>
      <c r="AQ278" s="20"/>
      <c r="AS278" s="20"/>
      <c r="AT278" s="20"/>
      <c r="AU278" s="20"/>
      <c r="AV278" s="20"/>
      <c r="AW278" s="20"/>
      <c r="AX278" s="20"/>
    </row>
    <row r="279" spans="3:50" x14ac:dyDescent="0.2">
      <c r="C279" s="20"/>
      <c r="D279" s="20"/>
      <c r="E279" s="20"/>
      <c r="F279" s="20"/>
      <c r="G279" s="20"/>
      <c r="H279" s="20"/>
      <c r="I279" s="20"/>
      <c r="K279" s="20"/>
      <c r="L279" s="20"/>
      <c r="M279" s="20"/>
      <c r="N279" s="20"/>
      <c r="O279" s="20"/>
      <c r="P279" s="20"/>
      <c r="Q279" s="20"/>
      <c r="R279" s="20"/>
      <c r="S279" s="20"/>
      <c r="T279" s="20"/>
      <c r="U279" s="20"/>
      <c r="V279" s="20"/>
      <c r="W279" s="20"/>
      <c r="X279" s="20"/>
      <c r="Y279" s="20"/>
      <c r="AA279" s="20"/>
      <c r="AB279" s="20"/>
      <c r="AC279" s="20"/>
      <c r="AD279" s="20"/>
      <c r="AE279" s="20"/>
      <c r="AF279" s="20"/>
      <c r="AH279" s="20"/>
      <c r="AI279" s="20"/>
      <c r="AJ279" s="20"/>
      <c r="AK279" s="20"/>
      <c r="AL279" s="20"/>
      <c r="AN279" s="20"/>
      <c r="AO279" s="20"/>
      <c r="AP279" s="20"/>
      <c r="AQ279" s="20"/>
      <c r="AS279" s="20"/>
      <c r="AT279" s="20"/>
      <c r="AU279" s="20"/>
      <c r="AV279" s="20"/>
      <c r="AW279" s="20"/>
      <c r="AX279" s="20"/>
    </row>
    <row r="280" spans="3:50" x14ac:dyDescent="0.2">
      <c r="C280" s="20"/>
      <c r="D280" s="20"/>
      <c r="E280" s="20"/>
      <c r="F280" s="20"/>
      <c r="G280" s="20"/>
      <c r="H280" s="20"/>
      <c r="I280" s="20"/>
      <c r="K280" s="20"/>
      <c r="L280" s="20"/>
      <c r="M280" s="20"/>
      <c r="N280" s="20"/>
      <c r="O280" s="20"/>
      <c r="P280" s="20"/>
      <c r="Q280" s="20"/>
      <c r="R280" s="20"/>
      <c r="S280" s="20"/>
      <c r="T280" s="20"/>
      <c r="U280" s="20"/>
      <c r="V280" s="20"/>
      <c r="W280" s="20"/>
      <c r="X280" s="20"/>
      <c r="Y280" s="20"/>
      <c r="AA280" s="20"/>
      <c r="AB280" s="20"/>
      <c r="AC280" s="20"/>
      <c r="AD280" s="20"/>
      <c r="AE280" s="20"/>
      <c r="AF280" s="20"/>
      <c r="AH280" s="20"/>
      <c r="AI280" s="20"/>
      <c r="AJ280" s="20"/>
      <c r="AK280" s="20"/>
      <c r="AL280" s="20"/>
      <c r="AN280" s="20"/>
      <c r="AO280" s="20"/>
      <c r="AP280" s="20"/>
      <c r="AQ280" s="20"/>
      <c r="AS280" s="20"/>
      <c r="AT280" s="20"/>
      <c r="AU280" s="20"/>
      <c r="AV280" s="20"/>
      <c r="AW280" s="20"/>
      <c r="AX280" s="20"/>
    </row>
    <row r="281" spans="3:50" x14ac:dyDescent="0.2">
      <c r="C281" s="20"/>
      <c r="D281" s="20"/>
      <c r="E281" s="20"/>
      <c r="F281" s="20"/>
      <c r="G281" s="20"/>
      <c r="H281" s="20"/>
      <c r="I281" s="20"/>
      <c r="K281" s="20"/>
      <c r="L281" s="20"/>
      <c r="M281" s="20"/>
      <c r="N281" s="20"/>
      <c r="O281" s="20"/>
      <c r="P281" s="20"/>
      <c r="Q281" s="20"/>
      <c r="R281" s="20"/>
      <c r="S281" s="20"/>
      <c r="T281" s="20"/>
      <c r="U281" s="20"/>
      <c r="V281" s="20"/>
      <c r="W281" s="20"/>
      <c r="X281" s="20"/>
      <c r="Y281" s="20"/>
      <c r="AA281" s="20"/>
      <c r="AB281" s="20"/>
      <c r="AC281" s="20"/>
      <c r="AD281" s="20"/>
      <c r="AE281" s="20"/>
      <c r="AF281" s="20"/>
      <c r="AH281" s="20"/>
      <c r="AI281" s="20"/>
      <c r="AJ281" s="20"/>
      <c r="AK281" s="20"/>
      <c r="AL281" s="20"/>
      <c r="AN281" s="20"/>
      <c r="AO281" s="20"/>
      <c r="AP281" s="20"/>
      <c r="AQ281" s="20"/>
      <c r="AS281" s="20"/>
      <c r="AT281" s="20"/>
      <c r="AU281" s="20"/>
      <c r="AV281" s="20"/>
      <c r="AW281" s="20"/>
      <c r="AX281" s="20"/>
    </row>
    <row r="282" spans="3:50" x14ac:dyDescent="0.2">
      <c r="C282" s="20"/>
      <c r="D282" s="20"/>
      <c r="E282" s="20"/>
      <c r="F282" s="20"/>
      <c r="G282" s="20"/>
      <c r="H282" s="20"/>
      <c r="I282" s="20"/>
      <c r="K282" s="20"/>
      <c r="L282" s="20"/>
      <c r="M282" s="20"/>
      <c r="N282" s="20"/>
      <c r="O282" s="20"/>
      <c r="P282" s="20"/>
      <c r="Q282" s="20"/>
      <c r="R282" s="20"/>
      <c r="S282" s="20"/>
      <c r="T282" s="20"/>
      <c r="U282" s="20"/>
      <c r="V282" s="20"/>
      <c r="W282" s="20"/>
      <c r="X282" s="20"/>
      <c r="Y282" s="20"/>
      <c r="AA282" s="20"/>
      <c r="AB282" s="20"/>
      <c r="AC282" s="20"/>
      <c r="AD282" s="20"/>
      <c r="AE282" s="20"/>
      <c r="AF282" s="20"/>
      <c r="AH282" s="20"/>
      <c r="AI282" s="20"/>
      <c r="AJ282" s="20"/>
      <c r="AK282" s="20"/>
      <c r="AL282" s="20"/>
      <c r="AN282" s="20"/>
      <c r="AO282" s="20"/>
      <c r="AP282" s="20"/>
      <c r="AQ282" s="20"/>
      <c r="AS282" s="20"/>
      <c r="AT282" s="20"/>
      <c r="AU282" s="20"/>
      <c r="AV282" s="20"/>
      <c r="AW282" s="20"/>
      <c r="AX282" s="20"/>
    </row>
    <row r="283" spans="3:50" x14ac:dyDescent="0.2">
      <c r="C283" s="20"/>
      <c r="D283" s="20"/>
      <c r="E283" s="20"/>
      <c r="F283" s="20"/>
      <c r="G283" s="20"/>
      <c r="H283" s="20"/>
      <c r="I283" s="20"/>
      <c r="K283" s="20"/>
      <c r="L283" s="20"/>
      <c r="M283" s="20"/>
      <c r="N283" s="20"/>
      <c r="O283" s="20"/>
      <c r="P283" s="20"/>
      <c r="Q283" s="20"/>
      <c r="R283" s="20"/>
      <c r="S283" s="20"/>
      <c r="T283" s="20"/>
      <c r="U283" s="20"/>
      <c r="V283" s="20"/>
      <c r="W283" s="20"/>
      <c r="X283" s="20"/>
      <c r="Y283" s="20"/>
      <c r="AA283" s="20"/>
      <c r="AB283" s="20"/>
      <c r="AC283" s="20"/>
      <c r="AD283" s="20"/>
      <c r="AE283" s="20"/>
      <c r="AF283" s="20"/>
      <c r="AH283" s="20"/>
      <c r="AI283" s="20"/>
      <c r="AJ283" s="20"/>
      <c r="AK283" s="20"/>
      <c r="AL283" s="20"/>
      <c r="AN283" s="20"/>
      <c r="AO283" s="20"/>
      <c r="AP283" s="20"/>
      <c r="AQ283" s="20"/>
      <c r="AS283" s="20"/>
      <c r="AT283" s="20"/>
      <c r="AU283" s="20"/>
      <c r="AV283" s="20"/>
      <c r="AW283" s="20"/>
      <c r="AX283" s="20"/>
    </row>
    <row r="284" spans="3:50" x14ac:dyDescent="0.2">
      <c r="C284" s="20"/>
      <c r="D284" s="20"/>
      <c r="E284" s="20"/>
      <c r="F284" s="20"/>
      <c r="G284" s="20"/>
      <c r="H284" s="20"/>
      <c r="I284" s="20"/>
      <c r="K284" s="20"/>
      <c r="L284" s="20"/>
      <c r="M284" s="20"/>
      <c r="N284" s="20"/>
      <c r="O284" s="20"/>
      <c r="P284" s="20"/>
      <c r="Q284" s="20"/>
      <c r="R284" s="20"/>
      <c r="S284" s="20"/>
      <c r="T284" s="20"/>
      <c r="U284" s="20"/>
      <c r="V284" s="20"/>
      <c r="W284" s="20"/>
      <c r="X284" s="20"/>
      <c r="Y284" s="20"/>
      <c r="AA284" s="20"/>
      <c r="AB284" s="20"/>
      <c r="AC284" s="20"/>
      <c r="AD284" s="20"/>
      <c r="AE284" s="20"/>
      <c r="AF284" s="20"/>
      <c r="AH284" s="20"/>
      <c r="AI284" s="20"/>
      <c r="AJ284" s="20"/>
      <c r="AK284" s="20"/>
      <c r="AL284" s="20"/>
      <c r="AN284" s="20"/>
      <c r="AO284" s="20"/>
      <c r="AP284" s="20"/>
      <c r="AQ284" s="20"/>
      <c r="AS284" s="20"/>
      <c r="AT284" s="20"/>
      <c r="AU284" s="20"/>
      <c r="AV284" s="20"/>
      <c r="AW284" s="20"/>
      <c r="AX284" s="20"/>
    </row>
    <row r="285" spans="3:50" x14ac:dyDescent="0.2">
      <c r="C285" s="20"/>
      <c r="D285" s="20"/>
      <c r="E285" s="20"/>
      <c r="F285" s="20"/>
      <c r="G285" s="20"/>
      <c r="H285" s="20"/>
      <c r="I285" s="20"/>
      <c r="K285" s="20"/>
      <c r="L285" s="20"/>
      <c r="M285" s="20"/>
      <c r="N285" s="20"/>
      <c r="O285" s="20"/>
      <c r="P285" s="20"/>
      <c r="Q285" s="20"/>
      <c r="R285" s="20"/>
      <c r="S285" s="20"/>
      <c r="T285" s="20"/>
      <c r="U285" s="20"/>
      <c r="V285" s="20"/>
      <c r="W285" s="20"/>
      <c r="X285" s="20"/>
      <c r="Y285" s="20"/>
      <c r="AA285" s="20"/>
      <c r="AB285" s="20"/>
      <c r="AC285" s="20"/>
      <c r="AD285" s="20"/>
      <c r="AE285" s="20"/>
      <c r="AF285" s="20"/>
      <c r="AH285" s="20"/>
      <c r="AI285" s="20"/>
      <c r="AJ285" s="20"/>
      <c r="AK285" s="20"/>
      <c r="AL285" s="20"/>
      <c r="AN285" s="20"/>
      <c r="AO285" s="20"/>
      <c r="AP285" s="20"/>
      <c r="AQ285" s="20"/>
      <c r="AS285" s="20"/>
      <c r="AT285" s="20"/>
      <c r="AU285" s="20"/>
      <c r="AV285" s="20"/>
      <c r="AW285" s="20"/>
      <c r="AX285" s="20"/>
    </row>
    <row r="286" spans="3:50" x14ac:dyDescent="0.2">
      <c r="C286" s="20"/>
      <c r="D286" s="20"/>
      <c r="E286" s="20"/>
      <c r="F286" s="20"/>
      <c r="G286" s="20"/>
      <c r="H286" s="20"/>
      <c r="I286" s="20"/>
      <c r="K286" s="20"/>
      <c r="L286" s="20"/>
      <c r="M286" s="20"/>
      <c r="N286" s="20"/>
      <c r="O286" s="20"/>
      <c r="P286" s="20"/>
      <c r="Q286" s="20"/>
      <c r="R286" s="20"/>
      <c r="S286" s="20"/>
      <c r="T286" s="20"/>
      <c r="U286" s="20"/>
      <c r="V286" s="20"/>
      <c r="W286" s="20"/>
      <c r="X286" s="20"/>
      <c r="Y286" s="20"/>
      <c r="AA286" s="20"/>
      <c r="AB286" s="20"/>
      <c r="AC286" s="20"/>
      <c r="AD286" s="20"/>
      <c r="AE286" s="20"/>
      <c r="AF286" s="20"/>
      <c r="AH286" s="20"/>
      <c r="AI286" s="20"/>
      <c r="AJ286" s="20"/>
      <c r="AK286" s="20"/>
      <c r="AL286" s="20"/>
      <c r="AN286" s="20"/>
      <c r="AO286" s="20"/>
      <c r="AP286" s="20"/>
      <c r="AQ286" s="20"/>
      <c r="AS286" s="20"/>
      <c r="AT286" s="20"/>
      <c r="AU286" s="20"/>
      <c r="AV286" s="20"/>
      <c r="AW286" s="20"/>
      <c r="AX286" s="20"/>
    </row>
    <row r="287" spans="3:50" x14ac:dyDescent="0.2">
      <c r="C287" s="20"/>
      <c r="D287" s="20"/>
      <c r="E287" s="20"/>
      <c r="F287" s="20"/>
      <c r="G287" s="20"/>
      <c r="H287" s="20"/>
      <c r="I287" s="20"/>
      <c r="K287" s="20"/>
      <c r="L287" s="20"/>
      <c r="M287" s="20"/>
      <c r="N287" s="20"/>
      <c r="O287" s="20"/>
      <c r="P287" s="20"/>
      <c r="Q287" s="20"/>
      <c r="R287" s="20"/>
      <c r="S287" s="20"/>
      <c r="T287" s="20"/>
      <c r="U287" s="20"/>
      <c r="V287" s="20"/>
      <c r="W287" s="20"/>
      <c r="X287" s="20"/>
      <c r="Y287" s="20"/>
      <c r="AA287" s="20"/>
      <c r="AB287" s="20"/>
      <c r="AC287" s="20"/>
      <c r="AD287" s="20"/>
      <c r="AE287" s="20"/>
      <c r="AF287" s="20"/>
      <c r="AH287" s="20"/>
      <c r="AI287" s="20"/>
      <c r="AJ287" s="20"/>
      <c r="AK287" s="20"/>
      <c r="AL287" s="20"/>
      <c r="AN287" s="20"/>
      <c r="AO287" s="20"/>
      <c r="AP287" s="20"/>
      <c r="AQ287" s="20"/>
      <c r="AS287" s="20"/>
      <c r="AT287" s="20"/>
      <c r="AU287" s="20"/>
      <c r="AV287" s="20"/>
      <c r="AW287" s="20"/>
      <c r="AX287" s="20"/>
    </row>
    <row r="288" spans="3:50" x14ac:dyDescent="0.2">
      <c r="C288" s="20"/>
      <c r="D288" s="20"/>
      <c r="E288" s="20"/>
      <c r="F288" s="20"/>
      <c r="G288" s="20"/>
      <c r="H288" s="20"/>
      <c r="I288" s="20"/>
      <c r="K288" s="20"/>
      <c r="L288" s="20"/>
      <c r="M288" s="20"/>
      <c r="N288" s="20"/>
      <c r="O288" s="20"/>
      <c r="P288" s="20"/>
      <c r="Q288" s="20"/>
      <c r="R288" s="20"/>
      <c r="S288" s="20"/>
      <c r="T288" s="20"/>
      <c r="U288" s="20"/>
      <c r="V288" s="20"/>
      <c r="W288" s="20"/>
      <c r="X288" s="20"/>
      <c r="Y288" s="20"/>
      <c r="AA288" s="20"/>
      <c r="AB288" s="20"/>
      <c r="AC288" s="20"/>
      <c r="AD288" s="20"/>
      <c r="AE288" s="20"/>
      <c r="AF288" s="20"/>
      <c r="AH288" s="20"/>
      <c r="AI288" s="20"/>
      <c r="AJ288" s="20"/>
      <c r="AK288" s="20"/>
      <c r="AL288" s="20"/>
      <c r="AN288" s="20"/>
      <c r="AO288" s="20"/>
      <c r="AP288" s="20"/>
      <c r="AQ288" s="20"/>
      <c r="AS288" s="20"/>
      <c r="AT288" s="20"/>
      <c r="AU288" s="20"/>
      <c r="AV288" s="20"/>
      <c r="AW288" s="20"/>
      <c r="AX288" s="20"/>
    </row>
    <row r="289" spans="3:50" x14ac:dyDescent="0.2">
      <c r="C289" s="20"/>
      <c r="D289" s="20"/>
      <c r="E289" s="20"/>
      <c r="F289" s="20"/>
      <c r="G289" s="20"/>
      <c r="H289" s="20"/>
      <c r="I289" s="20"/>
      <c r="K289" s="20"/>
      <c r="L289" s="20"/>
      <c r="M289" s="20"/>
      <c r="N289" s="20"/>
      <c r="O289" s="20"/>
      <c r="P289" s="20"/>
      <c r="Q289" s="20"/>
      <c r="R289" s="20"/>
      <c r="S289" s="20"/>
      <c r="T289" s="20"/>
      <c r="U289" s="20"/>
      <c r="V289" s="20"/>
      <c r="W289" s="20"/>
      <c r="X289" s="20"/>
      <c r="Y289" s="20"/>
      <c r="AA289" s="20"/>
      <c r="AB289" s="20"/>
      <c r="AC289" s="20"/>
      <c r="AD289" s="20"/>
      <c r="AE289" s="20"/>
      <c r="AF289" s="20"/>
      <c r="AH289" s="20"/>
      <c r="AI289" s="20"/>
      <c r="AJ289" s="20"/>
      <c r="AK289" s="20"/>
      <c r="AL289" s="20"/>
      <c r="AN289" s="20"/>
      <c r="AO289" s="20"/>
      <c r="AP289" s="20"/>
      <c r="AQ289" s="20"/>
      <c r="AS289" s="20"/>
      <c r="AT289" s="20"/>
      <c r="AU289" s="20"/>
      <c r="AV289" s="20"/>
      <c r="AW289" s="20"/>
      <c r="AX289" s="20"/>
    </row>
    <row r="290" spans="3:50" x14ac:dyDescent="0.2">
      <c r="C290" s="20"/>
      <c r="D290" s="20"/>
      <c r="E290" s="20"/>
      <c r="F290" s="20"/>
      <c r="G290" s="20"/>
      <c r="H290" s="20"/>
      <c r="I290" s="20"/>
      <c r="K290" s="20"/>
      <c r="L290" s="20"/>
      <c r="M290" s="20"/>
      <c r="N290" s="20"/>
      <c r="O290" s="20"/>
      <c r="P290" s="20"/>
      <c r="Q290" s="20"/>
      <c r="R290" s="20"/>
      <c r="S290" s="20"/>
      <c r="T290" s="20"/>
      <c r="U290" s="20"/>
      <c r="V290" s="20"/>
      <c r="W290" s="20"/>
      <c r="X290" s="20"/>
      <c r="Y290" s="20"/>
      <c r="AA290" s="20"/>
      <c r="AB290" s="20"/>
      <c r="AC290" s="20"/>
      <c r="AD290" s="20"/>
      <c r="AE290" s="20"/>
      <c r="AF290" s="20"/>
      <c r="AH290" s="20"/>
      <c r="AI290" s="20"/>
      <c r="AJ290" s="20"/>
      <c r="AK290" s="20"/>
      <c r="AL290" s="20"/>
      <c r="AN290" s="20"/>
      <c r="AO290" s="20"/>
      <c r="AP290" s="20"/>
      <c r="AQ290" s="20"/>
      <c r="AS290" s="20"/>
      <c r="AT290" s="20"/>
      <c r="AU290" s="20"/>
      <c r="AV290" s="20"/>
      <c r="AW290" s="20"/>
      <c r="AX290" s="20"/>
    </row>
    <row r="291" spans="3:50" x14ac:dyDescent="0.2">
      <c r="C291" s="20"/>
      <c r="D291" s="20"/>
      <c r="E291" s="20"/>
      <c r="F291" s="20"/>
      <c r="G291" s="20"/>
      <c r="H291" s="20"/>
      <c r="I291" s="20"/>
      <c r="K291" s="20"/>
      <c r="L291" s="20"/>
      <c r="M291" s="20"/>
      <c r="N291" s="20"/>
      <c r="O291" s="20"/>
      <c r="P291" s="20"/>
      <c r="Q291" s="20"/>
      <c r="R291" s="20"/>
      <c r="S291" s="20"/>
      <c r="T291" s="20"/>
      <c r="U291" s="20"/>
      <c r="V291" s="20"/>
      <c r="W291" s="20"/>
      <c r="X291" s="20"/>
      <c r="Y291" s="20"/>
      <c r="AA291" s="20"/>
      <c r="AB291" s="20"/>
      <c r="AC291" s="20"/>
      <c r="AD291" s="20"/>
      <c r="AE291" s="20"/>
      <c r="AF291" s="20"/>
      <c r="AH291" s="20"/>
      <c r="AI291" s="20"/>
      <c r="AJ291" s="20"/>
      <c r="AK291" s="20"/>
      <c r="AL291" s="20"/>
      <c r="AN291" s="20"/>
      <c r="AO291" s="20"/>
      <c r="AP291" s="20"/>
      <c r="AQ291" s="20"/>
      <c r="AS291" s="20"/>
      <c r="AT291" s="20"/>
      <c r="AU291" s="20"/>
      <c r="AV291" s="20"/>
      <c r="AW291" s="20"/>
      <c r="AX291" s="20"/>
    </row>
    <row r="292" spans="3:50" x14ac:dyDescent="0.2">
      <c r="C292" s="20"/>
      <c r="D292" s="20"/>
      <c r="E292" s="20"/>
      <c r="F292" s="20"/>
      <c r="G292" s="20"/>
      <c r="H292" s="20"/>
      <c r="I292" s="20"/>
      <c r="K292" s="20"/>
      <c r="L292" s="20"/>
      <c r="M292" s="20"/>
      <c r="N292" s="20"/>
      <c r="O292" s="20"/>
      <c r="P292" s="20"/>
      <c r="Q292" s="20"/>
      <c r="R292" s="20"/>
      <c r="S292" s="20"/>
      <c r="T292" s="20"/>
      <c r="U292" s="20"/>
      <c r="V292" s="20"/>
      <c r="W292" s="20"/>
      <c r="X292" s="20"/>
      <c r="Y292" s="20"/>
      <c r="AA292" s="20"/>
      <c r="AB292" s="20"/>
      <c r="AC292" s="20"/>
      <c r="AD292" s="20"/>
      <c r="AE292" s="20"/>
      <c r="AF292" s="20"/>
      <c r="AH292" s="20"/>
      <c r="AI292" s="20"/>
      <c r="AJ292" s="20"/>
      <c r="AK292" s="20"/>
      <c r="AL292" s="20"/>
      <c r="AN292" s="20"/>
      <c r="AO292" s="20"/>
      <c r="AP292" s="20"/>
      <c r="AQ292" s="20"/>
      <c r="AS292" s="20"/>
      <c r="AT292" s="20"/>
      <c r="AU292" s="20"/>
      <c r="AV292" s="20"/>
      <c r="AW292" s="20"/>
      <c r="AX292" s="20"/>
    </row>
    <row r="293" spans="3:50" x14ac:dyDescent="0.2">
      <c r="C293" s="20"/>
      <c r="D293" s="20"/>
      <c r="E293" s="20"/>
      <c r="F293" s="20"/>
      <c r="G293" s="20"/>
      <c r="H293" s="20"/>
      <c r="I293" s="20"/>
      <c r="K293" s="20"/>
      <c r="L293" s="20"/>
      <c r="M293" s="20"/>
      <c r="N293" s="20"/>
      <c r="O293" s="20"/>
      <c r="P293" s="20"/>
      <c r="Q293" s="20"/>
      <c r="R293" s="20"/>
      <c r="S293" s="20"/>
      <c r="T293" s="20"/>
      <c r="U293" s="20"/>
      <c r="V293" s="20"/>
      <c r="W293" s="20"/>
      <c r="X293" s="20"/>
      <c r="Y293" s="20"/>
      <c r="AA293" s="20"/>
      <c r="AB293" s="20"/>
      <c r="AC293" s="20"/>
      <c r="AD293" s="20"/>
      <c r="AE293" s="20"/>
      <c r="AF293" s="20"/>
      <c r="AH293" s="20"/>
      <c r="AI293" s="20"/>
      <c r="AJ293" s="20"/>
      <c r="AK293" s="20"/>
      <c r="AL293" s="20"/>
      <c r="AN293" s="20"/>
      <c r="AO293" s="20"/>
      <c r="AP293" s="20"/>
      <c r="AQ293" s="20"/>
      <c r="AS293" s="20"/>
      <c r="AT293" s="20"/>
      <c r="AU293" s="20"/>
      <c r="AV293" s="20"/>
      <c r="AW293" s="20"/>
      <c r="AX293" s="20"/>
    </row>
    <row r="294" spans="3:50" x14ac:dyDescent="0.2">
      <c r="C294" s="20"/>
      <c r="D294" s="20"/>
      <c r="E294" s="20"/>
      <c r="F294" s="20"/>
      <c r="G294" s="20"/>
      <c r="H294" s="20"/>
      <c r="I294" s="20"/>
      <c r="K294" s="20"/>
      <c r="L294" s="20"/>
      <c r="M294" s="20"/>
      <c r="N294" s="20"/>
      <c r="O294" s="20"/>
      <c r="P294" s="20"/>
      <c r="Q294" s="20"/>
      <c r="R294" s="20"/>
      <c r="S294" s="20"/>
      <c r="T294" s="20"/>
      <c r="U294" s="20"/>
      <c r="V294" s="20"/>
      <c r="W294" s="20"/>
      <c r="X294" s="20"/>
      <c r="Y294" s="20"/>
      <c r="AA294" s="20"/>
      <c r="AB294" s="20"/>
      <c r="AC294" s="20"/>
      <c r="AD294" s="20"/>
      <c r="AE294" s="20"/>
      <c r="AF294" s="20"/>
      <c r="AH294" s="20"/>
      <c r="AI294" s="20"/>
      <c r="AJ294" s="20"/>
      <c r="AK294" s="20"/>
      <c r="AL294" s="20"/>
      <c r="AN294" s="20"/>
      <c r="AO294" s="20"/>
      <c r="AP294" s="20"/>
      <c r="AQ294" s="20"/>
      <c r="AS294" s="20"/>
      <c r="AT294" s="20"/>
      <c r="AU294" s="20"/>
      <c r="AV294" s="20"/>
      <c r="AW294" s="20"/>
      <c r="AX294" s="20"/>
    </row>
    <row r="295" spans="3:50" x14ac:dyDescent="0.2">
      <c r="C295" s="20"/>
      <c r="D295" s="20"/>
      <c r="E295" s="20"/>
      <c r="F295" s="20"/>
      <c r="G295" s="20"/>
      <c r="H295" s="20"/>
      <c r="I295" s="20"/>
      <c r="K295" s="20"/>
      <c r="L295" s="20"/>
      <c r="M295" s="20"/>
      <c r="N295" s="20"/>
      <c r="O295" s="20"/>
      <c r="P295" s="20"/>
      <c r="Q295" s="20"/>
      <c r="R295" s="20"/>
      <c r="S295" s="20"/>
      <c r="T295" s="20"/>
      <c r="U295" s="20"/>
      <c r="V295" s="20"/>
      <c r="W295" s="20"/>
      <c r="X295" s="20"/>
      <c r="Y295" s="20"/>
      <c r="AA295" s="20"/>
      <c r="AB295" s="20"/>
      <c r="AC295" s="20"/>
      <c r="AD295" s="20"/>
      <c r="AE295" s="20"/>
      <c r="AF295" s="20"/>
      <c r="AH295" s="20"/>
      <c r="AI295" s="20"/>
      <c r="AJ295" s="20"/>
      <c r="AK295" s="20"/>
      <c r="AL295" s="20"/>
      <c r="AN295" s="20"/>
      <c r="AO295" s="20"/>
      <c r="AP295" s="20"/>
      <c r="AQ295" s="20"/>
      <c r="AS295" s="20"/>
      <c r="AT295" s="20"/>
      <c r="AU295" s="20"/>
      <c r="AV295" s="20"/>
      <c r="AW295" s="20"/>
      <c r="AX295" s="20"/>
    </row>
    <row r="296" spans="3:50" x14ac:dyDescent="0.2">
      <c r="C296" s="20"/>
      <c r="D296" s="20"/>
      <c r="E296" s="20"/>
      <c r="F296" s="20"/>
      <c r="G296" s="20"/>
      <c r="H296" s="20"/>
      <c r="I296" s="20"/>
      <c r="K296" s="20"/>
      <c r="L296" s="20"/>
      <c r="M296" s="20"/>
      <c r="N296" s="20"/>
      <c r="O296" s="20"/>
      <c r="P296" s="20"/>
      <c r="Q296" s="20"/>
      <c r="R296" s="20"/>
      <c r="S296" s="20"/>
      <c r="T296" s="20"/>
      <c r="U296" s="20"/>
      <c r="V296" s="20"/>
      <c r="W296" s="20"/>
      <c r="X296" s="20"/>
      <c r="Y296" s="20"/>
      <c r="AA296" s="20"/>
      <c r="AB296" s="20"/>
      <c r="AC296" s="20"/>
      <c r="AD296" s="20"/>
      <c r="AE296" s="20"/>
      <c r="AF296" s="20"/>
      <c r="AH296" s="20"/>
      <c r="AI296" s="20"/>
      <c r="AJ296" s="20"/>
      <c r="AK296" s="20"/>
      <c r="AL296" s="20"/>
      <c r="AN296" s="20"/>
      <c r="AO296" s="20"/>
      <c r="AP296" s="20"/>
      <c r="AQ296" s="20"/>
      <c r="AS296" s="20"/>
      <c r="AT296" s="20"/>
      <c r="AU296" s="20"/>
      <c r="AV296" s="20"/>
      <c r="AW296" s="20"/>
      <c r="AX296" s="20"/>
    </row>
    <row r="297" spans="3:50" x14ac:dyDescent="0.2">
      <c r="C297" s="20"/>
      <c r="D297" s="20"/>
      <c r="E297" s="20"/>
      <c r="F297" s="20"/>
      <c r="G297" s="20"/>
      <c r="H297" s="20"/>
      <c r="I297" s="20"/>
      <c r="K297" s="20"/>
      <c r="L297" s="20"/>
      <c r="M297" s="20"/>
      <c r="N297" s="20"/>
      <c r="O297" s="20"/>
      <c r="P297" s="20"/>
      <c r="Q297" s="20"/>
      <c r="R297" s="20"/>
      <c r="S297" s="20"/>
      <c r="T297" s="20"/>
      <c r="U297" s="20"/>
      <c r="V297" s="20"/>
      <c r="W297" s="20"/>
      <c r="X297" s="20"/>
      <c r="Y297" s="20"/>
      <c r="AA297" s="20"/>
      <c r="AB297" s="20"/>
      <c r="AC297" s="20"/>
      <c r="AD297" s="20"/>
      <c r="AE297" s="20"/>
      <c r="AF297" s="20"/>
      <c r="AH297" s="20"/>
      <c r="AI297" s="20"/>
      <c r="AJ297" s="20"/>
      <c r="AK297" s="20"/>
      <c r="AL297" s="20"/>
      <c r="AN297" s="20"/>
      <c r="AO297" s="20"/>
      <c r="AP297" s="20"/>
      <c r="AQ297" s="20"/>
      <c r="AS297" s="20"/>
      <c r="AT297" s="20"/>
      <c r="AU297" s="20"/>
      <c r="AV297" s="20"/>
      <c r="AW297" s="20"/>
      <c r="AX297" s="20"/>
    </row>
    <row r="298" spans="3:50" x14ac:dyDescent="0.2">
      <c r="C298" s="20"/>
      <c r="D298" s="20"/>
      <c r="E298" s="20"/>
      <c r="F298" s="20"/>
      <c r="G298" s="20"/>
      <c r="H298" s="20"/>
      <c r="I298" s="20"/>
      <c r="K298" s="20"/>
      <c r="L298" s="20"/>
      <c r="M298" s="20"/>
      <c r="N298" s="20"/>
      <c r="O298" s="20"/>
      <c r="P298" s="20"/>
      <c r="Q298" s="20"/>
      <c r="R298" s="20"/>
      <c r="S298" s="20"/>
      <c r="T298" s="20"/>
      <c r="U298" s="20"/>
      <c r="V298" s="20"/>
      <c r="W298" s="20"/>
      <c r="X298" s="20"/>
      <c r="Y298" s="20"/>
      <c r="AA298" s="20"/>
      <c r="AB298" s="20"/>
      <c r="AC298" s="20"/>
      <c r="AD298" s="20"/>
      <c r="AE298" s="20"/>
      <c r="AF298" s="20"/>
      <c r="AH298" s="20"/>
      <c r="AI298" s="20"/>
      <c r="AJ298" s="20"/>
      <c r="AK298" s="20"/>
      <c r="AL298" s="20"/>
      <c r="AN298" s="20"/>
      <c r="AO298" s="20"/>
      <c r="AP298" s="20"/>
      <c r="AQ298" s="20"/>
      <c r="AS298" s="20"/>
      <c r="AT298" s="20"/>
      <c r="AU298" s="20"/>
      <c r="AV298" s="20"/>
      <c r="AW298" s="20"/>
      <c r="AX298" s="20"/>
    </row>
    <row r="299" spans="3:50" x14ac:dyDescent="0.2">
      <c r="C299" s="20"/>
      <c r="D299" s="20"/>
      <c r="E299" s="20"/>
      <c r="F299" s="20"/>
      <c r="G299" s="20"/>
      <c r="H299" s="20"/>
      <c r="I299" s="20"/>
      <c r="K299" s="20"/>
      <c r="L299" s="20"/>
      <c r="M299" s="20"/>
      <c r="N299" s="20"/>
      <c r="O299" s="20"/>
      <c r="P299" s="20"/>
      <c r="Q299" s="20"/>
      <c r="R299" s="20"/>
      <c r="S299" s="20"/>
      <c r="T299" s="20"/>
      <c r="U299" s="20"/>
      <c r="V299" s="20"/>
      <c r="W299" s="20"/>
      <c r="X299" s="20"/>
      <c r="Y299" s="20"/>
      <c r="AA299" s="20"/>
      <c r="AB299" s="20"/>
      <c r="AC299" s="20"/>
      <c r="AD299" s="20"/>
      <c r="AE299" s="20"/>
      <c r="AF299" s="20"/>
      <c r="AH299" s="20"/>
      <c r="AI299" s="20"/>
      <c r="AJ299" s="20"/>
      <c r="AK299" s="20"/>
      <c r="AL299" s="20"/>
      <c r="AN299" s="20"/>
      <c r="AO299" s="20"/>
      <c r="AP299" s="20"/>
      <c r="AQ299" s="20"/>
      <c r="AS299" s="20"/>
      <c r="AT299" s="20"/>
      <c r="AU299" s="20"/>
      <c r="AV299" s="20"/>
      <c r="AW299" s="20"/>
      <c r="AX299" s="20"/>
    </row>
    <row r="300" spans="3:50" x14ac:dyDescent="0.2">
      <c r="C300" s="20"/>
      <c r="D300" s="20"/>
      <c r="E300" s="20"/>
      <c r="F300" s="20"/>
      <c r="G300" s="20"/>
      <c r="H300" s="20"/>
      <c r="I300" s="20"/>
      <c r="K300" s="20"/>
      <c r="L300" s="20"/>
      <c r="M300" s="20"/>
      <c r="N300" s="20"/>
      <c r="O300" s="20"/>
      <c r="P300" s="20"/>
      <c r="Q300" s="20"/>
      <c r="R300" s="20"/>
      <c r="S300" s="20"/>
      <c r="T300" s="20"/>
      <c r="U300" s="20"/>
      <c r="V300" s="20"/>
      <c r="W300" s="20"/>
      <c r="X300" s="20"/>
      <c r="Y300" s="20"/>
      <c r="AA300" s="20"/>
      <c r="AB300" s="20"/>
      <c r="AC300" s="20"/>
      <c r="AD300" s="20"/>
      <c r="AE300" s="20"/>
      <c r="AF300" s="20"/>
      <c r="AH300" s="20"/>
      <c r="AI300" s="20"/>
      <c r="AJ300" s="20"/>
      <c r="AK300" s="20"/>
      <c r="AL300" s="20"/>
      <c r="AN300" s="20"/>
      <c r="AO300" s="20"/>
      <c r="AP300" s="20"/>
      <c r="AQ300" s="20"/>
      <c r="AS300" s="20"/>
      <c r="AT300" s="20"/>
      <c r="AU300" s="20"/>
      <c r="AV300" s="20"/>
      <c r="AW300" s="20"/>
      <c r="AX300" s="20"/>
    </row>
    <row r="301" spans="3:50" x14ac:dyDescent="0.2">
      <c r="C301" s="20"/>
      <c r="D301" s="20"/>
      <c r="E301" s="20"/>
      <c r="F301" s="20"/>
      <c r="G301" s="20"/>
      <c r="H301" s="20"/>
      <c r="I301" s="20"/>
      <c r="K301" s="20"/>
      <c r="L301" s="20"/>
      <c r="M301" s="20"/>
      <c r="N301" s="20"/>
      <c r="O301" s="20"/>
      <c r="P301" s="20"/>
      <c r="Q301" s="20"/>
      <c r="R301" s="20"/>
      <c r="S301" s="20"/>
      <c r="T301" s="20"/>
      <c r="U301" s="20"/>
      <c r="V301" s="20"/>
      <c r="W301" s="20"/>
      <c r="X301" s="20"/>
      <c r="Y301" s="20"/>
      <c r="AA301" s="20"/>
      <c r="AB301" s="20"/>
      <c r="AC301" s="20"/>
      <c r="AD301" s="20"/>
      <c r="AE301" s="20"/>
      <c r="AF301" s="20"/>
      <c r="AH301" s="20"/>
      <c r="AI301" s="20"/>
      <c r="AJ301" s="20"/>
      <c r="AK301" s="20"/>
      <c r="AL301" s="20"/>
      <c r="AN301" s="20"/>
      <c r="AO301" s="20"/>
      <c r="AP301" s="20"/>
      <c r="AQ301" s="20"/>
      <c r="AS301" s="20"/>
      <c r="AT301" s="20"/>
      <c r="AU301" s="20"/>
      <c r="AV301" s="20"/>
      <c r="AW301" s="20"/>
      <c r="AX301" s="20"/>
    </row>
    <row r="302" spans="3:50" x14ac:dyDescent="0.2">
      <c r="C302" s="20"/>
      <c r="D302" s="20"/>
      <c r="E302" s="20"/>
      <c r="F302" s="20"/>
      <c r="G302" s="20"/>
      <c r="H302" s="20"/>
      <c r="I302" s="20"/>
      <c r="K302" s="20"/>
      <c r="L302" s="20"/>
      <c r="M302" s="20"/>
      <c r="N302" s="20"/>
      <c r="O302" s="20"/>
      <c r="P302" s="20"/>
      <c r="Q302" s="20"/>
      <c r="R302" s="20"/>
      <c r="S302" s="20"/>
      <c r="T302" s="20"/>
      <c r="U302" s="20"/>
      <c r="V302" s="20"/>
      <c r="W302" s="20"/>
      <c r="X302" s="20"/>
      <c r="Y302" s="20"/>
      <c r="AA302" s="20"/>
      <c r="AB302" s="20"/>
      <c r="AC302" s="20"/>
      <c r="AD302" s="20"/>
      <c r="AE302" s="20"/>
      <c r="AF302" s="20"/>
      <c r="AH302" s="20"/>
      <c r="AI302" s="20"/>
      <c r="AJ302" s="20"/>
      <c r="AK302" s="20"/>
      <c r="AL302" s="20"/>
      <c r="AN302" s="20"/>
      <c r="AO302" s="20"/>
      <c r="AP302" s="20"/>
      <c r="AQ302" s="20"/>
      <c r="AS302" s="20"/>
      <c r="AT302" s="20"/>
      <c r="AU302" s="20"/>
      <c r="AV302" s="20"/>
      <c r="AW302" s="20"/>
      <c r="AX302" s="20"/>
    </row>
    <row r="303" spans="3:50" x14ac:dyDescent="0.2">
      <c r="C303" s="20"/>
      <c r="D303" s="20"/>
      <c r="E303" s="20"/>
      <c r="F303" s="20"/>
      <c r="G303" s="20"/>
      <c r="H303" s="20"/>
      <c r="I303" s="20"/>
      <c r="K303" s="20"/>
      <c r="L303" s="20"/>
      <c r="M303" s="20"/>
      <c r="N303" s="20"/>
      <c r="O303" s="20"/>
      <c r="P303" s="20"/>
      <c r="Q303" s="20"/>
      <c r="R303" s="20"/>
      <c r="S303" s="20"/>
      <c r="T303" s="20"/>
      <c r="U303" s="20"/>
      <c r="V303" s="20"/>
      <c r="W303" s="20"/>
      <c r="X303" s="20"/>
      <c r="Y303" s="20"/>
      <c r="AA303" s="20"/>
      <c r="AB303" s="20"/>
      <c r="AC303" s="20"/>
      <c r="AD303" s="20"/>
      <c r="AE303" s="20"/>
      <c r="AF303" s="20"/>
      <c r="AH303" s="20"/>
      <c r="AI303" s="20"/>
      <c r="AJ303" s="20"/>
      <c r="AK303" s="20"/>
      <c r="AL303" s="20"/>
      <c r="AN303" s="20"/>
      <c r="AO303" s="20"/>
      <c r="AP303" s="20"/>
      <c r="AQ303" s="20"/>
      <c r="AS303" s="20"/>
      <c r="AT303" s="20"/>
      <c r="AU303" s="20"/>
      <c r="AV303" s="20"/>
      <c r="AW303" s="20"/>
      <c r="AX303" s="20"/>
    </row>
    <row r="304" spans="3:50" x14ac:dyDescent="0.2">
      <c r="C304" s="20"/>
      <c r="D304" s="20"/>
      <c r="E304" s="20"/>
      <c r="F304" s="20"/>
      <c r="G304" s="20"/>
      <c r="H304" s="20"/>
      <c r="I304" s="20"/>
      <c r="K304" s="20"/>
      <c r="L304" s="20"/>
      <c r="M304" s="20"/>
      <c r="N304" s="20"/>
      <c r="O304" s="20"/>
      <c r="P304" s="20"/>
      <c r="Q304" s="20"/>
      <c r="R304" s="20"/>
      <c r="S304" s="20"/>
      <c r="T304" s="20"/>
      <c r="U304" s="20"/>
      <c r="V304" s="20"/>
      <c r="W304" s="20"/>
      <c r="X304" s="20"/>
      <c r="Y304" s="20"/>
      <c r="AA304" s="20"/>
      <c r="AB304" s="20"/>
      <c r="AC304" s="20"/>
      <c r="AD304" s="20"/>
      <c r="AE304" s="20"/>
      <c r="AF304" s="20"/>
      <c r="AH304" s="20"/>
      <c r="AI304" s="20"/>
      <c r="AJ304" s="20"/>
      <c r="AK304" s="20"/>
      <c r="AL304" s="20"/>
      <c r="AN304" s="20"/>
      <c r="AO304" s="20"/>
      <c r="AP304" s="20"/>
      <c r="AQ304" s="20"/>
      <c r="AS304" s="20"/>
      <c r="AT304" s="20"/>
      <c r="AU304" s="20"/>
      <c r="AV304" s="20"/>
      <c r="AW304" s="20"/>
      <c r="AX304" s="20"/>
    </row>
    <row r="305" spans="3:50" x14ac:dyDescent="0.2">
      <c r="C305" s="20"/>
      <c r="D305" s="20"/>
      <c r="E305" s="20"/>
      <c r="F305" s="20"/>
      <c r="G305" s="20"/>
      <c r="H305" s="20"/>
      <c r="I305" s="20"/>
      <c r="K305" s="20"/>
      <c r="L305" s="20"/>
      <c r="M305" s="20"/>
      <c r="N305" s="20"/>
      <c r="O305" s="20"/>
      <c r="P305" s="20"/>
      <c r="Q305" s="20"/>
      <c r="R305" s="20"/>
      <c r="S305" s="20"/>
      <c r="T305" s="20"/>
      <c r="U305" s="20"/>
      <c r="V305" s="20"/>
      <c r="W305" s="20"/>
      <c r="X305" s="20"/>
      <c r="Y305" s="20"/>
      <c r="AA305" s="20"/>
      <c r="AB305" s="20"/>
      <c r="AC305" s="20"/>
      <c r="AD305" s="20"/>
      <c r="AE305" s="20"/>
      <c r="AF305" s="20"/>
      <c r="AH305" s="20"/>
      <c r="AI305" s="20"/>
      <c r="AJ305" s="20"/>
      <c r="AK305" s="20"/>
      <c r="AL305" s="20"/>
      <c r="AN305" s="20"/>
      <c r="AO305" s="20"/>
      <c r="AP305" s="20"/>
      <c r="AQ305" s="20"/>
      <c r="AS305" s="20"/>
      <c r="AT305" s="20"/>
      <c r="AU305" s="20"/>
      <c r="AV305" s="20"/>
      <c r="AW305" s="20"/>
      <c r="AX305" s="20"/>
    </row>
    <row r="306" spans="3:50" x14ac:dyDescent="0.2">
      <c r="C306" s="20"/>
      <c r="D306" s="20"/>
      <c r="E306" s="20"/>
      <c r="F306" s="20"/>
      <c r="G306" s="20"/>
      <c r="H306" s="20"/>
      <c r="I306" s="20"/>
      <c r="K306" s="20"/>
      <c r="L306" s="20"/>
      <c r="M306" s="20"/>
      <c r="N306" s="20"/>
      <c r="O306" s="20"/>
      <c r="P306" s="20"/>
      <c r="Q306" s="20"/>
      <c r="R306" s="20"/>
      <c r="S306" s="20"/>
      <c r="T306" s="20"/>
      <c r="U306" s="20"/>
      <c r="V306" s="20"/>
      <c r="W306" s="20"/>
      <c r="X306" s="20"/>
      <c r="Y306" s="20"/>
      <c r="AA306" s="20"/>
      <c r="AB306" s="20"/>
      <c r="AC306" s="20"/>
      <c r="AD306" s="20"/>
      <c r="AE306" s="20"/>
      <c r="AF306" s="20"/>
      <c r="AH306" s="20"/>
      <c r="AI306" s="20"/>
      <c r="AJ306" s="20"/>
      <c r="AK306" s="20"/>
      <c r="AL306" s="20"/>
      <c r="AN306" s="20"/>
      <c r="AO306" s="20"/>
      <c r="AP306" s="20"/>
      <c r="AQ306" s="20"/>
      <c r="AS306" s="20"/>
      <c r="AT306" s="20"/>
      <c r="AU306" s="20"/>
      <c r="AV306" s="20"/>
      <c r="AW306" s="20"/>
      <c r="AX306" s="20"/>
    </row>
    <row r="307" spans="3:50" x14ac:dyDescent="0.2">
      <c r="C307" s="20"/>
      <c r="D307" s="20"/>
      <c r="E307" s="20"/>
      <c r="F307" s="20"/>
      <c r="G307" s="20"/>
      <c r="H307" s="20"/>
      <c r="I307" s="20"/>
      <c r="K307" s="20"/>
      <c r="L307" s="20"/>
      <c r="M307" s="20"/>
      <c r="N307" s="20"/>
      <c r="O307" s="20"/>
      <c r="P307" s="20"/>
      <c r="Q307" s="20"/>
      <c r="R307" s="20"/>
      <c r="S307" s="20"/>
      <c r="T307" s="20"/>
      <c r="U307" s="20"/>
      <c r="V307" s="20"/>
      <c r="W307" s="20"/>
      <c r="X307" s="20"/>
      <c r="Y307" s="20"/>
      <c r="AA307" s="20"/>
      <c r="AB307" s="20"/>
      <c r="AC307" s="20"/>
      <c r="AD307" s="20"/>
      <c r="AE307" s="20"/>
      <c r="AF307" s="20"/>
      <c r="AH307" s="20"/>
      <c r="AI307" s="20"/>
      <c r="AJ307" s="20"/>
      <c r="AK307" s="20"/>
      <c r="AL307" s="20"/>
      <c r="AN307" s="20"/>
      <c r="AO307" s="20"/>
      <c r="AP307" s="20"/>
      <c r="AQ307" s="20"/>
      <c r="AS307" s="20"/>
      <c r="AT307" s="20"/>
      <c r="AU307" s="20"/>
      <c r="AV307" s="20"/>
      <c r="AW307" s="20"/>
      <c r="AX307" s="20"/>
    </row>
    <row r="308" spans="3:50" x14ac:dyDescent="0.2">
      <c r="C308" s="20"/>
      <c r="D308" s="20"/>
      <c r="E308" s="20"/>
      <c r="F308" s="20"/>
      <c r="G308" s="20"/>
      <c r="H308" s="20"/>
      <c r="I308" s="20"/>
      <c r="K308" s="20"/>
      <c r="L308" s="20"/>
      <c r="M308" s="20"/>
      <c r="N308" s="20"/>
      <c r="O308" s="20"/>
      <c r="P308" s="20"/>
      <c r="Q308" s="20"/>
      <c r="R308" s="20"/>
      <c r="S308" s="20"/>
      <c r="T308" s="20"/>
      <c r="U308" s="20"/>
      <c r="V308" s="20"/>
      <c r="W308" s="20"/>
      <c r="X308" s="20"/>
      <c r="Y308" s="20"/>
      <c r="AA308" s="20"/>
      <c r="AB308" s="20"/>
      <c r="AC308" s="20"/>
      <c r="AD308" s="20"/>
      <c r="AE308" s="20"/>
      <c r="AF308" s="20"/>
      <c r="AH308" s="20"/>
      <c r="AI308" s="20"/>
      <c r="AJ308" s="20"/>
      <c r="AK308" s="20"/>
      <c r="AL308" s="20"/>
      <c r="AN308" s="20"/>
      <c r="AO308" s="20"/>
      <c r="AP308" s="20"/>
      <c r="AQ308" s="20"/>
      <c r="AS308" s="20"/>
      <c r="AT308" s="20"/>
      <c r="AU308" s="20"/>
      <c r="AV308" s="20"/>
      <c r="AW308" s="20"/>
      <c r="AX308" s="20"/>
    </row>
    <row r="309" spans="3:50" x14ac:dyDescent="0.2">
      <c r="C309" s="20"/>
      <c r="D309" s="20"/>
      <c r="E309" s="20"/>
      <c r="F309" s="20"/>
      <c r="G309" s="20"/>
      <c r="H309" s="20"/>
      <c r="I309" s="20"/>
      <c r="K309" s="20"/>
      <c r="L309" s="20"/>
      <c r="M309" s="20"/>
      <c r="N309" s="20"/>
      <c r="O309" s="20"/>
      <c r="P309" s="20"/>
      <c r="Q309" s="20"/>
      <c r="R309" s="20"/>
      <c r="S309" s="20"/>
      <c r="T309" s="20"/>
      <c r="U309" s="20"/>
      <c r="V309" s="20"/>
      <c r="W309" s="20"/>
      <c r="X309" s="20"/>
      <c r="Y309" s="20"/>
      <c r="AA309" s="20"/>
      <c r="AB309" s="20"/>
      <c r="AC309" s="20"/>
      <c r="AD309" s="20"/>
      <c r="AE309" s="20"/>
      <c r="AF309" s="20"/>
      <c r="AH309" s="20"/>
      <c r="AI309" s="20"/>
      <c r="AJ309" s="20"/>
      <c r="AK309" s="20"/>
      <c r="AL309" s="20"/>
      <c r="AN309" s="20"/>
      <c r="AO309" s="20"/>
      <c r="AP309" s="20"/>
      <c r="AQ309" s="20"/>
      <c r="AS309" s="20"/>
      <c r="AT309" s="20"/>
      <c r="AU309" s="20"/>
      <c r="AV309" s="20"/>
      <c r="AW309" s="20"/>
      <c r="AX309" s="20"/>
    </row>
    <row r="310" spans="3:50" x14ac:dyDescent="0.2">
      <c r="C310" s="20"/>
      <c r="D310" s="20"/>
      <c r="E310" s="20"/>
      <c r="F310" s="20"/>
      <c r="G310" s="20"/>
      <c r="H310" s="20"/>
      <c r="I310" s="20"/>
      <c r="K310" s="20"/>
      <c r="L310" s="20"/>
      <c r="M310" s="20"/>
      <c r="N310" s="20"/>
      <c r="O310" s="20"/>
      <c r="P310" s="20"/>
      <c r="Q310" s="20"/>
      <c r="R310" s="20"/>
      <c r="S310" s="20"/>
      <c r="T310" s="20"/>
      <c r="U310" s="20"/>
      <c r="V310" s="20"/>
      <c r="W310" s="20"/>
      <c r="X310" s="20"/>
      <c r="Y310" s="20"/>
      <c r="AA310" s="20"/>
      <c r="AB310" s="20"/>
      <c r="AC310" s="20"/>
      <c r="AD310" s="20"/>
      <c r="AE310" s="20"/>
      <c r="AF310" s="20"/>
      <c r="AH310" s="20"/>
      <c r="AI310" s="20"/>
      <c r="AJ310" s="20"/>
      <c r="AK310" s="20"/>
      <c r="AL310" s="20"/>
      <c r="AN310" s="20"/>
      <c r="AO310" s="20"/>
      <c r="AP310" s="20"/>
      <c r="AQ310" s="20"/>
      <c r="AS310" s="20"/>
      <c r="AT310" s="20"/>
      <c r="AU310" s="20"/>
      <c r="AV310" s="20"/>
      <c r="AW310" s="20"/>
      <c r="AX310" s="20"/>
    </row>
    <row r="311" spans="3:50" x14ac:dyDescent="0.2">
      <c r="C311" s="20"/>
      <c r="D311" s="20"/>
      <c r="E311" s="20"/>
      <c r="F311" s="20"/>
      <c r="G311" s="20"/>
      <c r="H311" s="20"/>
      <c r="I311" s="20"/>
      <c r="K311" s="20"/>
      <c r="L311" s="20"/>
      <c r="M311" s="20"/>
      <c r="N311" s="20"/>
      <c r="O311" s="20"/>
      <c r="P311" s="20"/>
      <c r="Q311" s="20"/>
      <c r="R311" s="20"/>
      <c r="S311" s="20"/>
      <c r="T311" s="20"/>
      <c r="U311" s="20"/>
      <c r="V311" s="20"/>
      <c r="W311" s="20"/>
      <c r="X311" s="20"/>
      <c r="Y311" s="20"/>
      <c r="AA311" s="20"/>
      <c r="AB311" s="20"/>
      <c r="AC311" s="20"/>
      <c r="AD311" s="20"/>
      <c r="AE311" s="20"/>
      <c r="AF311" s="20"/>
      <c r="AH311" s="20"/>
      <c r="AI311" s="20"/>
      <c r="AJ311" s="20"/>
      <c r="AK311" s="20"/>
      <c r="AL311" s="20"/>
      <c r="AN311" s="20"/>
      <c r="AO311" s="20"/>
      <c r="AP311" s="20"/>
      <c r="AQ311" s="20"/>
      <c r="AS311" s="20"/>
      <c r="AT311" s="20"/>
      <c r="AU311" s="20"/>
      <c r="AV311" s="20"/>
      <c r="AW311" s="20"/>
      <c r="AX311" s="20"/>
    </row>
    <row r="312" spans="3:50" x14ac:dyDescent="0.2">
      <c r="C312" s="20"/>
      <c r="D312" s="20"/>
      <c r="E312" s="20"/>
      <c r="F312" s="20"/>
      <c r="G312" s="20"/>
      <c r="H312" s="20"/>
      <c r="I312" s="20"/>
      <c r="K312" s="20"/>
      <c r="L312" s="20"/>
      <c r="M312" s="20"/>
      <c r="N312" s="20"/>
      <c r="O312" s="20"/>
      <c r="P312" s="20"/>
      <c r="Q312" s="20"/>
      <c r="R312" s="20"/>
      <c r="S312" s="20"/>
      <c r="T312" s="20"/>
      <c r="U312" s="20"/>
      <c r="V312" s="20"/>
      <c r="W312" s="20"/>
      <c r="X312" s="20"/>
      <c r="Y312" s="20"/>
      <c r="AA312" s="20"/>
      <c r="AB312" s="20"/>
      <c r="AC312" s="20"/>
      <c r="AD312" s="20"/>
      <c r="AE312" s="20"/>
      <c r="AF312" s="20"/>
      <c r="AH312" s="20"/>
      <c r="AI312" s="20"/>
      <c r="AJ312" s="20"/>
      <c r="AK312" s="20"/>
      <c r="AL312" s="20"/>
      <c r="AN312" s="20"/>
      <c r="AO312" s="20"/>
      <c r="AP312" s="20"/>
      <c r="AQ312" s="20"/>
      <c r="AS312" s="20"/>
      <c r="AT312" s="20"/>
      <c r="AU312" s="20"/>
      <c r="AV312" s="20"/>
      <c r="AW312" s="20"/>
      <c r="AX312" s="20"/>
    </row>
    <row r="313" spans="3:50" x14ac:dyDescent="0.2">
      <c r="C313" s="20"/>
      <c r="D313" s="20"/>
      <c r="E313" s="20"/>
      <c r="F313" s="20"/>
      <c r="G313" s="20"/>
      <c r="H313" s="20"/>
      <c r="I313" s="20"/>
      <c r="K313" s="20"/>
      <c r="L313" s="20"/>
      <c r="M313" s="20"/>
      <c r="N313" s="20"/>
      <c r="O313" s="20"/>
      <c r="P313" s="20"/>
      <c r="Q313" s="20"/>
      <c r="R313" s="20"/>
      <c r="S313" s="20"/>
      <c r="T313" s="20"/>
      <c r="U313" s="20"/>
      <c r="V313" s="20"/>
      <c r="W313" s="20"/>
      <c r="X313" s="20"/>
      <c r="Y313" s="20"/>
      <c r="AA313" s="20"/>
      <c r="AB313" s="20"/>
      <c r="AC313" s="20"/>
      <c r="AD313" s="20"/>
      <c r="AE313" s="20"/>
      <c r="AF313" s="20"/>
      <c r="AH313" s="20"/>
      <c r="AI313" s="20"/>
      <c r="AJ313" s="20"/>
      <c r="AK313" s="20"/>
      <c r="AL313" s="20"/>
      <c r="AN313" s="20"/>
      <c r="AO313" s="20"/>
      <c r="AP313" s="20"/>
      <c r="AQ313" s="20"/>
      <c r="AS313" s="20"/>
      <c r="AT313" s="20"/>
      <c r="AU313" s="20"/>
      <c r="AV313" s="20"/>
      <c r="AW313" s="20"/>
      <c r="AX313" s="20"/>
    </row>
    <row r="314" spans="3:50" x14ac:dyDescent="0.2">
      <c r="C314" s="20"/>
      <c r="D314" s="20"/>
      <c r="E314" s="20"/>
      <c r="F314" s="20"/>
      <c r="G314" s="20"/>
      <c r="H314" s="20"/>
      <c r="I314" s="20"/>
      <c r="K314" s="20"/>
      <c r="L314" s="20"/>
      <c r="M314" s="20"/>
      <c r="N314" s="20"/>
      <c r="O314" s="20"/>
      <c r="P314" s="20"/>
      <c r="Q314" s="20"/>
      <c r="R314" s="20"/>
      <c r="S314" s="20"/>
      <c r="T314" s="20"/>
      <c r="U314" s="20"/>
      <c r="V314" s="20"/>
      <c r="W314" s="20"/>
      <c r="X314" s="20"/>
      <c r="Y314" s="20"/>
      <c r="AA314" s="20"/>
      <c r="AB314" s="20"/>
      <c r="AC314" s="20"/>
      <c r="AD314" s="20"/>
      <c r="AE314" s="20"/>
      <c r="AF314" s="20"/>
      <c r="AH314" s="20"/>
      <c r="AI314" s="20"/>
      <c r="AJ314" s="20"/>
      <c r="AK314" s="20"/>
      <c r="AL314" s="20"/>
      <c r="AN314" s="20"/>
      <c r="AO314" s="20"/>
      <c r="AP314" s="20"/>
      <c r="AQ314" s="20"/>
      <c r="AS314" s="20"/>
      <c r="AT314" s="20"/>
      <c r="AU314" s="20"/>
      <c r="AV314" s="20"/>
      <c r="AW314" s="20"/>
      <c r="AX314" s="20"/>
    </row>
    <row r="315" spans="3:50" x14ac:dyDescent="0.2">
      <c r="C315" s="20"/>
      <c r="D315" s="20"/>
      <c r="E315" s="20"/>
      <c r="F315" s="20"/>
      <c r="G315" s="20"/>
      <c r="H315" s="20"/>
      <c r="I315" s="20"/>
      <c r="K315" s="20"/>
      <c r="L315" s="20"/>
      <c r="M315" s="20"/>
      <c r="N315" s="20"/>
      <c r="O315" s="20"/>
      <c r="P315" s="20"/>
      <c r="Q315" s="20"/>
      <c r="R315" s="20"/>
      <c r="S315" s="20"/>
      <c r="T315" s="20"/>
      <c r="U315" s="20"/>
      <c r="V315" s="20"/>
      <c r="W315" s="20"/>
      <c r="X315" s="20"/>
      <c r="Y315" s="20"/>
      <c r="AA315" s="20"/>
      <c r="AB315" s="20"/>
      <c r="AC315" s="20"/>
      <c r="AD315" s="20"/>
      <c r="AE315" s="20"/>
      <c r="AF315" s="20"/>
      <c r="AH315" s="20"/>
      <c r="AI315" s="20"/>
      <c r="AJ315" s="20"/>
      <c r="AK315" s="20"/>
      <c r="AL315" s="20"/>
      <c r="AN315" s="20"/>
      <c r="AO315" s="20"/>
      <c r="AP315" s="20"/>
      <c r="AQ315" s="20"/>
      <c r="AS315" s="20"/>
      <c r="AT315" s="20"/>
      <c r="AU315" s="20"/>
      <c r="AV315" s="20"/>
      <c r="AW315" s="20"/>
      <c r="AX315" s="20"/>
    </row>
    <row r="316" spans="3:50" x14ac:dyDescent="0.2">
      <c r="C316" s="20"/>
      <c r="D316" s="20"/>
      <c r="E316" s="20"/>
      <c r="F316" s="20"/>
      <c r="G316" s="20"/>
      <c r="H316" s="20"/>
      <c r="I316" s="20"/>
      <c r="K316" s="20"/>
      <c r="L316" s="20"/>
      <c r="M316" s="20"/>
      <c r="N316" s="20"/>
      <c r="O316" s="20"/>
      <c r="P316" s="20"/>
      <c r="Q316" s="20"/>
      <c r="R316" s="20"/>
      <c r="S316" s="20"/>
      <c r="T316" s="20"/>
      <c r="U316" s="20"/>
      <c r="V316" s="20"/>
      <c r="W316" s="20"/>
      <c r="X316" s="20"/>
      <c r="Y316" s="20"/>
      <c r="AA316" s="20"/>
      <c r="AB316" s="20"/>
      <c r="AC316" s="20"/>
      <c r="AD316" s="20"/>
      <c r="AE316" s="20"/>
      <c r="AF316" s="20"/>
      <c r="AH316" s="20"/>
      <c r="AI316" s="20"/>
      <c r="AJ316" s="20"/>
      <c r="AK316" s="20"/>
      <c r="AL316" s="20"/>
      <c r="AN316" s="20"/>
      <c r="AO316" s="20"/>
      <c r="AP316" s="20"/>
      <c r="AQ316" s="20"/>
      <c r="AS316" s="20"/>
      <c r="AT316" s="20"/>
      <c r="AU316" s="20"/>
      <c r="AV316" s="20"/>
      <c r="AW316" s="20"/>
      <c r="AX316" s="20"/>
    </row>
    <row r="317" spans="3:50" x14ac:dyDescent="0.2">
      <c r="C317" s="20"/>
      <c r="D317" s="20"/>
      <c r="E317" s="20"/>
      <c r="F317" s="20"/>
      <c r="G317" s="20"/>
      <c r="H317" s="20"/>
      <c r="I317" s="20"/>
      <c r="K317" s="20"/>
      <c r="L317" s="20"/>
      <c r="M317" s="20"/>
      <c r="N317" s="20"/>
      <c r="O317" s="20"/>
      <c r="P317" s="20"/>
      <c r="Q317" s="20"/>
      <c r="R317" s="20"/>
      <c r="S317" s="20"/>
      <c r="T317" s="20"/>
      <c r="U317" s="20"/>
      <c r="V317" s="20"/>
      <c r="W317" s="20"/>
      <c r="X317" s="20"/>
      <c r="Y317" s="20"/>
      <c r="AA317" s="20"/>
      <c r="AB317" s="20"/>
      <c r="AC317" s="20"/>
      <c r="AD317" s="20"/>
      <c r="AE317" s="20"/>
      <c r="AF317" s="20"/>
      <c r="AH317" s="20"/>
      <c r="AI317" s="20"/>
      <c r="AJ317" s="20"/>
      <c r="AK317" s="20"/>
      <c r="AL317" s="20"/>
      <c r="AN317" s="20"/>
      <c r="AO317" s="20"/>
      <c r="AP317" s="20"/>
      <c r="AQ317" s="20"/>
      <c r="AS317" s="20"/>
      <c r="AT317" s="20"/>
      <c r="AU317" s="20"/>
      <c r="AV317" s="20"/>
      <c r="AW317" s="20"/>
      <c r="AX317" s="20"/>
    </row>
    <row r="318" spans="3:50" x14ac:dyDescent="0.2">
      <c r="C318" s="20"/>
      <c r="D318" s="20"/>
      <c r="E318" s="20"/>
      <c r="F318" s="20"/>
      <c r="G318" s="20"/>
      <c r="H318" s="20"/>
      <c r="I318" s="20"/>
      <c r="K318" s="20"/>
      <c r="L318" s="20"/>
      <c r="M318" s="20"/>
      <c r="N318" s="20"/>
      <c r="O318" s="20"/>
      <c r="P318" s="20"/>
      <c r="Q318" s="20"/>
      <c r="R318" s="20"/>
      <c r="S318" s="20"/>
      <c r="T318" s="20"/>
      <c r="U318" s="20"/>
      <c r="V318" s="20"/>
      <c r="W318" s="20"/>
      <c r="X318" s="20"/>
      <c r="Y318" s="20"/>
      <c r="AA318" s="20"/>
      <c r="AB318" s="20"/>
      <c r="AC318" s="20"/>
      <c r="AD318" s="20"/>
      <c r="AE318" s="20"/>
      <c r="AF318" s="20"/>
      <c r="AH318" s="20"/>
      <c r="AI318" s="20"/>
      <c r="AJ318" s="20"/>
      <c r="AK318" s="20"/>
      <c r="AL318" s="20"/>
      <c r="AN318" s="20"/>
      <c r="AO318" s="20"/>
      <c r="AP318" s="20"/>
      <c r="AQ318" s="20"/>
      <c r="AS318" s="20"/>
      <c r="AT318" s="20"/>
      <c r="AU318" s="20"/>
      <c r="AV318" s="20"/>
      <c r="AW318" s="20"/>
      <c r="AX318" s="20"/>
    </row>
    <row r="319" spans="3:50" x14ac:dyDescent="0.2">
      <c r="C319" s="20"/>
      <c r="D319" s="20"/>
      <c r="E319" s="20"/>
      <c r="F319" s="20"/>
      <c r="G319" s="20"/>
      <c r="H319" s="20"/>
      <c r="I319" s="20"/>
      <c r="K319" s="20"/>
      <c r="L319" s="20"/>
      <c r="M319" s="20"/>
      <c r="N319" s="20"/>
      <c r="O319" s="20"/>
      <c r="P319" s="20"/>
      <c r="Q319" s="20"/>
      <c r="R319" s="20"/>
      <c r="S319" s="20"/>
      <c r="T319" s="20"/>
      <c r="U319" s="20"/>
      <c r="V319" s="20"/>
      <c r="W319" s="20"/>
      <c r="X319" s="20"/>
      <c r="Y319" s="20"/>
      <c r="AA319" s="20"/>
      <c r="AB319" s="20"/>
      <c r="AC319" s="20"/>
      <c r="AD319" s="20"/>
      <c r="AE319" s="20"/>
      <c r="AF319" s="20"/>
      <c r="AH319" s="20"/>
      <c r="AI319" s="20"/>
      <c r="AJ319" s="20"/>
      <c r="AK319" s="20"/>
      <c r="AL319" s="20"/>
      <c r="AN319" s="20"/>
      <c r="AO319" s="20"/>
      <c r="AP319" s="20"/>
      <c r="AQ319" s="20"/>
      <c r="AS319" s="20"/>
      <c r="AT319" s="20"/>
      <c r="AU319" s="20"/>
      <c r="AV319" s="20"/>
      <c r="AW319" s="20"/>
      <c r="AX319" s="20"/>
    </row>
    <row r="320" spans="3:50" x14ac:dyDescent="0.2">
      <c r="C320" s="20"/>
      <c r="D320" s="20"/>
      <c r="E320" s="20"/>
      <c r="F320" s="20"/>
      <c r="G320" s="20"/>
      <c r="H320" s="20"/>
      <c r="I320" s="20"/>
      <c r="K320" s="20"/>
      <c r="L320" s="20"/>
      <c r="M320" s="20"/>
      <c r="N320" s="20"/>
      <c r="O320" s="20"/>
      <c r="P320" s="20"/>
      <c r="Q320" s="20"/>
      <c r="R320" s="20"/>
      <c r="S320" s="20"/>
      <c r="T320" s="20"/>
      <c r="U320" s="20"/>
      <c r="V320" s="20"/>
      <c r="W320" s="20"/>
      <c r="X320" s="20"/>
      <c r="Y320" s="20"/>
      <c r="AA320" s="20"/>
      <c r="AB320" s="20"/>
      <c r="AC320" s="20"/>
      <c r="AD320" s="20"/>
      <c r="AE320" s="20"/>
      <c r="AF320" s="20"/>
      <c r="AH320" s="20"/>
      <c r="AI320" s="20"/>
      <c r="AJ320" s="20"/>
      <c r="AK320" s="20"/>
      <c r="AL320" s="20"/>
      <c r="AN320" s="20"/>
      <c r="AO320" s="20"/>
      <c r="AP320" s="20"/>
      <c r="AQ320" s="20"/>
      <c r="AS320" s="20"/>
      <c r="AT320" s="20"/>
      <c r="AU320" s="20"/>
      <c r="AV320" s="20"/>
      <c r="AW320" s="20"/>
      <c r="AX320" s="20"/>
    </row>
    <row r="321" spans="3:50" x14ac:dyDescent="0.2">
      <c r="C321" s="20"/>
      <c r="D321" s="20"/>
      <c r="E321" s="20"/>
      <c r="F321" s="20"/>
      <c r="G321" s="20"/>
      <c r="H321" s="20"/>
      <c r="I321" s="20"/>
      <c r="K321" s="20"/>
      <c r="L321" s="20"/>
      <c r="M321" s="20"/>
      <c r="N321" s="20"/>
      <c r="O321" s="20"/>
      <c r="P321" s="20"/>
      <c r="Q321" s="20"/>
      <c r="R321" s="20"/>
      <c r="S321" s="20"/>
      <c r="T321" s="20"/>
      <c r="U321" s="20"/>
      <c r="V321" s="20"/>
      <c r="W321" s="20"/>
      <c r="X321" s="20"/>
      <c r="Y321" s="20"/>
      <c r="AA321" s="20"/>
      <c r="AB321" s="20"/>
      <c r="AC321" s="20"/>
      <c r="AD321" s="20"/>
      <c r="AE321" s="20"/>
      <c r="AF321" s="20"/>
      <c r="AH321" s="20"/>
      <c r="AI321" s="20"/>
      <c r="AJ321" s="20"/>
      <c r="AK321" s="20"/>
      <c r="AL321" s="20"/>
      <c r="AN321" s="20"/>
      <c r="AO321" s="20"/>
      <c r="AP321" s="20"/>
      <c r="AQ321" s="20"/>
      <c r="AS321" s="20"/>
      <c r="AT321" s="20"/>
      <c r="AU321" s="20"/>
      <c r="AV321" s="20"/>
      <c r="AW321" s="20"/>
      <c r="AX321" s="20"/>
    </row>
    <row r="322" spans="3:50" x14ac:dyDescent="0.2">
      <c r="C322" s="20"/>
      <c r="D322" s="20"/>
      <c r="E322" s="20"/>
      <c r="F322" s="20"/>
      <c r="G322" s="20"/>
      <c r="H322" s="20"/>
      <c r="I322" s="20"/>
      <c r="K322" s="20"/>
      <c r="L322" s="20"/>
      <c r="M322" s="20"/>
      <c r="N322" s="20"/>
      <c r="O322" s="20"/>
      <c r="P322" s="20"/>
      <c r="Q322" s="20"/>
      <c r="R322" s="20"/>
      <c r="S322" s="20"/>
      <c r="T322" s="20"/>
      <c r="U322" s="20"/>
      <c r="V322" s="20"/>
      <c r="W322" s="20"/>
      <c r="X322" s="20"/>
      <c r="Y322" s="20"/>
      <c r="AA322" s="20"/>
      <c r="AB322" s="20"/>
      <c r="AC322" s="20"/>
      <c r="AD322" s="20"/>
      <c r="AE322" s="20"/>
      <c r="AF322" s="20"/>
      <c r="AH322" s="20"/>
      <c r="AI322" s="20"/>
      <c r="AJ322" s="20"/>
      <c r="AK322" s="20"/>
      <c r="AL322" s="20"/>
      <c r="AN322" s="20"/>
      <c r="AO322" s="20"/>
      <c r="AP322" s="20"/>
      <c r="AQ322" s="20"/>
      <c r="AS322" s="20"/>
      <c r="AT322" s="20"/>
      <c r="AU322" s="20"/>
      <c r="AV322" s="20"/>
      <c r="AW322" s="20"/>
      <c r="AX322" s="20"/>
    </row>
    <row r="323" spans="3:50" x14ac:dyDescent="0.2">
      <c r="C323" s="20"/>
      <c r="D323" s="20"/>
      <c r="E323" s="20"/>
      <c r="F323" s="20"/>
      <c r="G323" s="20"/>
      <c r="H323" s="20"/>
      <c r="I323" s="20"/>
      <c r="K323" s="20"/>
      <c r="L323" s="20"/>
      <c r="M323" s="20"/>
      <c r="N323" s="20"/>
      <c r="O323" s="20"/>
      <c r="P323" s="20"/>
      <c r="Q323" s="20"/>
      <c r="R323" s="20"/>
      <c r="S323" s="20"/>
      <c r="T323" s="20"/>
      <c r="U323" s="20"/>
      <c r="V323" s="20"/>
      <c r="W323" s="20"/>
      <c r="X323" s="20"/>
      <c r="Y323" s="20"/>
      <c r="AA323" s="20"/>
      <c r="AB323" s="20"/>
      <c r="AC323" s="20"/>
      <c r="AD323" s="20"/>
      <c r="AE323" s="20"/>
      <c r="AF323" s="20"/>
      <c r="AH323" s="20"/>
      <c r="AI323" s="20"/>
      <c r="AJ323" s="20"/>
      <c r="AK323" s="20"/>
      <c r="AL323" s="20"/>
      <c r="AN323" s="20"/>
      <c r="AO323" s="20"/>
      <c r="AP323" s="20"/>
      <c r="AQ323" s="20"/>
      <c r="AS323" s="20"/>
      <c r="AT323" s="20"/>
      <c r="AU323" s="20"/>
      <c r="AV323" s="20"/>
      <c r="AW323" s="20"/>
      <c r="AX323" s="20"/>
    </row>
    <row r="324" spans="3:50" x14ac:dyDescent="0.2">
      <c r="C324" s="20"/>
      <c r="D324" s="20"/>
      <c r="E324" s="20"/>
      <c r="F324" s="20"/>
      <c r="G324" s="20"/>
      <c r="H324" s="20"/>
      <c r="I324" s="20"/>
      <c r="K324" s="20"/>
      <c r="L324" s="20"/>
      <c r="M324" s="20"/>
      <c r="N324" s="20"/>
      <c r="O324" s="20"/>
      <c r="P324" s="20"/>
      <c r="Q324" s="20"/>
      <c r="R324" s="20"/>
      <c r="S324" s="20"/>
      <c r="T324" s="20"/>
      <c r="U324" s="20"/>
      <c r="V324" s="20"/>
      <c r="W324" s="20"/>
      <c r="X324" s="20"/>
      <c r="Y324" s="20"/>
      <c r="AA324" s="20"/>
      <c r="AB324" s="20"/>
      <c r="AC324" s="20"/>
      <c r="AD324" s="20"/>
      <c r="AE324" s="20"/>
      <c r="AF324" s="20"/>
      <c r="AH324" s="20"/>
      <c r="AI324" s="20"/>
      <c r="AJ324" s="20"/>
      <c r="AK324" s="20"/>
      <c r="AL324" s="20"/>
      <c r="AN324" s="20"/>
      <c r="AO324" s="20"/>
      <c r="AP324" s="20"/>
      <c r="AQ324" s="20"/>
      <c r="AS324" s="20"/>
      <c r="AT324" s="20"/>
      <c r="AU324" s="20"/>
      <c r="AV324" s="20"/>
      <c r="AW324" s="20"/>
      <c r="AX324" s="20"/>
    </row>
    <row r="325" spans="3:50" x14ac:dyDescent="0.2">
      <c r="C325" s="20"/>
      <c r="D325" s="20"/>
      <c r="E325" s="20"/>
      <c r="F325" s="20"/>
      <c r="G325" s="20"/>
      <c r="H325" s="20"/>
      <c r="I325" s="20"/>
      <c r="K325" s="20"/>
      <c r="L325" s="20"/>
      <c r="M325" s="20"/>
      <c r="N325" s="20"/>
      <c r="O325" s="20"/>
      <c r="P325" s="20"/>
      <c r="Q325" s="20"/>
      <c r="R325" s="20"/>
      <c r="S325" s="20"/>
      <c r="T325" s="20"/>
      <c r="U325" s="20"/>
      <c r="V325" s="20"/>
      <c r="W325" s="20"/>
      <c r="X325" s="20"/>
      <c r="Y325" s="20"/>
      <c r="AA325" s="20"/>
      <c r="AB325" s="20"/>
      <c r="AC325" s="20"/>
      <c r="AD325" s="20"/>
      <c r="AE325" s="20"/>
      <c r="AF325" s="20"/>
      <c r="AH325" s="20"/>
      <c r="AI325" s="20"/>
      <c r="AJ325" s="20"/>
      <c r="AK325" s="20"/>
      <c r="AL325" s="20"/>
      <c r="AN325" s="20"/>
      <c r="AO325" s="20"/>
      <c r="AP325" s="20"/>
      <c r="AQ325" s="20"/>
      <c r="AS325" s="20"/>
      <c r="AT325" s="20"/>
      <c r="AU325" s="20"/>
      <c r="AV325" s="20"/>
      <c r="AW325" s="20"/>
      <c r="AX325" s="20"/>
    </row>
    <row r="326" spans="3:50" x14ac:dyDescent="0.2">
      <c r="C326" s="20"/>
      <c r="D326" s="20"/>
      <c r="E326" s="20"/>
      <c r="F326" s="20"/>
      <c r="G326" s="20"/>
      <c r="H326" s="20"/>
      <c r="I326" s="20"/>
      <c r="K326" s="20"/>
      <c r="L326" s="20"/>
      <c r="M326" s="20"/>
      <c r="N326" s="20"/>
      <c r="O326" s="20"/>
      <c r="P326" s="20"/>
      <c r="Q326" s="20"/>
      <c r="R326" s="20"/>
      <c r="S326" s="20"/>
      <c r="T326" s="20"/>
      <c r="U326" s="20"/>
      <c r="V326" s="20"/>
      <c r="W326" s="20"/>
      <c r="X326" s="20"/>
      <c r="Y326" s="20"/>
      <c r="AA326" s="20"/>
      <c r="AB326" s="20"/>
      <c r="AC326" s="20"/>
      <c r="AD326" s="20"/>
      <c r="AE326" s="20"/>
      <c r="AF326" s="20"/>
      <c r="AH326" s="20"/>
      <c r="AI326" s="20"/>
      <c r="AJ326" s="20"/>
      <c r="AK326" s="20"/>
      <c r="AL326" s="20"/>
      <c r="AN326" s="20"/>
      <c r="AO326" s="20"/>
      <c r="AP326" s="20"/>
      <c r="AQ326" s="20"/>
      <c r="AS326" s="20"/>
      <c r="AT326" s="20"/>
      <c r="AU326" s="20"/>
      <c r="AV326" s="20"/>
      <c r="AW326" s="20"/>
      <c r="AX326" s="20"/>
    </row>
    <row r="327" spans="3:50" x14ac:dyDescent="0.2">
      <c r="C327" s="20"/>
      <c r="D327" s="20"/>
      <c r="E327" s="20"/>
      <c r="F327" s="20"/>
      <c r="G327" s="20"/>
      <c r="H327" s="20"/>
      <c r="I327" s="20"/>
      <c r="K327" s="20"/>
      <c r="L327" s="20"/>
      <c r="M327" s="20"/>
      <c r="N327" s="20"/>
      <c r="O327" s="20"/>
      <c r="P327" s="20"/>
      <c r="Q327" s="20"/>
      <c r="R327" s="20"/>
      <c r="S327" s="20"/>
      <c r="T327" s="20"/>
      <c r="U327" s="20"/>
      <c r="V327" s="20"/>
      <c r="W327" s="20"/>
      <c r="X327" s="20"/>
      <c r="Y327" s="20"/>
      <c r="AA327" s="20"/>
      <c r="AB327" s="20"/>
      <c r="AC327" s="20"/>
      <c r="AD327" s="20"/>
      <c r="AE327" s="20"/>
      <c r="AF327" s="20"/>
      <c r="AH327" s="20"/>
      <c r="AI327" s="20"/>
      <c r="AJ327" s="20"/>
      <c r="AK327" s="20"/>
      <c r="AL327" s="20"/>
      <c r="AN327" s="20"/>
      <c r="AO327" s="20"/>
      <c r="AP327" s="20"/>
      <c r="AQ327" s="20"/>
      <c r="AS327" s="20"/>
      <c r="AT327" s="20"/>
      <c r="AU327" s="20"/>
      <c r="AV327" s="20"/>
      <c r="AW327" s="20"/>
      <c r="AX327" s="20"/>
    </row>
    <row r="328" spans="3:50" x14ac:dyDescent="0.2">
      <c r="C328" s="20"/>
      <c r="D328" s="20"/>
      <c r="E328" s="20"/>
      <c r="F328" s="20"/>
      <c r="G328" s="20"/>
      <c r="H328" s="20"/>
      <c r="I328" s="20"/>
      <c r="K328" s="20"/>
      <c r="L328" s="20"/>
      <c r="M328" s="20"/>
      <c r="N328" s="20"/>
      <c r="O328" s="20"/>
      <c r="P328" s="20"/>
      <c r="Q328" s="20"/>
      <c r="R328" s="20"/>
      <c r="S328" s="20"/>
      <c r="T328" s="20"/>
      <c r="U328" s="20"/>
      <c r="V328" s="20"/>
      <c r="W328" s="20"/>
      <c r="X328" s="20"/>
      <c r="Y328" s="20"/>
      <c r="AA328" s="20"/>
      <c r="AB328" s="20"/>
      <c r="AC328" s="20"/>
      <c r="AD328" s="20"/>
      <c r="AE328" s="20"/>
      <c r="AF328" s="20"/>
      <c r="AH328" s="20"/>
      <c r="AI328" s="20"/>
      <c r="AJ328" s="20"/>
      <c r="AK328" s="20"/>
      <c r="AL328" s="20"/>
      <c r="AN328" s="20"/>
      <c r="AO328" s="20"/>
      <c r="AP328" s="20"/>
      <c r="AQ328" s="20"/>
      <c r="AS328" s="20"/>
      <c r="AT328" s="20"/>
      <c r="AU328" s="20"/>
      <c r="AV328" s="20"/>
      <c r="AW328" s="20"/>
      <c r="AX328" s="20"/>
    </row>
    <row r="329" spans="3:50" x14ac:dyDescent="0.2">
      <c r="C329" s="20"/>
      <c r="D329" s="20"/>
      <c r="E329" s="20"/>
      <c r="F329" s="20"/>
      <c r="G329" s="20"/>
      <c r="H329" s="20"/>
      <c r="I329" s="20"/>
      <c r="K329" s="20"/>
      <c r="L329" s="20"/>
      <c r="M329" s="20"/>
      <c r="N329" s="20"/>
      <c r="O329" s="20"/>
      <c r="P329" s="20"/>
      <c r="Q329" s="20"/>
      <c r="R329" s="20"/>
      <c r="S329" s="20"/>
      <c r="T329" s="20"/>
      <c r="U329" s="20"/>
      <c r="V329" s="20"/>
      <c r="W329" s="20"/>
      <c r="X329" s="20"/>
      <c r="Y329" s="20"/>
      <c r="AA329" s="20"/>
      <c r="AB329" s="20"/>
      <c r="AC329" s="20"/>
      <c r="AD329" s="20"/>
      <c r="AE329" s="20"/>
      <c r="AF329" s="20"/>
      <c r="AH329" s="20"/>
      <c r="AI329" s="20"/>
      <c r="AJ329" s="20"/>
      <c r="AK329" s="20"/>
      <c r="AL329" s="20"/>
      <c r="AN329" s="20"/>
      <c r="AO329" s="20"/>
      <c r="AP329" s="20"/>
      <c r="AQ329" s="20"/>
      <c r="AS329" s="20"/>
      <c r="AT329" s="20"/>
      <c r="AU329" s="20"/>
      <c r="AV329" s="20"/>
      <c r="AW329" s="20"/>
      <c r="AX329" s="20"/>
    </row>
    <row r="330" spans="3:50" x14ac:dyDescent="0.2">
      <c r="C330" s="20"/>
      <c r="D330" s="20"/>
      <c r="E330" s="20"/>
      <c r="F330" s="20"/>
      <c r="G330" s="20"/>
      <c r="H330" s="20"/>
      <c r="I330" s="20"/>
      <c r="K330" s="20"/>
      <c r="L330" s="20"/>
      <c r="M330" s="20"/>
      <c r="N330" s="20"/>
      <c r="O330" s="20"/>
      <c r="P330" s="20"/>
      <c r="Q330" s="20"/>
      <c r="R330" s="20"/>
      <c r="S330" s="20"/>
      <c r="T330" s="20"/>
      <c r="U330" s="20"/>
      <c r="V330" s="20"/>
      <c r="W330" s="20"/>
      <c r="X330" s="20"/>
      <c r="Y330" s="20"/>
      <c r="AA330" s="20"/>
      <c r="AB330" s="20"/>
      <c r="AC330" s="20"/>
      <c r="AD330" s="20"/>
      <c r="AE330" s="20"/>
      <c r="AF330" s="20"/>
      <c r="AH330" s="20"/>
      <c r="AI330" s="20"/>
      <c r="AJ330" s="20"/>
      <c r="AK330" s="20"/>
      <c r="AL330" s="20"/>
      <c r="AN330" s="20"/>
      <c r="AO330" s="20"/>
      <c r="AP330" s="20"/>
      <c r="AQ330" s="20"/>
      <c r="AS330" s="20"/>
      <c r="AT330" s="20"/>
      <c r="AU330" s="20"/>
      <c r="AV330" s="20"/>
      <c r="AW330" s="20"/>
      <c r="AX330" s="20"/>
    </row>
    <row r="331" spans="3:50" x14ac:dyDescent="0.2">
      <c r="C331" s="20"/>
      <c r="D331" s="20"/>
      <c r="E331" s="20"/>
      <c r="F331" s="20"/>
      <c r="G331" s="20"/>
      <c r="H331" s="20"/>
      <c r="I331" s="20"/>
      <c r="K331" s="20"/>
      <c r="L331" s="20"/>
      <c r="M331" s="20"/>
      <c r="N331" s="20"/>
      <c r="O331" s="20"/>
      <c r="P331" s="20"/>
      <c r="Q331" s="20"/>
      <c r="R331" s="20"/>
      <c r="S331" s="20"/>
      <c r="T331" s="20"/>
      <c r="U331" s="20"/>
      <c r="V331" s="20"/>
      <c r="W331" s="20"/>
      <c r="X331" s="20"/>
      <c r="Y331" s="20"/>
      <c r="AA331" s="20"/>
      <c r="AB331" s="20"/>
      <c r="AC331" s="20"/>
      <c r="AD331" s="20"/>
      <c r="AE331" s="20"/>
      <c r="AF331" s="20"/>
      <c r="AH331" s="20"/>
      <c r="AI331" s="20"/>
      <c r="AJ331" s="20"/>
      <c r="AK331" s="20"/>
      <c r="AL331" s="20"/>
      <c r="AN331" s="20"/>
      <c r="AO331" s="20"/>
      <c r="AP331" s="20"/>
      <c r="AQ331" s="20"/>
      <c r="AS331" s="20"/>
      <c r="AT331" s="20"/>
      <c r="AU331" s="20"/>
      <c r="AV331" s="20"/>
      <c r="AW331" s="20"/>
      <c r="AX331" s="20"/>
    </row>
    <row r="332" spans="3:50" x14ac:dyDescent="0.2">
      <c r="C332" s="20"/>
      <c r="D332" s="20"/>
      <c r="E332" s="20"/>
      <c r="F332" s="20"/>
      <c r="G332" s="20"/>
      <c r="H332" s="20"/>
      <c r="I332" s="20"/>
      <c r="K332" s="20"/>
      <c r="L332" s="20"/>
      <c r="M332" s="20"/>
      <c r="N332" s="20"/>
      <c r="O332" s="20"/>
      <c r="P332" s="20"/>
      <c r="Q332" s="20"/>
      <c r="R332" s="20"/>
      <c r="S332" s="20"/>
      <c r="T332" s="20"/>
      <c r="U332" s="20"/>
      <c r="V332" s="20"/>
      <c r="W332" s="20"/>
      <c r="X332" s="20"/>
      <c r="Y332" s="20"/>
      <c r="AA332" s="20"/>
      <c r="AB332" s="20"/>
      <c r="AC332" s="20"/>
      <c r="AD332" s="20"/>
      <c r="AE332" s="20"/>
      <c r="AF332" s="20"/>
      <c r="AH332" s="20"/>
      <c r="AI332" s="20"/>
      <c r="AJ332" s="20"/>
      <c r="AK332" s="20"/>
      <c r="AL332" s="20"/>
      <c r="AN332" s="20"/>
      <c r="AO332" s="20"/>
      <c r="AP332" s="20"/>
      <c r="AQ332" s="20"/>
      <c r="AS332" s="20"/>
      <c r="AT332" s="20"/>
      <c r="AU332" s="20"/>
      <c r="AV332" s="20"/>
      <c r="AW332" s="20"/>
      <c r="AX332" s="20"/>
    </row>
    <row r="333" spans="3:50" x14ac:dyDescent="0.2">
      <c r="C333" s="20"/>
      <c r="D333" s="20"/>
      <c r="E333" s="20"/>
      <c r="F333" s="20"/>
      <c r="G333" s="20"/>
      <c r="H333" s="20"/>
      <c r="I333" s="20"/>
      <c r="K333" s="20"/>
      <c r="L333" s="20"/>
      <c r="M333" s="20"/>
      <c r="N333" s="20"/>
      <c r="O333" s="20"/>
      <c r="P333" s="20"/>
      <c r="Q333" s="20"/>
      <c r="R333" s="20"/>
      <c r="S333" s="20"/>
      <c r="T333" s="20"/>
      <c r="U333" s="20"/>
      <c r="V333" s="20"/>
      <c r="W333" s="20"/>
      <c r="X333" s="20"/>
      <c r="Y333" s="20"/>
      <c r="AA333" s="20"/>
      <c r="AB333" s="20"/>
      <c r="AC333" s="20"/>
      <c r="AD333" s="20"/>
      <c r="AE333" s="20"/>
      <c r="AF333" s="20"/>
      <c r="AH333" s="20"/>
      <c r="AI333" s="20"/>
      <c r="AJ333" s="20"/>
      <c r="AK333" s="20"/>
      <c r="AL333" s="20"/>
      <c r="AN333" s="20"/>
      <c r="AO333" s="20"/>
      <c r="AP333" s="20"/>
      <c r="AQ333" s="20"/>
      <c r="AS333" s="20"/>
      <c r="AT333" s="20"/>
      <c r="AU333" s="20"/>
      <c r="AV333" s="20"/>
      <c r="AW333" s="20"/>
      <c r="AX333" s="20"/>
    </row>
    <row r="334" spans="3:50" x14ac:dyDescent="0.2">
      <c r="C334" s="20"/>
      <c r="D334" s="20"/>
      <c r="E334" s="20"/>
      <c r="F334" s="20"/>
      <c r="G334" s="20"/>
      <c r="H334" s="20"/>
      <c r="I334" s="20"/>
      <c r="K334" s="20"/>
      <c r="L334" s="20"/>
      <c r="M334" s="20"/>
      <c r="N334" s="20"/>
      <c r="O334" s="20"/>
      <c r="P334" s="20"/>
      <c r="Q334" s="20"/>
      <c r="R334" s="20"/>
      <c r="S334" s="20"/>
      <c r="T334" s="20"/>
      <c r="U334" s="20"/>
      <c r="V334" s="20"/>
      <c r="W334" s="20"/>
      <c r="X334" s="20"/>
      <c r="Y334" s="20"/>
      <c r="AA334" s="20"/>
      <c r="AB334" s="20"/>
      <c r="AC334" s="20"/>
      <c r="AD334" s="20"/>
      <c r="AE334" s="20"/>
      <c r="AF334" s="20"/>
      <c r="AH334" s="20"/>
      <c r="AI334" s="20"/>
      <c r="AJ334" s="20"/>
      <c r="AK334" s="20"/>
      <c r="AL334" s="20"/>
      <c r="AN334" s="20"/>
      <c r="AO334" s="20"/>
      <c r="AP334" s="20"/>
      <c r="AQ334" s="20"/>
      <c r="AS334" s="20"/>
      <c r="AT334" s="20"/>
      <c r="AU334" s="20"/>
      <c r="AV334" s="20"/>
      <c r="AW334" s="20"/>
      <c r="AX334" s="20"/>
    </row>
    <row r="335" spans="3:50" x14ac:dyDescent="0.2">
      <c r="C335" s="20"/>
      <c r="D335" s="20"/>
      <c r="E335" s="20"/>
      <c r="F335" s="20"/>
      <c r="G335" s="20"/>
      <c r="H335" s="20"/>
      <c r="I335" s="20"/>
      <c r="K335" s="20"/>
      <c r="L335" s="20"/>
      <c r="M335" s="20"/>
      <c r="N335" s="20"/>
      <c r="O335" s="20"/>
      <c r="P335" s="20"/>
      <c r="Q335" s="20"/>
      <c r="R335" s="20"/>
      <c r="S335" s="20"/>
      <c r="T335" s="20"/>
      <c r="U335" s="20"/>
      <c r="V335" s="20"/>
      <c r="W335" s="20"/>
      <c r="X335" s="20"/>
      <c r="Y335" s="20"/>
      <c r="AA335" s="20"/>
      <c r="AB335" s="20"/>
      <c r="AC335" s="20"/>
      <c r="AD335" s="20"/>
      <c r="AE335" s="20"/>
      <c r="AF335" s="20"/>
      <c r="AH335" s="20"/>
      <c r="AI335" s="20"/>
      <c r="AJ335" s="20"/>
      <c r="AK335" s="20"/>
      <c r="AL335" s="20"/>
      <c r="AN335" s="20"/>
      <c r="AO335" s="20"/>
      <c r="AP335" s="20"/>
      <c r="AQ335" s="20"/>
      <c r="AS335" s="20"/>
      <c r="AT335" s="20"/>
      <c r="AU335" s="20"/>
      <c r="AV335" s="20"/>
      <c r="AW335" s="20"/>
      <c r="AX335" s="20"/>
    </row>
    <row r="336" spans="3:50" x14ac:dyDescent="0.2">
      <c r="C336" s="20"/>
      <c r="D336" s="20"/>
      <c r="E336" s="20"/>
      <c r="F336" s="20"/>
      <c r="G336" s="20"/>
      <c r="H336" s="20"/>
      <c r="I336" s="20"/>
      <c r="K336" s="20"/>
      <c r="L336" s="20"/>
      <c r="M336" s="20"/>
      <c r="N336" s="20"/>
      <c r="O336" s="20"/>
      <c r="P336" s="20"/>
      <c r="Q336" s="20"/>
      <c r="R336" s="20"/>
      <c r="S336" s="20"/>
      <c r="T336" s="20"/>
      <c r="U336" s="20"/>
      <c r="V336" s="20"/>
      <c r="W336" s="20"/>
      <c r="X336" s="20"/>
      <c r="Y336" s="20"/>
      <c r="AA336" s="20"/>
      <c r="AB336" s="20"/>
      <c r="AC336" s="20"/>
      <c r="AD336" s="20"/>
      <c r="AE336" s="20"/>
      <c r="AF336" s="20"/>
      <c r="AH336" s="20"/>
      <c r="AI336" s="20"/>
      <c r="AJ336" s="20"/>
      <c r="AK336" s="20"/>
      <c r="AL336" s="20"/>
      <c r="AN336" s="20"/>
      <c r="AO336" s="20"/>
      <c r="AP336" s="20"/>
      <c r="AQ336" s="20"/>
      <c r="AS336" s="20"/>
      <c r="AT336" s="20"/>
      <c r="AU336" s="20"/>
      <c r="AV336" s="20"/>
      <c r="AW336" s="20"/>
      <c r="AX336" s="20"/>
    </row>
    <row r="337" spans="3:50" x14ac:dyDescent="0.2">
      <c r="C337" s="20"/>
      <c r="D337" s="20"/>
      <c r="E337" s="20"/>
      <c r="F337" s="20"/>
      <c r="G337" s="20"/>
      <c r="H337" s="20"/>
      <c r="I337" s="20"/>
      <c r="K337" s="20"/>
      <c r="L337" s="20"/>
      <c r="M337" s="20"/>
      <c r="N337" s="20"/>
      <c r="O337" s="20"/>
      <c r="P337" s="20"/>
      <c r="Q337" s="20"/>
      <c r="R337" s="20"/>
      <c r="S337" s="20"/>
      <c r="T337" s="20"/>
      <c r="U337" s="20"/>
      <c r="V337" s="20"/>
      <c r="W337" s="20"/>
      <c r="X337" s="20"/>
      <c r="Y337" s="20"/>
      <c r="AA337" s="20"/>
      <c r="AB337" s="20"/>
      <c r="AC337" s="20"/>
      <c r="AD337" s="20"/>
      <c r="AE337" s="20"/>
      <c r="AF337" s="20"/>
      <c r="AH337" s="20"/>
      <c r="AI337" s="20"/>
      <c r="AJ337" s="20"/>
      <c r="AK337" s="20"/>
      <c r="AL337" s="20"/>
      <c r="AN337" s="20"/>
      <c r="AO337" s="20"/>
      <c r="AP337" s="20"/>
      <c r="AQ337" s="20"/>
      <c r="AS337" s="20"/>
      <c r="AT337" s="20"/>
      <c r="AU337" s="20"/>
      <c r="AV337" s="20"/>
      <c r="AW337" s="20"/>
      <c r="AX337" s="20"/>
    </row>
    <row r="338" spans="3:50" x14ac:dyDescent="0.2">
      <c r="C338" s="20"/>
      <c r="D338" s="20"/>
      <c r="E338" s="20"/>
      <c r="F338" s="20"/>
      <c r="G338" s="20"/>
      <c r="H338" s="20"/>
      <c r="I338" s="20"/>
      <c r="K338" s="20"/>
      <c r="L338" s="20"/>
      <c r="M338" s="20"/>
      <c r="N338" s="20"/>
      <c r="O338" s="20"/>
      <c r="P338" s="20"/>
      <c r="Q338" s="20"/>
      <c r="R338" s="20"/>
      <c r="S338" s="20"/>
      <c r="T338" s="20"/>
      <c r="U338" s="20"/>
      <c r="V338" s="20"/>
      <c r="W338" s="20"/>
      <c r="X338" s="20"/>
      <c r="Y338" s="20"/>
      <c r="AA338" s="20"/>
      <c r="AB338" s="20"/>
      <c r="AC338" s="20"/>
      <c r="AD338" s="20"/>
      <c r="AE338" s="20"/>
      <c r="AF338" s="20"/>
      <c r="AH338" s="20"/>
      <c r="AI338" s="20"/>
      <c r="AJ338" s="20"/>
      <c r="AK338" s="20"/>
      <c r="AL338" s="20"/>
      <c r="AN338" s="20"/>
      <c r="AO338" s="20"/>
      <c r="AP338" s="20"/>
      <c r="AQ338" s="20"/>
      <c r="AS338" s="20"/>
      <c r="AT338" s="20"/>
      <c r="AU338" s="20"/>
      <c r="AV338" s="20"/>
      <c r="AW338" s="20"/>
      <c r="AX338" s="20"/>
    </row>
    <row r="339" spans="3:50" x14ac:dyDescent="0.2">
      <c r="C339" s="20"/>
      <c r="D339" s="20"/>
      <c r="E339" s="20"/>
      <c r="F339" s="20"/>
      <c r="G339" s="20"/>
      <c r="H339" s="20"/>
      <c r="I339" s="20"/>
      <c r="K339" s="20"/>
      <c r="L339" s="20"/>
      <c r="M339" s="20"/>
      <c r="N339" s="20"/>
      <c r="O339" s="20"/>
      <c r="P339" s="20"/>
      <c r="Q339" s="20"/>
      <c r="R339" s="20"/>
      <c r="S339" s="20"/>
      <c r="T339" s="20"/>
      <c r="U339" s="20"/>
      <c r="V339" s="20"/>
      <c r="W339" s="20"/>
      <c r="X339" s="20"/>
      <c r="Y339" s="20"/>
      <c r="AA339" s="20"/>
      <c r="AB339" s="20"/>
      <c r="AC339" s="20"/>
      <c r="AD339" s="20"/>
      <c r="AE339" s="20"/>
      <c r="AF339" s="20"/>
      <c r="AH339" s="20"/>
      <c r="AI339" s="20"/>
      <c r="AJ339" s="20"/>
      <c r="AK339" s="20"/>
      <c r="AL339" s="20"/>
      <c r="AN339" s="20"/>
      <c r="AO339" s="20"/>
      <c r="AP339" s="20"/>
      <c r="AQ339" s="20"/>
      <c r="AS339" s="20"/>
      <c r="AT339" s="20"/>
      <c r="AU339" s="20"/>
      <c r="AV339" s="20"/>
      <c r="AW339" s="20"/>
      <c r="AX339" s="20"/>
    </row>
    <row r="340" spans="3:50" x14ac:dyDescent="0.2">
      <c r="C340" s="20"/>
      <c r="D340" s="20"/>
      <c r="E340" s="20"/>
      <c r="F340" s="20"/>
      <c r="G340" s="20"/>
      <c r="H340" s="20"/>
      <c r="I340" s="20"/>
      <c r="K340" s="20"/>
      <c r="L340" s="20"/>
      <c r="M340" s="20"/>
      <c r="N340" s="20"/>
      <c r="O340" s="20"/>
      <c r="P340" s="20"/>
      <c r="Q340" s="20"/>
      <c r="R340" s="20"/>
      <c r="S340" s="20"/>
      <c r="T340" s="20"/>
      <c r="U340" s="20"/>
      <c r="V340" s="20"/>
      <c r="W340" s="20"/>
      <c r="X340" s="20"/>
      <c r="Y340" s="20"/>
      <c r="AA340" s="20"/>
      <c r="AB340" s="20"/>
      <c r="AC340" s="20"/>
      <c r="AD340" s="20"/>
      <c r="AE340" s="20"/>
      <c r="AF340" s="20"/>
      <c r="AH340" s="20"/>
      <c r="AI340" s="20"/>
      <c r="AJ340" s="20"/>
      <c r="AK340" s="20"/>
      <c r="AL340" s="20"/>
      <c r="AN340" s="20"/>
      <c r="AO340" s="20"/>
      <c r="AP340" s="20"/>
      <c r="AQ340" s="20"/>
      <c r="AS340" s="20"/>
      <c r="AT340" s="20"/>
      <c r="AU340" s="20"/>
      <c r="AV340" s="20"/>
      <c r="AW340" s="20"/>
      <c r="AX340" s="20"/>
    </row>
    <row r="341" spans="3:50" x14ac:dyDescent="0.2">
      <c r="C341" s="20"/>
      <c r="D341" s="20"/>
      <c r="E341" s="20"/>
      <c r="F341" s="20"/>
      <c r="G341" s="20"/>
      <c r="H341" s="20"/>
      <c r="I341" s="20"/>
      <c r="K341" s="20"/>
      <c r="L341" s="20"/>
      <c r="M341" s="20"/>
      <c r="N341" s="20"/>
      <c r="O341" s="20"/>
      <c r="P341" s="20"/>
      <c r="Q341" s="20"/>
      <c r="R341" s="20"/>
      <c r="S341" s="20"/>
      <c r="T341" s="20"/>
      <c r="U341" s="20"/>
      <c r="V341" s="20"/>
      <c r="W341" s="20"/>
      <c r="X341" s="20"/>
      <c r="Y341" s="20"/>
      <c r="AA341" s="20"/>
      <c r="AB341" s="20"/>
      <c r="AC341" s="20"/>
      <c r="AD341" s="20"/>
      <c r="AE341" s="20"/>
      <c r="AF341" s="20"/>
      <c r="AH341" s="20"/>
      <c r="AI341" s="20"/>
      <c r="AJ341" s="20"/>
      <c r="AK341" s="20"/>
      <c r="AL341" s="20"/>
      <c r="AN341" s="20"/>
      <c r="AO341" s="20"/>
      <c r="AP341" s="20"/>
      <c r="AQ341" s="20"/>
      <c r="AS341" s="20"/>
      <c r="AT341" s="20"/>
      <c r="AU341" s="20"/>
      <c r="AV341" s="20"/>
      <c r="AW341" s="20"/>
      <c r="AX341" s="20"/>
    </row>
    <row r="342" spans="3:50" x14ac:dyDescent="0.2">
      <c r="C342" s="20"/>
      <c r="D342" s="20"/>
      <c r="E342" s="20"/>
      <c r="F342" s="20"/>
      <c r="G342" s="20"/>
      <c r="H342" s="20"/>
      <c r="I342" s="20"/>
      <c r="K342" s="20"/>
      <c r="L342" s="20"/>
      <c r="M342" s="20"/>
      <c r="N342" s="20"/>
      <c r="O342" s="20"/>
      <c r="P342" s="20"/>
      <c r="Q342" s="20"/>
      <c r="R342" s="20"/>
      <c r="S342" s="20"/>
      <c r="T342" s="20"/>
      <c r="U342" s="20"/>
      <c r="V342" s="20"/>
      <c r="W342" s="20"/>
      <c r="X342" s="20"/>
      <c r="Y342" s="20"/>
      <c r="AA342" s="20"/>
      <c r="AB342" s="20"/>
      <c r="AC342" s="20"/>
      <c r="AD342" s="20"/>
      <c r="AE342" s="20"/>
      <c r="AF342" s="20"/>
      <c r="AH342" s="20"/>
      <c r="AI342" s="20"/>
      <c r="AJ342" s="20"/>
      <c r="AK342" s="20"/>
      <c r="AL342" s="20"/>
      <c r="AN342" s="20"/>
      <c r="AO342" s="20"/>
      <c r="AP342" s="20"/>
      <c r="AQ342" s="20"/>
      <c r="AS342" s="20"/>
      <c r="AT342" s="20"/>
      <c r="AU342" s="20"/>
      <c r="AV342" s="20"/>
      <c r="AW342" s="20"/>
      <c r="AX342" s="20"/>
    </row>
    <row r="343" spans="3:50" x14ac:dyDescent="0.2">
      <c r="C343" s="20"/>
      <c r="D343" s="20"/>
      <c r="E343" s="20"/>
      <c r="F343" s="20"/>
      <c r="G343" s="20"/>
      <c r="H343" s="20"/>
      <c r="I343" s="20"/>
      <c r="K343" s="20"/>
      <c r="L343" s="20"/>
      <c r="M343" s="20"/>
      <c r="N343" s="20"/>
      <c r="O343" s="20"/>
      <c r="P343" s="20"/>
      <c r="Q343" s="20"/>
      <c r="R343" s="20"/>
      <c r="S343" s="20"/>
      <c r="T343" s="20"/>
      <c r="U343" s="20"/>
      <c r="V343" s="20"/>
      <c r="W343" s="20"/>
      <c r="X343" s="20"/>
      <c r="Y343" s="20"/>
      <c r="AA343" s="20"/>
      <c r="AB343" s="20"/>
      <c r="AC343" s="20"/>
      <c r="AD343" s="20"/>
      <c r="AE343" s="20"/>
      <c r="AF343" s="20"/>
      <c r="AH343" s="20"/>
      <c r="AI343" s="20"/>
      <c r="AJ343" s="20"/>
      <c r="AK343" s="20"/>
      <c r="AL343" s="20"/>
      <c r="AN343" s="20"/>
      <c r="AO343" s="20"/>
      <c r="AP343" s="20"/>
      <c r="AQ343" s="20"/>
      <c r="AS343" s="20"/>
      <c r="AT343" s="20"/>
      <c r="AU343" s="20"/>
      <c r="AV343" s="20"/>
      <c r="AW343" s="20"/>
      <c r="AX343" s="20"/>
    </row>
    <row r="344" spans="3:50" x14ac:dyDescent="0.2">
      <c r="C344" s="20"/>
      <c r="D344" s="20"/>
      <c r="E344" s="20"/>
      <c r="F344" s="20"/>
      <c r="G344" s="20"/>
      <c r="H344" s="20"/>
      <c r="I344" s="20"/>
      <c r="K344" s="20"/>
      <c r="L344" s="20"/>
      <c r="M344" s="20"/>
      <c r="N344" s="20"/>
      <c r="O344" s="20"/>
      <c r="P344" s="20"/>
      <c r="Q344" s="20"/>
      <c r="R344" s="20"/>
      <c r="S344" s="20"/>
      <c r="T344" s="20"/>
      <c r="U344" s="20"/>
      <c r="V344" s="20"/>
      <c r="W344" s="20"/>
      <c r="X344" s="20"/>
      <c r="Y344" s="20"/>
      <c r="AA344" s="20"/>
      <c r="AB344" s="20"/>
      <c r="AC344" s="20"/>
      <c r="AD344" s="20"/>
      <c r="AE344" s="20"/>
      <c r="AF344" s="20"/>
      <c r="AH344" s="20"/>
      <c r="AI344" s="20"/>
      <c r="AJ344" s="20"/>
      <c r="AK344" s="20"/>
      <c r="AL344" s="20"/>
      <c r="AN344" s="20"/>
      <c r="AO344" s="20"/>
      <c r="AP344" s="20"/>
      <c r="AQ344" s="20"/>
      <c r="AS344" s="20"/>
      <c r="AT344" s="20"/>
      <c r="AU344" s="20"/>
      <c r="AV344" s="20"/>
      <c r="AW344" s="20"/>
      <c r="AX344" s="20"/>
    </row>
    <row r="345" spans="3:50" x14ac:dyDescent="0.2">
      <c r="C345" s="20"/>
      <c r="D345" s="20"/>
      <c r="E345" s="20"/>
      <c r="F345" s="20"/>
      <c r="G345" s="20"/>
      <c r="H345" s="20"/>
      <c r="I345" s="20"/>
      <c r="K345" s="20"/>
      <c r="L345" s="20"/>
      <c r="M345" s="20"/>
      <c r="N345" s="20"/>
      <c r="O345" s="20"/>
      <c r="P345" s="20"/>
      <c r="Q345" s="20"/>
      <c r="R345" s="20"/>
      <c r="S345" s="20"/>
      <c r="T345" s="20"/>
      <c r="U345" s="20"/>
      <c r="V345" s="20"/>
      <c r="W345" s="20"/>
      <c r="X345" s="20"/>
      <c r="Y345" s="20"/>
      <c r="AA345" s="20"/>
      <c r="AB345" s="20"/>
      <c r="AC345" s="20"/>
      <c r="AD345" s="20"/>
      <c r="AE345" s="20"/>
      <c r="AF345" s="20"/>
      <c r="AH345" s="20"/>
      <c r="AI345" s="20"/>
      <c r="AJ345" s="20"/>
      <c r="AK345" s="20"/>
      <c r="AL345" s="20"/>
      <c r="AN345" s="20"/>
      <c r="AO345" s="20"/>
      <c r="AP345" s="20"/>
      <c r="AQ345" s="20"/>
      <c r="AS345" s="20"/>
      <c r="AT345" s="20"/>
      <c r="AU345" s="20"/>
      <c r="AV345" s="20"/>
      <c r="AW345" s="20"/>
      <c r="AX345" s="20"/>
    </row>
    <row r="346" spans="3:50" x14ac:dyDescent="0.2">
      <c r="C346" s="20"/>
      <c r="D346" s="20"/>
      <c r="E346" s="20"/>
      <c r="F346" s="20"/>
      <c r="G346" s="20"/>
      <c r="H346" s="20"/>
      <c r="I346" s="20"/>
      <c r="K346" s="20"/>
      <c r="L346" s="20"/>
      <c r="M346" s="20"/>
      <c r="N346" s="20"/>
      <c r="O346" s="20"/>
      <c r="P346" s="20"/>
      <c r="Q346" s="20"/>
      <c r="R346" s="20"/>
      <c r="S346" s="20"/>
      <c r="T346" s="20"/>
      <c r="U346" s="20"/>
      <c r="V346" s="20"/>
      <c r="W346" s="20"/>
      <c r="X346" s="20"/>
      <c r="Y346" s="20"/>
      <c r="AA346" s="20"/>
      <c r="AB346" s="20"/>
      <c r="AC346" s="20"/>
      <c r="AD346" s="20"/>
      <c r="AE346" s="20"/>
      <c r="AF346" s="20"/>
      <c r="AH346" s="20"/>
      <c r="AI346" s="20"/>
      <c r="AJ346" s="20"/>
      <c r="AK346" s="20"/>
      <c r="AL346" s="20"/>
      <c r="AN346" s="20"/>
      <c r="AO346" s="20"/>
      <c r="AP346" s="20"/>
      <c r="AQ346" s="20"/>
      <c r="AS346" s="20"/>
      <c r="AT346" s="20"/>
      <c r="AU346" s="20"/>
      <c r="AV346" s="20"/>
      <c r="AW346" s="20"/>
      <c r="AX346" s="20"/>
    </row>
    <row r="347" spans="3:50" x14ac:dyDescent="0.2">
      <c r="C347" s="20"/>
      <c r="D347" s="20"/>
      <c r="E347" s="20"/>
      <c r="F347" s="20"/>
      <c r="G347" s="20"/>
      <c r="H347" s="20"/>
      <c r="I347" s="20"/>
      <c r="K347" s="20"/>
      <c r="L347" s="20"/>
      <c r="M347" s="20"/>
      <c r="N347" s="20"/>
      <c r="O347" s="20"/>
      <c r="P347" s="20"/>
      <c r="Q347" s="20"/>
      <c r="R347" s="20"/>
      <c r="S347" s="20"/>
      <c r="T347" s="20"/>
      <c r="U347" s="20"/>
      <c r="V347" s="20"/>
      <c r="W347" s="20"/>
      <c r="X347" s="20"/>
      <c r="Y347" s="20"/>
      <c r="AA347" s="20"/>
      <c r="AB347" s="20"/>
      <c r="AC347" s="20"/>
      <c r="AD347" s="20"/>
      <c r="AE347" s="20"/>
      <c r="AF347" s="20"/>
      <c r="AH347" s="20"/>
      <c r="AI347" s="20"/>
      <c r="AJ347" s="20"/>
      <c r="AK347" s="20"/>
      <c r="AL347" s="20"/>
      <c r="AN347" s="20"/>
      <c r="AO347" s="20"/>
      <c r="AP347" s="20"/>
      <c r="AQ347" s="20"/>
      <c r="AS347" s="20"/>
      <c r="AT347" s="20"/>
      <c r="AU347" s="20"/>
      <c r="AV347" s="20"/>
      <c r="AW347" s="20"/>
      <c r="AX347" s="20"/>
    </row>
    <row r="348" spans="3:50" x14ac:dyDescent="0.2">
      <c r="C348" s="20"/>
      <c r="D348" s="20"/>
      <c r="E348" s="20"/>
      <c r="F348" s="20"/>
      <c r="G348" s="20"/>
      <c r="H348" s="20"/>
      <c r="I348" s="20"/>
      <c r="K348" s="20"/>
      <c r="L348" s="20"/>
      <c r="M348" s="20"/>
      <c r="N348" s="20"/>
      <c r="O348" s="20"/>
      <c r="P348" s="20"/>
      <c r="Q348" s="20"/>
      <c r="R348" s="20"/>
      <c r="S348" s="20"/>
      <c r="T348" s="20"/>
      <c r="U348" s="20"/>
      <c r="V348" s="20"/>
      <c r="W348" s="20"/>
      <c r="X348" s="20"/>
      <c r="Y348" s="20"/>
      <c r="AA348" s="20"/>
      <c r="AB348" s="20"/>
      <c r="AC348" s="20"/>
      <c r="AD348" s="20"/>
      <c r="AE348" s="20"/>
      <c r="AF348" s="20"/>
      <c r="AH348" s="20"/>
      <c r="AI348" s="20"/>
      <c r="AJ348" s="20"/>
      <c r="AK348" s="20"/>
      <c r="AL348" s="20"/>
      <c r="AN348" s="20"/>
      <c r="AO348" s="20"/>
      <c r="AP348" s="20"/>
      <c r="AQ348" s="20"/>
      <c r="AS348" s="20"/>
      <c r="AT348" s="20"/>
      <c r="AU348" s="20"/>
      <c r="AV348" s="20"/>
      <c r="AW348" s="20"/>
      <c r="AX348" s="20"/>
    </row>
    <row r="349" spans="3:50" x14ac:dyDescent="0.2">
      <c r="C349" s="20"/>
      <c r="D349" s="20"/>
      <c r="E349" s="20"/>
      <c r="F349" s="20"/>
      <c r="G349" s="20"/>
      <c r="H349" s="20"/>
      <c r="I349" s="20"/>
      <c r="K349" s="20"/>
      <c r="L349" s="20"/>
      <c r="M349" s="20"/>
      <c r="N349" s="20"/>
      <c r="O349" s="20"/>
      <c r="P349" s="20"/>
      <c r="Q349" s="20"/>
      <c r="R349" s="20"/>
      <c r="S349" s="20"/>
      <c r="T349" s="20"/>
      <c r="U349" s="20"/>
      <c r="V349" s="20"/>
      <c r="W349" s="20"/>
      <c r="X349" s="20"/>
      <c r="Y349" s="20"/>
      <c r="AA349" s="20"/>
      <c r="AB349" s="20"/>
      <c r="AC349" s="20"/>
      <c r="AD349" s="20"/>
      <c r="AE349" s="20"/>
      <c r="AF349" s="20"/>
      <c r="AH349" s="20"/>
      <c r="AI349" s="20"/>
      <c r="AJ349" s="20"/>
      <c r="AK349" s="20"/>
      <c r="AL349" s="20"/>
      <c r="AN349" s="20"/>
      <c r="AO349" s="20"/>
      <c r="AP349" s="20"/>
      <c r="AQ349" s="20"/>
      <c r="AS349" s="20"/>
      <c r="AT349" s="20"/>
      <c r="AU349" s="20"/>
      <c r="AV349" s="20"/>
      <c r="AW349" s="20"/>
      <c r="AX349" s="20"/>
    </row>
    <row r="350" spans="3:50" x14ac:dyDescent="0.2">
      <c r="C350" s="20"/>
      <c r="D350" s="20"/>
      <c r="E350" s="20"/>
      <c r="F350" s="20"/>
      <c r="G350" s="20"/>
      <c r="H350" s="20"/>
      <c r="I350" s="20"/>
      <c r="K350" s="20"/>
      <c r="L350" s="20"/>
      <c r="M350" s="20"/>
      <c r="N350" s="20"/>
      <c r="O350" s="20"/>
      <c r="P350" s="20"/>
      <c r="Q350" s="20"/>
      <c r="R350" s="20"/>
      <c r="S350" s="20"/>
      <c r="T350" s="20"/>
      <c r="U350" s="20"/>
      <c r="V350" s="20"/>
      <c r="W350" s="20"/>
      <c r="X350" s="20"/>
      <c r="Y350" s="20"/>
      <c r="AA350" s="20"/>
      <c r="AB350" s="20"/>
      <c r="AC350" s="20"/>
      <c r="AD350" s="20"/>
      <c r="AE350" s="20"/>
      <c r="AF350" s="20"/>
      <c r="AH350" s="20"/>
      <c r="AI350" s="20"/>
      <c r="AJ350" s="20"/>
      <c r="AK350" s="20"/>
      <c r="AL350" s="20"/>
      <c r="AN350" s="20"/>
      <c r="AO350" s="20"/>
      <c r="AP350" s="20"/>
      <c r="AQ350" s="20"/>
      <c r="AS350" s="20"/>
      <c r="AT350" s="20"/>
      <c r="AU350" s="20"/>
      <c r="AV350" s="20"/>
      <c r="AW350" s="20"/>
      <c r="AX350" s="20"/>
    </row>
    <row r="351" spans="3:50" x14ac:dyDescent="0.2">
      <c r="C351" s="20"/>
      <c r="D351" s="20"/>
      <c r="E351" s="20"/>
      <c r="F351" s="20"/>
      <c r="G351" s="20"/>
      <c r="H351" s="20"/>
      <c r="I351" s="20"/>
      <c r="K351" s="20"/>
      <c r="L351" s="20"/>
      <c r="M351" s="20"/>
      <c r="N351" s="20"/>
      <c r="O351" s="20"/>
      <c r="P351" s="20"/>
      <c r="Q351" s="20"/>
      <c r="R351" s="20"/>
      <c r="S351" s="20"/>
      <c r="T351" s="20"/>
      <c r="U351" s="20"/>
      <c r="V351" s="20"/>
      <c r="W351" s="20"/>
      <c r="X351" s="20"/>
      <c r="Y351" s="20"/>
      <c r="AA351" s="20"/>
      <c r="AB351" s="20"/>
      <c r="AC351" s="20"/>
      <c r="AD351" s="20"/>
      <c r="AE351" s="20"/>
      <c r="AF351" s="20"/>
      <c r="AH351" s="20"/>
      <c r="AI351" s="20"/>
      <c r="AJ351" s="20"/>
      <c r="AK351" s="20"/>
      <c r="AL351" s="20"/>
      <c r="AN351" s="20"/>
      <c r="AO351" s="20"/>
      <c r="AP351" s="20"/>
      <c r="AQ351" s="20"/>
      <c r="AS351" s="20"/>
      <c r="AT351" s="20"/>
      <c r="AU351" s="20"/>
      <c r="AV351" s="20"/>
      <c r="AW351" s="20"/>
      <c r="AX351" s="20"/>
    </row>
    <row r="352" spans="3:50" x14ac:dyDescent="0.2">
      <c r="C352" s="20"/>
      <c r="D352" s="20"/>
      <c r="E352" s="20"/>
      <c r="F352" s="20"/>
      <c r="G352" s="20"/>
      <c r="H352" s="20"/>
      <c r="I352" s="20"/>
      <c r="K352" s="20"/>
      <c r="L352" s="20"/>
      <c r="M352" s="20"/>
      <c r="N352" s="20"/>
      <c r="O352" s="20"/>
      <c r="P352" s="20"/>
      <c r="Q352" s="20"/>
      <c r="R352" s="20"/>
      <c r="S352" s="20"/>
      <c r="T352" s="20"/>
      <c r="U352" s="20"/>
      <c r="V352" s="20"/>
      <c r="W352" s="20"/>
      <c r="X352" s="20"/>
      <c r="Y352" s="20"/>
      <c r="AA352" s="20"/>
      <c r="AB352" s="20"/>
      <c r="AC352" s="20"/>
      <c r="AD352" s="20"/>
      <c r="AE352" s="20"/>
      <c r="AF352" s="20"/>
      <c r="AH352" s="20"/>
      <c r="AI352" s="20"/>
      <c r="AJ352" s="20"/>
      <c r="AK352" s="20"/>
      <c r="AL352" s="20"/>
      <c r="AN352" s="20"/>
      <c r="AO352" s="20"/>
      <c r="AP352" s="20"/>
      <c r="AQ352" s="20"/>
      <c r="AS352" s="20"/>
      <c r="AT352" s="20"/>
      <c r="AU352" s="20"/>
      <c r="AV352" s="20"/>
      <c r="AW352" s="20"/>
      <c r="AX352" s="20"/>
    </row>
    <row r="353" spans="3:50" x14ac:dyDescent="0.2">
      <c r="C353" s="20"/>
      <c r="D353" s="20"/>
      <c r="E353" s="20"/>
      <c r="F353" s="20"/>
      <c r="G353" s="20"/>
      <c r="H353" s="20"/>
      <c r="I353" s="20"/>
      <c r="K353" s="20"/>
      <c r="L353" s="20"/>
      <c r="M353" s="20"/>
      <c r="N353" s="20"/>
      <c r="O353" s="20"/>
      <c r="P353" s="20"/>
      <c r="Q353" s="20"/>
      <c r="R353" s="20"/>
      <c r="S353" s="20"/>
      <c r="T353" s="20"/>
      <c r="U353" s="20"/>
      <c r="V353" s="20"/>
      <c r="W353" s="20"/>
      <c r="X353" s="20"/>
      <c r="Y353" s="20"/>
      <c r="AA353" s="20"/>
      <c r="AB353" s="20"/>
      <c r="AC353" s="20"/>
      <c r="AD353" s="20"/>
      <c r="AE353" s="20"/>
      <c r="AF353" s="20"/>
      <c r="AH353" s="20"/>
      <c r="AI353" s="20"/>
      <c r="AJ353" s="20"/>
      <c r="AK353" s="20"/>
      <c r="AL353" s="20"/>
      <c r="AN353" s="20"/>
      <c r="AO353" s="20"/>
      <c r="AP353" s="20"/>
      <c r="AQ353" s="20"/>
      <c r="AS353" s="20"/>
      <c r="AT353" s="20"/>
      <c r="AU353" s="20"/>
      <c r="AV353" s="20"/>
      <c r="AW353" s="20"/>
      <c r="AX353" s="20"/>
    </row>
    <row r="354" spans="3:50" x14ac:dyDescent="0.2">
      <c r="C354" s="20"/>
      <c r="D354" s="20"/>
      <c r="E354" s="20"/>
      <c r="F354" s="20"/>
      <c r="G354" s="20"/>
      <c r="H354" s="20"/>
      <c r="I354" s="20"/>
      <c r="K354" s="20"/>
      <c r="L354" s="20"/>
      <c r="M354" s="20"/>
      <c r="N354" s="20"/>
      <c r="O354" s="20"/>
      <c r="P354" s="20"/>
      <c r="Q354" s="20"/>
      <c r="R354" s="20"/>
      <c r="S354" s="20"/>
      <c r="T354" s="20"/>
      <c r="U354" s="20"/>
      <c r="V354" s="20"/>
      <c r="W354" s="20"/>
      <c r="X354" s="20"/>
      <c r="Y354" s="20"/>
      <c r="AA354" s="20"/>
      <c r="AB354" s="20"/>
      <c r="AC354" s="20"/>
      <c r="AD354" s="20"/>
      <c r="AE354" s="20"/>
      <c r="AF354" s="20"/>
      <c r="AH354" s="20"/>
      <c r="AI354" s="20"/>
      <c r="AJ354" s="20"/>
      <c r="AK354" s="20"/>
      <c r="AL354" s="20"/>
      <c r="AN354" s="20"/>
      <c r="AO354" s="20"/>
      <c r="AP354" s="20"/>
      <c r="AQ354" s="20"/>
      <c r="AS354" s="20"/>
      <c r="AT354" s="20"/>
      <c r="AU354" s="20"/>
      <c r="AV354" s="20"/>
      <c r="AW354" s="20"/>
      <c r="AX354" s="20"/>
    </row>
    <row r="355" spans="3:50" x14ac:dyDescent="0.2">
      <c r="C355" s="20"/>
      <c r="D355" s="20"/>
      <c r="E355" s="20"/>
      <c r="F355" s="20"/>
      <c r="G355" s="20"/>
      <c r="H355" s="20"/>
      <c r="I355" s="20"/>
      <c r="K355" s="20"/>
      <c r="L355" s="20"/>
      <c r="M355" s="20"/>
      <c r="N355" s="20"/>
      <c r="O355" s="20"/>
      <c r="P355" s="20"/>
      <c r="Q355" s="20"/>
      <c r="R355" s="20"/>
      <c r="S355" s="20"/>
      <c r="T355" s="20"/>
      <c r="U355" s="20"/>
      <c r="V355" s="20"/>
      <c r="W355" s="20"/>
      <c r="X355" s="20"/>
      <c r="Y355" s="20"/>
      <c r="AA355" s="20"/>
      <c r="AB355" s="20"/>
      <c r="AC355" s="20"/>
      <c r="AD355" s="20"/>
      <c r="AE355" s="20"/>
      <c r="AF355" s="20"/>
      <c r="AH355" s="20"/>
      <c r="AI355" s="20"/>
      <c r="AJ355" s="20"/>
      <c r="AK355" s="20"/>
      <c r="AL355" s="20"/>
      <c r="AN355" s="20"/>
      <c r="AO355" s="20"/>
      <c r="AP355" s="20"/>
      <c r="AQ355" s="20"/>
      <c r="AS355" s="20"/>
      <c r="AT355" s="20"/>
      <c r="AU355" s="20"/>
      <c r="AV355" s="20"/>
      <c r="AW355" s="20"/>
      <c r="AX355" s="20"/>
    </row>
    <row r="356" spans="3:50" x14ac:dyDescent="0.2">
      <c r="C356" s="20"/>
      <c r="D356" s="20"/>
      <c r="E356" s="20"/>
      <c r="F356" s="20"/>
      <c r="G356" s="20"/>
      <c r="H356" s="20"/>
      <c r="I356" s="20"/>
      <c r="K356" s="20"/>
      <c r="L356" s="20"/>
      <c r="M356" s="20"/>
      <c r="N356" s="20"/>
      <c r="O356" s="20"/>
      <c r="P356" s="20"/>
      <c r="Q356" s="20"/>
      <c r="R356" s="20"/>
      <c r="S356" s="20"/>
      <c r="T356" s="20"/>
      <c r="U356" s="20"/>
      <c r="V356" s="20"/>
      <c r="W356" s="20"/>
      <c r="X356" s="20"/>
      <c r="Y356" s="20"/>
      <c r="AA356" s="20"/>
      <c r="AB356" s="20"/>
      <c r="AC356" s="20"/>
      <c r="AD356" s="20"/>
      <c r="AE356" s="20"/>
      <c r="AF356" s="20"/>
      <c r="AH356" s="20"/>
      <c r="AI356" s="20"/>
      <c r="AJ356" s="20"/>
      <c r="AK356" s="20"/>
      <c r="AL356" s="20"/>
      <c r="AN356" s="20"/>
      <c r="AO356" s="20"/>
      <c r="AP356" s="20"/>
      <c r="AQ356" s="20"/>
      <c r="AS356" s="20"/>
      <c r="AT356" s="20"/>
      <c r="AU356" s="20"/>
      <c r="AV356" s="20"/>
      <c r="AW356" s="20"/>
      <c r="AX356" s="20"/>
    </row>
    <row r="357" spans="3:50" x14ac:dyDescent="0.2">
      <c r="C357" s="20"/>
      <c r="D357" s="20"/>
      <c r="E357" s="20"/>
      <c r="F357" s="20"/>
      <c r="G357" s="20"/>
      <c r="H357" s="20"/>
      <c r="I357" s="20"/>
      <c r="K357" s="20"/>
      <c r="L357" s="20"/>
      <c r="M357" s="20"/>
      <c r="N357" s="20"/>
      <c r="O357" s="20"/>
      <c r="P357" s="20"/>
      <c r="Q357" s="20"/>
      <c r="R357" s="20"/>
      <c r="S357" s="20"/>
      <c r="T357" s="20"/>
      <c r="U357" s="20"/>
      <c r="V357" s="20"/>
      <c r="W357" s="20"/>
      <c r="X357" s="20"/>
      <c r="Y357" s="20"/>
      <c r="AA357" s="20"/>
      <c r="AB357" s="20"/>
      <c r="AC357" s="20"/>
      <c r="AD357" s="20"/>
      <c r="AE357" s="20"/>
      <c r="AF357" s="20"/>
      <c r="AH357" s="20"/>
      <c r="AI357" s="20"/>
      <c r="AJ357" s="20"/>
      <c r="AK357" s="20"/>
      <c r="AL357" s="20"/>
      <c r="AN357" s="20"/>
      <c r="AO357" s="20"/>
      <c r="AP357" s="20"/>
      <c r="AQ357" s="20"/>
      <c r="AS357" s="20"/>
      <c r="AT357" s="20"/>
      <c r="AU357" s="20"/>
      <c r="AV357" s="20"/>
      <c r="AW357" s="20"/>
      <c r="AX357" s="20"/>
    </row>
    <row r="358" spans="3:50" x14ac:dyDescent="0.2">
      <c r="C358" s="20"/>
      <c r="D358" s="20"/>
      <c r="E358" s="20"/>
      <c r="F358" s="20"/>
      <c r="G358" s="20"/>
      <c r="H358" s="20"/>
      <c r="I358" s="20"/>
      <c r="K358" s="20"/>
      <c r="L358" s="20"/>
      <c r="M358" s="20"/>
      <c r="N358" s="20"/>
      <c r="O358" s="20"/>
      <c r="P358" s="20"/>
      <c r="Q358" s="20"/>
      <c r="R358" s="20"/>
      <c r="S358" s="20"/>
      <c r="T358" s="20"/>
      <c r="U358" s="20"/>
      <c r="V358" s="20"/>
      <c r="W358" s="20"/>
      <c r="X358" s="20"/>
      <c r="Y358" s="20"/>
      <c r="AA358" s="20"/>
      <c r="AB358" s="20"/>
      <c r="AC358" s="20"/>
      <c r="AD358" s="20"/>
      <c r="AE358" s="20"/>
      <c r="AF358" s="20"/>
      <c r="AH358" s="20"/>
      <c r="AI358" s="20"/>
      <c r="AJ358" s="20"/>
      <c r="AK358" s="20"/>
      <c r="AL358" s="20"/>
      <c r="AN358" s="20"/>
      <c r="AO358" s="20"/>
      <c r="AP358" s="20"/>
      <c r="AQ358" s="20"/>
      <c r="AS358" s="20"/>
      <c r="AT358" s="20"/>
      <c r="AU358" s="20"/>
      <c r="AV358" s="20"/>
      <c r="AW358" s="20"/>
      <c r="AX358" s="20"/>
    </row>
    <row r="359" spans="3:50" x14ac:dyDescent="0.2">
      <c r="C359" s="20"/>
      <c r="D359" s="20"/>
      <c r="E359" s="20"/>
      <c r="F359" s="20"/>
      <c r="G359" s="20"/>
      <c r="H359" s="20"/>
      <c r="I359" s="20"/>
      <c r="K359" s="20"/>
      <c r="L359" s="20"/>
      <c r="M359" s="20"/>
      <c r="N359" s="20"/>
      <c r="O359" s="20"/>
      <c r="P359" s="20"/>
      <c r="Q359" s="20"/>
      <c r="R359" s="20"/>
      <c r="S359" s="20"/>
      <c r="T359" s="20"/>
      <c r="U359" s="20"/>
      <c r="V359" s="20"/>
      <c r="W359" s="20"/>
      <c r="X359" s="20"/>
      <c r="Y359" s="20"/>
      <c r="AA359" s="20"/>
      <c r="AB359" s="20"/>
      <c r="AC359" s="20"/>
      <c r="AD359" s="20"/>
      <c r="AE359" s="20"/>
      <c r="AF359" s="20"/>
      <c r="AH359" s="20"/>
      <c r="AI359" s="20"/>
      <c r="AJ359" s="20"/>
      <c r="AK359" s="20"/>
      <c r="AL359" s="20"/>
      <c r="AN359" s="20"/>
      <c r="AO359" s="20"/>
      <c r="AP359" s="20"/>
      <c r="AQ359" s="20"/>
      <c r="AS359" s="20"/>
      <c r="AT359" s="20"/>
      <c r="AU359" s="20"/>
      <c r="AV359" s="20"/>
      <c r="AW359" s="20"/>
      <c r="AX359" s="20"/>
    </row>
    <row r="360" spans="3:50" x14ac:dyDescent="0.2">
      <c r="C360" s="20"/>
      <c r="D360" s="20"/>
      <c r="E360" s="20"/>
      <c r="F360" s="20"/>
      <c r="G360" s="20"/>
      <c r="H360" s="20"/>
      <c r="I360" s="20"/>
      <c r="K360" s="20"/>
      <c r="L360" s="20"/>
      <c r="M360" s="20"/>
      <c r="N360" s="20"/>
      <c r="O360" s="20"/>
      <c r="P360" s="20"/>
      <c r="Q360" s="20"/>
      <c r="R360" s="20"/>
      <c r="S360" s="20"/>
      <c r="T360" s="20"/>
      <c r="U360" s="20"/>
      <c r="V360" s="20"/>
      <c r="W360" s="20"/>
      <c r="X360" s="20"/>
      <c r="Y360" s="20"/>
      <c r="AA360" s="20"/>
      <c r="AB360" s="20"/>
      <c r="AC360" s="20"/>
      <c r="AD360" s="20"/>
      <c r="AE360" s="20"/>
      <c r="AF360" s="20"/>
      <c r="AH360" s="20"/>
      <c r="AI360" s="20"/>
      <c r="AJ360" s="20"/>
      <c r="AK360" s="20"/>
      <c r="AL360" s="20"/>
      <c r="AN360" s="20"/>
      <c r="AO360" s="20"/>
      <c r="AP360" s="20"/>
      <c r="AQ360" s="20"/>
      <c r="AS360" s="20"/>
      <c r="AT360" s="20"/>
      <c r="AU360" s="20"/>
      <c r="AV360" s="20"/>
      <c r="AW360" s="20"/>
      <c r="AX360" s="20"/>
    </row>
    <row r="361" spans="3:50" x14ac:dyDescent="0.2">
      <c r="C361" s="20"/>
      <c r="D361" s="20"/>
      <c r="E361" s="20"/>
      <c r="F361" s="20"/>
      <c r="G361" s="20"/>
      <c r="H361" s="20"/>
      <c r="I361" s="20"/>
      <c r="K361" s="20"/>
      <c r="L361" s="20"/>
      <c r="M361" s="20"/>
      <c r="N361" s="20"/>
      <c r="O361" s="20"/>
      <c r="P361" s="20"/>
      <c r="Q361" s="20"/>
      <c r="R361" s="20"/>
      <c r="S361" s="20"/>
      <c r="T361" s="20"/>
      <c r="U361" s="20"/>
      <c r="V361" s="20"/>
      <c r="W361" s="20"/>
      <c r="X361" s="20"/>
      <c r="Y361" s="20"/>
      <c r="AA361" s="20"/>
      <c r="AB361" s="20"/>
      <c r="AC361" s="20"/>
      <c r="AD361" s="20"/>
      <c r="AE361" s="20"/>
      <c r="AF361" s="20"/>
      <c r="AH361" s="20"/>
      <c r="AI361" s="20"/>
      <c r="AJ361" s="20"/>
      <c r="AK361" s="20"/>
      <c r="AL361" s="20"/>
      <c r="AN361" s="20"/>
      <c r="AO361" s="20"/>
      <c r="AP361" s="20"/>
      <c r="AQ361" s="20"/>
      <c r="AS361" s="20"/>
      <c r="AT361" s="20"/>
      <c r="AU361" s="20"/>
      <c r="AV361" s="20"/>
      <c r="AW361" s="20"/>
      <c r="AX361" s="20"/>
    </row>
    <row r="362" spans="3:50" x14ac:dyDescent="0.2">
      <c r="C362" s="20"/>
      <c r="D362" s="20"/>
      <c r="E362" s="20"/>
      <c r="F362" s="20"/>
      <c r="G362" s="20"/>
      <c r="H362" s="20"/>
      <c r="I362" s="20"/>
      <c r="K362" s="20"/>
      <c r="L362" s="20"/>
      <c r="M362" s="20"/>
      <c r="N362" s="20"/>
      <c r="O362" s="20"/>
      <c r="P362" s="20"/>
      <c r="Q362" s="20"/>
      <c r="R362" s="20"/>
      <c r="S362" s="20"/>
      <c r="T362" s="20"/>
      <c r="U362" s="20"/>
      <c r="V362" s="20"/>
      <c r="W362" s="20"/>
      <c r="X362" s="20"/>
      <c r="Y362" s="20"/>
      <c r="AA362" s="20"/>
      <c r="AB362" s="20"/>
      <c r="AC362" s="20"/>
      <c r="AD362" s="20"/>
      <c r="AE362" s="20"/>
      <c r="AF362" s="20"/>
      <c r="AH362" s="20"/>
      <c r="AI362" s="20"/>
      <c r="AJ362" s="20"/>
      <c r="AK362" s="20"/>
      <c r="AL362" s="20"/>
      <c r="AN362" s="20"/>
      <c r="AO362" s="20"/>
      <c r="AP362" s="20"/>
      <c r="AQ362" s="20"/>
      <c r="AS362" s="20"/>
      <c r="AT362" s="20"/>
      <c r="AU362" s="20"/>
      <c r="AV362" s="20"/>
      <c r="AW362" s="20"/>
      <c r="AX362" s="20"/>
    </row>
    <row r="363" spans="3:50" x14ac:dyDescent="0.2">
      <c r="C363" s="20"/>
      <c r="D363" s="20"/>
      <c r="E363" s="20"/>
      <c r="F363" s="20"/>
      <c r="G363" s="20"/>
      <c r="H363" s="20"/>
      <c r="I363" s="20"/>
      <c r="K363" s="20"/>
      <c r="L363" s="20"/>
      <c r="M363" s="20"/>
      <c r="N363" s="20"/>
      <c r="O363" s="20"/>
      <c r="P363" s="20"/>
      <c r="Q363" s="20"/>
      <c r="R363" s="20"/>
      <c r="S363" s="20"/>
      <c r="T363" s="20"/>
      <c r="U363" s="20"/>
      <c r="V363" s="20"/>
      <c r="W363" s="20"/>
      <c r="X363" s="20"/>
      <c r="Y363" s="20"/>
      <c r="AA363" s="20"/>
      <c r="AB363" s="20"/>
      <c r="AC363" s="20"/>
      <c r="AD363" s="20"/>
      <c r="AE363" s="20"/>
      <c r="AF363" s="20"/>
      <c r="AH363" s="20"/>
      <c r="AI363" s="20"/>
      <c r="AJ363" s="20"/>
      <c r="AK363" s="20"/>
      <c r="AL363" s="20"/>
      <c r="AN363" s="20"/>
      <c r="AO363" s="20"/>
      <c r="AP363" s="20"/>
      <c r="AQ363" s="20"/>
      <c r="AS363" s="20"/>
      <c r="AT363" s="20"/>
      <c r="AU363" s="20"/>
      <c r="AV363" s="20"/>
      <c r="AW363" s="20"/>
      <c r="AX363" s="20"/>
    </row>
    <row r="364" spans="3:50" x14ac:dyDescent="0.2">
      <c r="C364" s="20"/>
      <c r="D364" s="20"/>
      <c r="E364" s="20"/>
      <c r="F364" s="20"/>
      <c r="G364" s="20"/>
      <c r="H364" s="20"/>
      <c r="I364" s="20"/>
      <c r="K364" s="20"/>
      <c r="L364" s="20"/>
      <c r="M364" s="20"/>
      <c r="N364" s="20"/>
      <c r="O364" s="20"/>
      <c r="P364" s="20"/>
      <c r="Q364" s="20"/>
      <c r="R364" s="20"/>
      <c r="S364" s="20"/>
      <c r="T364" s="20"/>
      <c r="U364" s="20"/>
      <c r="V364" s="20"/>
      <c r="W364" s="20"/>
      <c r="X364" s="20"/>
      <c r="Y364" s="20"/>
      <c r="AA364" s="20"/>
      <c r="AB364" s="20"/>
      <c r="AC364" s="20"/>
      <c r="AD364" s="20"/>
      <c r="AE364" s="20"/>
      <c r="AF364" s="20"/>
      <c r="AH364" s="20"/>
      <c r="AI364" s="20"/>
      <c r="AJ364" s="20"/>
      <c r="AK364" s="20"/>
      <c r="AL364" s="20"/>
      <c r="AN364" s="20"/>
      <c r="AO364" s="20"/>
      <c r="AP364" s="20"/>
      <c r="AQ364" s="20"/>
      <c r="AS364" s="20"/>
      <c r="AT364" s="20"/>
      <c r="AU364" s="20"/>
      <c r="AV364" s="20"/>
      <c r="AW364" s="20"/>
      <c r="AX364" s="20"/>
    </row>
    <row r="365" spans="3:50" x14ac:dyDescent="0.2">
      <c r="C365" s="20"/>
      <c r="D365" s="20"/>
      <c r="E365" s="20"/>
      <c r="F365" s="20"/>
      <c r="G365" s="20"/>
      <c r="H365" s="20"/>
      <c r="I365" s="20"/>
      <c r="K365" s="20"/>
      <c r="L365" s="20"/>
      <c r="M365" s="20"/>
      <c r="N365" s="20"/>
      <c r="O365" s="20"/>
      <c r="P365" s="20"/>
      <c r="Q365" s="20"/>
      <c r="R365" s="20"/>
      <c r="S365" s="20"/>
      <c r="T365" s="20"/>
      <c r="U365" s="20"/>
      <c r="V365" s="20"/>
      <c r="W365" s="20"/>
      <c r="X365" s="20"/>
      <c r="Y365" s="20"/>
      <c r="AA365" s="20"/>
      <c r="AB365" s="20"/>
      <c r="AC365" s="20"/>
      <c r="AD365" s="20"/>
      <c r="AE365" s="20"/>
      <c r="AF365" s="20"/>
      <c r="AH365" s="20"/>
      <c r="AI365" s="20"/>
      <c r="AJ365" s="20"/>
      <c r="AK365" s="20"/>
      <c r="AL365" s="20"/>
      <c r="AN365" s="20"/>
      <c r="AO365" s="20"/>
      <c r="AP365" s="20"/>
      <c r="AQ365" s="20"/>
      <c r="AS365" s="20"/>
      <c r="AT365" s="20"/>
      <c r="AU365" s="20"/>
      <c r="AV365" s="20"/>
      <c r="AW365" s="20"/>
      <c r="AX365" s="20"/>
    </row>
    <row r="366" spans="3:50" x14ac:dyDescent="0.2">
      <c r="C366" s="20"/>
      <c r="D366" s="20"/>
      <c r="E366" s="20"/>
      <c r="F366" s="20"/>
      <c r="G366" s="20"/>
      <c r="H366" s="20"/>
      <c r="I366" s="20"/>
      <c r="K366" s="20"/>
      <c r="L366" s="20"/>
      <c r="M366" s="20"/>
      <c r="N366" s="20"/>
      <c r="O366" s="20"/>
      <c r="P366" s="20"/>
      <c r="Q366" s="20"/>
      <c r="R366" s="20"/>
      <c r="S366" s="20"/>
      <c r="T366" s="20"/>
      <c r="U366" s="20"/>
      <c r="V366" s="20"/>
      <c r="W366" s="20"/>
      <c r="X366" s="20"/>
      <c r="Y366" s="20"/>
      <c r="AA366" s="20"/>
      <c r="AB366" s="20"/>
      <c r="AC366" s="20"/>
      <c r="AD366" s="20"/>
      <c r="AE366" s="20"/>
      <c r="AF366" s="20"/>
      <c r="AH366" s="20"/>
      <c r="AI366" s="20"/>
      <c r="AJ366" s="20"/>
      <c r="AK366" s="20"/>
      <c r="AL366" s="20"/>
      <c r="AN366" s="20"/>
      <c r="AO366" s="20"/>
      <c r="AP366" s="20"/>
      <c r="AQ366" s="20"/>
      <c r="AS366" s="20"/>
      <c r="AT366" s="20"/>
      <c r="AU366" s="20"/>
      <c r="AV366" s="20"/>
      <c r="AW366" s="20"/>
      <c r="AX366" s="20"/>
    </row>
    <row r="367" spans="3:50" x14ac:dyDescent="0.2">
      <c r="C367" s="20"/>
      <c r="D367" s="20"/>
      <c r="E367" s="20"/>
      <c r="F367" s="20"/>
      <c r="G367" s="20"/>
      <c r="H367" s="20"/>
      <c r="I367" s="20"/>
      <c r="K367" s="20"/>
      <c r="L367" s="20"/>
      <c r="M367" s="20"/>
      <c r="N367" s="20"/>
      <c r="O367" s="20"/>
      <c r="P367" s="20"/>
      <c r="Q367" s="20"/>
      <c r="R367" s="20"/>
      <c r="S367" s="20"/>
      <c r="T367" s="20"/>
      <c r="U367" s="20"/>
      <c r="V367" s="20"/>
      <c r="W367" s="20"/>
      <c r="X367" s="20"/>
      <c r="Y367" s="20"/>
      <c r="AA367" s="20"/>
      <c r="AB367" s="20"/>
      <c r="AC367" s="20"/>
      <c r="AD367" s="20"/>
      <c r="AE367" s="20"/>
      <c r="AF367" s="20"/>
      <c r="AH367" s="20"/>
      <c r="AI367" s="20"/>
      <c r="AJ367" s="20"/>
      <c r="AK367" s="20"/>
      <c r="AL367" s="20"/>
      <c r="AN367" s="20"/>
      <c r="AO367" s="20"/>
      <c r="AP367" s="20"/>
      <c r="AQ367" s="20"/>
      <c r="AS367" s="20"/>
      <c r="AT367" s="20"/>
      <c r="AU367" s="20"/>
      <c r="AV367" s="20"/>
      <c r="AW367" s="20"/>
      <c r="AX367" s="20"/>
    </row>
    <row r="368" spans="3:50" x14ac:dyDescent="0.2">
      <c r="C368" s="20"/>
      <c r="D368" s="20"/>
      <c r="E368" s="20"/>
      <c r="F368" s="20"/>
      <c r="G368" s="20"/>
      <c r="H368" s="20"/>
      <c r="I368" s="20"/>
      <c r="K368" s="20"/>
      <c r="L368" s="20"/>
      <c r="M368" s="20"/>
      <c r="N368" s="20"/>
      <c r="O368" s="20"/>
      <c r="P368" s="20"/>
      <c r="Q368" s="20"/>
      <c r="R368" s="20"/>
      <c r="S368" s="20"/>
      <c r="T368" s="20"/>
      <c r="U368" s="20"/>
      <c r="V368" s="20"/>
      <c r="W368" s="20"/>
      <c r="X368" s="20"/>
      <c r="Y368" s="20"/>
      <c r="AA368" s="20"/>
      <c r="AB368" s="20"/>
      <c r="AC368" s="20"/>
      <c r="AD368" s="20"/>
      <c r="AE368" s="20"/>
      <c r="AF368" s="20"/>
      <c r="AH368" s="20"/>
      <c r="AI368" s="20"/>
      <c r="AJ368" s="20"/>
      <c r="AK368" s="20"/>
      <c r="AL368" s="20"/>
      <c r="AN368" s="20"/>
      <c r="AO368" s="20"/>
      <c r="AP368" s="20"/>
      <c r="AQ368" s="20"/>
      <c r="AS368" s="20"/>
      <c r="AT368" s="20"/>
      <c r="AU368" s="20"/>
      <c r="AV368" s="20"/>
      <c r="AW368" s="20"/>
      <c r="AX368" s="20"/>
    </row>
    <row r="369" spans="3:50" x14ac:dyDescent="0.2">
      <c r="C369" s="20"/>
      <c r="D369" s="20"/>
      <c r="E369" s="20"/>
      <c r="F369" s="20"/>
      <c r="G369" s="20"/>
      <c r="H369" s="20"/>
      <c r="I369" s="20"/>
      <c r="K369" s="20"/>
      <c r="L369" s="20"/>
      <c r="M369" s="20"/>
      <c r="N369" s="20"/>
      <c r="O369" s="20"/>
      <c r="P369" s="20"/>
      <c r="Q369" s="20"/>
      <c r="R369" s="20"/>
      <c r="S369" s="20"/>
      <c r="T369" s="20"/>
      <c r="U369" s="20"/>
      <c r="V369" s="20"/>
      <c r="W369" s="20"/>
      <c r="X369" s="20"/>
      <c r="Y369" s="20"/>
      <c r="AA369" s="20"/>
      <c r="AB369" s="20"/>
      <c r="AC369" s="20"/>
      <c r="AD369" s="20"/>
      <c r="AE369" s="20"/>
      <c r="AF369" s="20"/>
      <c r="AH369" s="20"/>
      <c r="AI369" s="20"/>
      <c r="AJ369" s="20"/>
      <c r="AK369" s="20"/>
      <c r="AL369" s="20"/>
      <c r="AN369" s="20"/>
      <c r="AO369" s="20"/>
      <c r="AP369" s="20"/>
      <c r="AQ369" s="20"/>
      <c r="AS369" s="20"/>
      <c r="AT369" s="20"/>
      <c r="AU369" s="20"/>
      <c r="AV369" s="20"/>
      <c r="AW369" s="20"/>
      <c r="AX369" s="20"/>
    </row>
    <row r="370" spans="3:50" x14ac:dyDescent="0.2">
      <c r="C370" s="20"/>
      <c r="D370" s="20"/>
      <c r="E370" s="20"/>
      <c r="F370" s="20"/>
      <c r="G370" s="20"/>
      <c r="H370" s="20"/>
      <c r="I370" s="20"/>
      <c r="K370" s="20"/>
      <c r="L370" s="20"/>
      <c r="M370" s="20"/>
      <c r="N370" s="20"/>
      <c r="O370" s="20"/>
      <c r="P370" s="20"/>
      <c r="Q370" s="20"/>
      <c r="R370" s="20"/>
      <c r="S370" s="20"/>
      <c r="T370" s="20"/>
      <c r="U370" s="20"/>
      <c r="V370" s="20"/>
      <c r="W370" s="20"/>
      <c r="X370" s="20"/>
      <c r="Y370" s="20"/>
      <c r="AA370" s="20"/>
      <c r="AB370" s="20"/>
      <c r="AC370" s="20"/>
      <c r="AD370" s="20"/>
      <c r="AE370" s="20"/>
      <c r="AF370" s="20"/>
      <c r="AH370" s="20"/>
      <c r="AI370" s="20"/>
      <c r="AJ370" s="20"/>
      <c r="AK370" s="20"/>
      <c r="AL370" s="20"/>
      <c r="AN370" s="20"/>
      <c r="AO370" s="20"/>
      <c r="AP370" s="20"/>
      <c r="AQ370" s="20"/>
      <c r="AS370" s="20"/>
      <c r="AT370" s="20"/>
      <c r="AU370" s="20"/>
      <c r="AV370" s="20"/>
      <c r="AW370" s="20"/>
      <c r="AX370" s="20"/>
    </row>
    <row r="371" spans="3:50" x14ac:dyDescent="0.2">
      <c r="C371" s="20"/>
      <c r="D371" s="20"/>
      <c r="E371" s="20"/>
      <c r="F371" s="20"/>
      <c r="G371" s="20"/>
      <c r="H371" s="20"/>
      <c r="I371" s="20"/>
      <c r="K371" s="20"/>
      <c r="L371" s="20"/>
      <c r="M371" s="20"/>
      <c r="N371" s="20"/>
      <c r="O371" s="20"/>
      <c r="P371" s="20"/>
      <c r="Q371" s="20"/>
      <c r="R371" s="20"/>
      <c r="S371" s="20"/>
      <c r="T371" s="20"/>
      <c r="U371" s="20"/>
      <c r="V371" s="20"/>
      <c r="W371" s="20"/>
      <c r="X371" s="20"/>
      <c r="Y371" s="20"/>
      <c r="AA371" s="20"/>
      <c r="AB371" s="20"/>
      <c r="AC371" s="20"/>
      <c r="AD371" s="20"/>
      <c r="AE371" s="20"/>
      <c r="AF371" s="20"/>
      <c r="AH371" s="20"/>
      <c r="AI371" s="20"/>
      <c r="AJ371" s="20"/>
      <c r="AK371" s="20"/>
      <c r="AL371" s="20"/>
      <c r="AN371" s="20"/>
      <c r="AO371" s="20"/>
      <c r="AP371" s="20"/>
      <c r="AQ371" s="20"/>
      <c r="AS371" s="20"/>
      <c r="AT371" s="20"/>
      <c r="AU371" s="20"/>
      <c r="AV371" s="20"/>
      <c r="AW371" s="20"/>
      <c r="AX371" s="20"/>
    </row>
    <row r="372" spans="3:50" x14ac:dyDescent="0.2">
      <c r="C372" s="20"/>
      <c r="D372" s="20"/>
      <c r="E372" s="20"/>
      <c r="F372" s="20"/>
      <c r="G372" s="20"/>
      <c r="H372" s="20"/>
      <c r="I372" s="20"/>
      <c r="K372" s="20"/>
      <c r="L372" s="20"/>
      <c r="M372" s="20"/>
      <c r="N372" s="20"/>
      <c r="O372" s="20"/>
      <c r="P372" s="20"/>
      <c r="Q372" s="20"/>
      <c r="R372" s="20"/>
      <c r="S372" s="20"/>
      <c r="T372" s="20"/>
      <c r="U372" s="20"/>
      <c r="V372" s="20"/>
      <c r="W372" s="20"/>
      <c r="X372" s="20"/>
      <c r="Y372" s="20"/>
      <c r="AA372" s="20"/>
      <c r="AB372" s="20"/>
      <c r="AC372" s="20"/>
      <c r="AD372" s="20"/>
      <c r="AE372" s="20"/>
      <c r="AF372" s="20"/>
      <c r="AH372" s="20"/>
      <c r="AI372" s="20"/>
      <c r="AJ372" s="20"/>
      <c r="AK372" s="20"/>
      <c r="AL372" s="20"/>
      <c r="AN372" s="20"/>
      <c r="AO372" s="20"/>
      <c r="AP372" s="20"/>
      <c r="AQ372" s="20"/>
      <c r="AS372" s="20"/>
      <c r="AT372" s="20"/>
      <c r="AU372" s="20"/>
      <c r="AV372" s="20"/>
      <c r="AW372" s="20"/>
      <c r="AX372" s="20"/>
    </row>
    <row r="373" spans="3:50" x14ac:dyDescent="0.2">
      <c r="C373" s="20"/>
      <c r="D373" s="20"/>
      <c r="E373" s="20"/>
      <c r="F373" s="20"/>
      <c r="G373" s="20"/>
      <c r="H373" s="20"/>
      <c r="I373" s="20"/>
      <c r="K373" s="20"/>
      <c r="L373" s="20"/>
      <c r="M373" s="20"/>
      <c r="N373" s="20"/>
      <c r="O373" s="20"/>
      <c r="P373" s="20"/>
      <c r="Q373" s="20"/>
      <c r="R373" s="20"/>
      <c r="S373" s="20"/>
      <c r="T373" s="20"/>
      <c r="U373" s="20"/>
      <c r="V373" s="20"/>
      <c r="W373" s="20"/>
      <c r="X373" s="20"/>
      <c r="Y373" s="20"/>
      <c r="AA373" s="20"/>
      <c r="AB373" s="20"/>
      <c r="AC373" s="20"/>
      <c r="AD373" s="20"/>
      <c r="AE373" s="20"/>
      <c r="AF373" s="20"/>
      <c r="AH373" s="20"/>
      <c r="AI373" s="20"/>
      <c r="AJ373" s="20"/>
      <c r="AK373" s="20"/>
      <c r="AL373" s="20"/>
      <c r="AN373" s="20"/>
      <c r="AO373" s="20"/>
      <c r="AP373" s="20"/>
      <c r="AQ373" s="20"/>
      <c r="AS373" s="20"/>
      <c r="AT373" s="20"/>
      <c r="AU373" s="20"/>
      <c r="AV373" s="20"/>
      <c r="AW373" s="20"/>
      <c r="AX373" s="20"/>
    </row>
    <row r="374" spans="3:50" x14ac:dyDescent="0.2">
      <c r="C374" s="20"/>
      <c r="D374" s="20"/>
      <c r="E374" s="20"/>
      <c r="F374" s="20"/>
      <c r="G374" s="20"/>
      <c r="H374" s="20"/>
      <c r="I374" s="20"/>
      <c r="K374" s="20"/>
      <c r="L374" s="20"/>
      <c r="M374" s="20"/>
      <c r="N374" s="20"/>
      <c r="O374" s="20"/>
      <c r="P374" s="20"/>
      <c r="Q374" s="20"/>
      <c r="R374" s="20"/>
      <c r="S374" s="20"/>
      <c r="T374" s="20"/>
      <c r="U374" s="20"/>
      <c r="V374" s="20"/>
      <c r="W374" s="20"/>
      <c r="X374" s="20"/>
      <c r="Y374" s="20"/>
      <c r="AA374" s="20"/>
      <c r="AB374" s="20"/>
      <c r="AC374" s="20"/>
      <c r="AD374" s="20"/>
      <c r="AE374" s="20"/>
      <c r="AF374" s="20"/>
      <c r="AH374" s="20"/>
      <c r="AI374" s="20"/>
      <c r="AJ374" s="20"/>
      <c r="AK374" s="20"/>
      <c r="AL374" s="20"/>
      <c r="AN374" s="20"/>
      <c r="AO374" s="20"/>
      <c r="AP374" s="20"/>
      <c r="AQ374" s="20"/>
      <c r="AS374" s="20"/>
      <c r="AT374" s="20"/>
      <c r="AU374" s="20"/>
      <c r="AV374" s="20"/>
      <c r="AW374" s="20"/>
      <c r="AX374" s="20"/>
    </row>
    <row r="375" spans="3:50" x14ac:dyDescent="0.2">
      <c r="C375" s="20"/>
      <c r="D375" s="20"/>
      <c r="E375" s="20"/>
      <c r="F375" s="20"/>
      <c r="G375" s="20"/>
      <c r="H375" s="20"/>
      <c r="I375" s="20"/>
      <c r="K375" s="20"/>
      <c r="L375" s="20"/>
      <c r="M375" s="20"/>
      <c r="N375" s="20"/>
      <c r="O375" s="20"/>
      <c r="P375" s="20"/>
      <c r="Q375" s="20"/>
      <c r="R375" s="20"/>
      <c r="S375" s="20"/>
      <c r="T375" s="20"/>
      <c r="U375" s="20"/>
      <c r="V375" s="20"/>
      <c r="W375" s="20"/>
      <c r="X375" s="20"/>
      <c r="Y375" s="20"/>
      <c r="AA375" s="20"/>
      <c r="AB375" s="20"/>
      <c r="AC375" s="20"/>
      <c r="AD375" s="20"/>
      <c r="AE375" s="20"/>
      <c r="AF375" s="20"/>
      <c r="AH375" s="20"/>
      <c r="AI375" s="20"/>
      <c r="AJ375" s="20"/>
      <c r="AK375" s="20"/>
      <c r="AL375" s="20"/>
      <c r="AN375" s="20"/>
      <c r="AO375" s="20"/>
      <c r="AP375" s="20"/>
      <c r="AQ375" s="20"/>
      <c r="AS375" s="20"/>
      <c r="AT375" s="20"/>
      <c r="AU375" s="20"/>
      <c r="AV375" s="20"/>
      <c r="AW375" s="20"/>
      <c r="AX375" s="20"/>
    </row>
    <row r="376" spans="3:50" x14ac:dyDescent="0.2">
      <c r="C376" s="20"/>
      <c r="D376" s="20"/>
      <c r="E376" s="20"/>
      <c r="F376" s="20"/>
      <c r="G376" s="20"/>
      <c r="H376" s="20"/>
      <c r="I376" s="20"/>
      <c r="K376" s="20"/>
      <c r="L376" s="20"/>
      <c r="M376" s="20"/>
      <c r="N376" s="20"/>
      <c r="O376" s="20"/>
      <c r="P376" s="20"/>
      <c r="Q376" s="20"/>
      <c r="R376" s="20"/>
      <c r="S376" s="20"/>
      <c r="T376" s="20"/>
      <c r="U376" s="20"/>
      <c r="V376" s="20"/>
      <c r="W376" s="20"/>
      <c r="X376" s="20"/>
      <c r="Y376" s="20"/>
      <c r="AA376" s="20"/>
      <c r="AB376" s="20"/>
      <c r="AC376" s="20"/>
      <c r="AD376" s="20"/>
      <c r="AE376" s="20"/>
      <c r="AF376" s="20"/>
      <c r="AH376" s="20"/>
      <c r="AI376" s="20"/>
      <c r="AJ376" s="20"/>
      <c r="AK376" s="20"/>
      <c r="AL376" s="20"/>
      <c r="AN376" s="20"/>
      <c r="AO376" s="20"/>
      <c r="AP376" s="20"/>
      <c r="AQ376" s="20"/>
      <c r="AS376" s="20"/>
      <c r="AT376" s="20"/>
      <c r="AU376" s="20"/>
      <c r="AV376" s="20"/>
      <c r="AW376" s="20"/>
      <c r="AX376" s="20"/>
    </row>
    <row r="377" spans="3:50" x14ac:dyDescent="0.2">
      <c r="C377" s="20"/>
      <c r="D377" s="20"/>
      <c r="E377" s="20"/>
      <c r="F377" s="20"/>
      <c r="G377" s="20"/>
      <c r="H377" s="20"/>
      <c r="I377" s="20"/>
      <c r="K377" s="20"/>
      <c r="L377" s="20"/>
      <c r="M377" s="20"/>
      <c r="N377" s="20"/>
      <c r="O377" s="20"/>
      <c r="P377" s="20"/>
      <c r="Q377" s="20"/>
      <c r="R377" s="20"/>
      <c r="S377" s="20"/>
      <c r="T377" s="20"/>
      <c r="U377" s="20"/>
      <c r="V377" s="20"/>
      <c r="W377" s="20"/>
      <c r="X377" s="20"/>
      <c r="Y377" s="20"/>
      <c r="AA377" s="20"/>
      <c r="AB377" s="20"/>
      <c r="AC377" s="20"/>
      <c r="AD377" s="20"/>
      <c r="AE377" s="20"/>
      <c r="AF377" s="20"/>
      <c r="AH377" s="20"/>
      <c r="AI377" s="20"/>
      <c r="AJ377" s="20"/>
      <c r="AK377" s="20"/>
      <c r="AL377" s="20"/>
      <c r="AN377" s="20"/>
      <c r="AO377" s="20"/>
      <c r="AP377" s="20"/>
      <c r="AQ377" s="20"/>
      <c r="AS377" s="20"/>
      <c r="AT377" s="20"/>
      <c r="AU377" s="20"/>
      <c r="AV377" s="20"/>
      <c r="AW377" s="20"/>
      <c r="AX377" s="20"/>
    </row>
    <row r="378" spans="3:50" x14ac:dyDescent="0.2">
      <c r="C378" s="20"/>
      <c r="D378" s="20"/>
      <c r="E378" s="20"/>
      <c r="F378" s="20"/>
      <c r="G378" s="20"/>
      <c r="H378" s="20"/>
      <c r="I378" s="20"/>
      <c r="K378" s="20"/>
      <c r="L378" s="20"/>
      <c r="M378" s="20"/>
      <c r="N378" s="20"/>
      <c r="O378" s="20"/>
      <c r="P378" s="20"/>
      <c r="Q378" s="20"/>
      <c r="R378" s="20"/>
      <c r="S378" s="20"/>
      <c r="T378" s="20"/>
      <c r="U378" s="20"/>
      <c r="V378" s="20"/>
      <c r="W378" s="20"/>
      <c r="X378" s="20"/>
      <c r="Y378" s="20"/>
      <c r="AA378" s="20"/>
      <c r="AB378" s="20"/>
      <c r="AC378" s="20"/>
      <c r="AD378" s="20"/>
      <c r="AE378" s="20"/>
      <c r="AF378" s="20"/>
      <c r="AH378" s="20"/>
      <c r="AI378" s="20"/>
      <c r="AJ378" s="20"/>
      <c r="AK378" s="20"/>
      <c r="AL378" s="20"/>
      <c r="AN378" s="20"/>
      <c r="AO378" s="20"/>
      <c r="AP378" s="20"/>
      <c r="AQ378" s="20"/>
      <c r="AS378" s="20"/>
      <c r="AT378" s="20"/>
      <c r="AU378" s="20"/>
      <c r="AV378" s="20"/>
      <c r="AW378" s="20"/>
      <c r="AX378" s="20"/>
    </row>
    <row r="379" spans="3:50" x14ac:dyDescent="0.2">
      <c r="C379" s="20"/>
      <c r="D379" s="20"/>
      <c r="E379" s="20"/>
      <c r="F379" s="20"/>
      <c r="G379" s="20"/>
      <c r="H379" s="20"/>
      <c r="I379" s="20"/>
      <c r="K379" s="20"/>
      <c r="L379" s="20"/>
      <c r="M379" s="20"/>
      <c r="N379" s="20"/>
      <c r="O379" s="20"/>
      <c r="P379" s="20"/>
      <c r="Q379" s="20"/>
      <c r="R379" s="20"/>
      <c r="S379" s="20"/>
      <c r="T379" s="20"/>
      <c r="U379" s="20"/>
      <c r="V379" s="20"/>
      <c r="W379" s="20"/>
      <c r="X379" s="20"/>
      <c r="Y379" s="20"/>
      <c r="AA379" s="20"/>
      <c r="AB379" s="20"/>
      <c r="AC379" s="20"/>
      <c r="AD379" s="20"/>
      <c r="AE379" s="20"/>
      <c r="AF379" s="20"/>
      <c r="AH379" s="20"/>
      <c r="AI379" s="20"/>
      <c r="AJ379" s="20"/>
      <c r="AK379" s="20"/>
      <c r="AL379" s="20"/>
      <c r="AN379" s="20"/>
      <c r="AO379" s="20"/>
      <c r="AP379" s="20"/>
      <c r="AQ379" s="20"/>
      <c r="AS379" s="20"/>
      <c r="AT379" s="20"/>
      <c r="AU379" s="20"/>
      <c r="AV379" s="20"/>
      <c r="AW379" s="20"/>
      <c r="AX379" s="20"/>
    </row>
    <row r="380" spans="3:50" x14ac:dyDescent="0.2">
      <c r="C380" s="20"/>
      <c r="D380" s="20"/>
      <c r="E380" s="20"/>
      <c r="F380" s="20"/>
      <c r="G380" s="20"/>
      <c r="H380" s="20"/>
      <c r="I380" s="20"/>
      <c r="K380" s="20"/>
      <c r="L380" s="20"/>
      <c r="M380" s="20"/>
      <c r="N380" s="20"/>
      <c r="O380" s="20"/>
      <c r="P380" s="20"/>
      <c r="Q380" s="20"/>
      <c r="R380" s="20"/>
      <c r="S380" s="20"/>
      <c r="T380" s="20"/>
      <c r="U380" s="20"/>
      <c r="V380" s="20"/>
      <c r="W380" s="20"/>
      <c r="X380" s="20"/>
      <c r="Y380" s="20"/>
      <c r="AA380" s="20"/>
      <c r="AB380" s="20"/>
      <c r="AC380" s="20"/>
      <c r="AD380" s="20"/>
      <c r="AE380" s="20"/>
      <c r="AF380" s="20"/>
      <c r="AH380" s="20"/>
      <c r="AI380" s="20"/>
      <c r="AJ380" s="20"/>
      <c r="AK380" s="20"/>
      <c r="AL380" s="20"/>
      <c r="AN380" s="20"/>
      <c r="AO380" s="20"/>
      <c r="AP380" s="20"/>
      <c r="AQ380" s="20"/>
      <c r="AS380" s="20"/>
      <c r="AT380" s="20"/>
      <c r="AU380" s="20"/>
      <c r="AV380" s="20"/>
      <c r="AW380" s="20"/>
      <c r="AX380" s="20"/>
    </row>
    <row r="381" spans="3:50" x14ac:dyDescent="0.2">
      <c r="C381" s="20"/>
      <c r="D381" s="20"/>
      <c r="E381" s="20"/>
      <c r="F381" s="20"/>
      <c r="G381" s="20"/>
      <c r="H381" s="20"/>
      <c r="I381" s="20"/>
      <c r="K381" s="20"/>
      <c r="L381" s="20"/>
      <c r="M381" s="20"/>
      <c r="N381" s="20"/>
      <c r="O381" s="20"/>
      <c r="P381" s="20"/>
      <c r="Q381" s="20"/>
      <c r="R381" s="20"/>
      <c r="S381" s="20"/>
      <c r="T381" s="20"/>
      <c r="U381" s="20"/>
      <c r="V381" s="20"/>
      <c r="W381" s="20"/>
      <c r="X381" s="20"/>
      <c r="Y381" s="20"/>
      <c r="AA381" s="20"/>
      <c r="AB381" s="20"/>
      <c r="AC381" s="20"/>
      <c r="AD381" s="20"/>
      <c r="AE381" s="20"/>
      <c r="AF381" s="20"/>
      <c r="AH381" s="20"/>
      <c r="AI381" s="20"/>
      <c r="AJ381" s="20"/>
      <c r="AK381" s="20"/>
      <c r="AL381" s="20"/>
      <c r="AN381" s="20"/>
      <c r="AO381" s="20"/>
      <c r="AP381" s="20"/>
      <c r="AQ381" s="20"/>
      <c r="AS381" s="20"/>
      <c r="AT381" s="20"/>
      <c r="AU381" s="20"/>
      <c r="AV381" s="20"/>
      <c r="AW381" s="20"/>
      <c r="AX381" s="20"/>
    </row>
    <row r="382" spans="3:50" x14ac:dyDescent="0.2">
      <c r="C382" s="20"/>
      <c r="D382" s="20"/>
      <c r="E382" s="20"/>
      <c r="F382" s="20"/>
      <c r="G382" s="20"/>
      <c r="H382" s="20"/>
      <c r="I382" s="20"/>
      <c r="K382" s="20"/>
      <c r="L382" s="20"/>
      <c r="M382" s="20"/>
      <c r="N382" s="20"/>
      <c r="O382" s="20"/>
      <c r="P382" s="20"/>
      <c r="Q382" s="20"/>
      <c r="R382" s="20"/>
      <c r="S382" s="20"/>
      <c r="T382" s="20"/>
      <c r="U382" s="20"/>
      <c r="V382" s="20"/>
      <c r="W382" s="20"/>
      <c r="X382" s="20"/>
      <c r="Y382" s="20"/>
      <c r="AA382" s="20"/>
      <c r="AB382" s="20"/>
      <c r="AC382" s="20"/>
      <c r="AD382" s="20"/>
      <c r="AE382" s="20"/>
      <c r="AF382" s="20"/>
      <c r="AH382" s="20"/>
      <c r="AI382" s="20"/>
      <c r="AJ382" s="20"/>
      <c r="AK382" s="20"/>
      <c r="AL382" s="20"/>
      <c r="AN382" s="20"/>
      <c r="AO382" s="20"/>
      <c r="AP382" s="20"/>
      <c r="AQ382" s="20"/>
      <c r="AS382" s="20"/>
      <c r="AT382" s="20"/>
      <c r="AU382" s="20"/>
      <c r="AV382" s="20"/>
      <c r="AW382" s="20"/>
      <c r="AX382" s="20"/>
    </row>
    <row r="383" spans="3:50" x14ac:dyDescent="0.2">
      <c r="C383" s="20"/>
      <c r="D383" s="20"/>
      <c r="E383" s="20"/>
      <c r="F383" s="20"/>
      <c r="G383" s="20"/>
      <c r="H383" s="20"/>
      <c r="I383" s="20"/>
      <c r="K383" s="20"/>
      <c r="L383" s="20"/>
      <c r="M383" s="20"/>
      <c r="N383" s="20"/>
      <c r="O383" s="20"/>
      <c r="P383" s="20"/>
      <c r="Q383" s="20"/>
      <c r="R383" s="20"/>
      <c r="S383" s="20"/>
      <c r="T383" s="20"/>
      <c r="U383" s="20"/>
      <c r="V383" s="20"/>
      <c r="W383" s="20"/>
      <c r="X383" s="20"/>
      <c r="Y383" s="20"/>
      <c r="AA383" s="20"/>
      <c r="AB383" s="20"/>
      <c r="AC383" s="20"/>
      <c r="AD383" s="20"/>
      <c r="AE383" s="20"/>
      <c r="AF383" s="20"/>
      <c r="AH383" s="20"/>
      <c r="AI383" s="20"/>
      <c r="AJ383" s="20"/>
      <c r="AK383" s="20"/>
      <c r="AL383" s="20"/>
      <c r="AN383" s="20"/>
      <c r="AO383" s="20"/>
      <c r="AP383" s="20"/>
      <c r="AQ383" s="20"/>
      <c r="AS383" s="20"/>
      <c r="AT383" s="20"/>
      <c r="AU383" s="20"/>
      <c r="AV383" s="20"/>
      <c r="AW383" s="20"/>
      <c r="AX383" s="20"/>
    </row>
    <row r="384" spans="3:50" x14ac:dyDescent="0.2">
      <c r="C384" s="20"/>
      <c r="D384" s="20"/>
      <c r="E384" s="20"/>
      <c r="F384" s="20"/>
      <c r="G384" s="20"/>
      <c r="H384" s="20"/>
      <c r="I384" s="20"/>
      <c r="K384" s="20"/>
      <c r="L384" s="20"/>
      <c r="M384" s="20"/>
      <c r="N384" s="20"/>
      <c r="O384" s="20"/>
      <c r="P384" s="20"/>
      <c r="Q384" s="20"/>
      <c r="R384" s="20"/>
      <c r="S384" s="20"/>
      <c r="T384" s="20"/>
      <c r="U384" s="20"/>
      <c r="V384" s="20"/>
      <c r="W384" s="20"/>
      <c r="X384" s="20"/>
      <c r="Y384" s="20"/>
      <c r="AA384" s="20"/>
      <c r="AB384" s="20"/>
      <c r="AC384" s="20"/>
      <c r="AD384" s="20"/>
      <c r="AE384" s="20"/>
      <c r="AF384" s="20"/>
      <c r="AH384" s="20"/>
      <c r="AI384" s="20"/>
      <c r="AJ384" s="20"/>
      <c r="AK384" s="20"/>
      <c r="AL384" s="20"/>
      <c r="AN384" s="20"/>
      <c r="AO384" s="20"/>
      <c r="AP384" s="20"/>
      <c r="AQ384" s="20"/>
      <c r="AS384" s="20"/>
      <c r="AT384" s="20"/>
      <c r="AU384" s="20"/>
      <c r="AV384" s="20"/>
      <c r="AW384" s="20"/>
      <c r="AX384" s="20"/>
    </row>
    <row r="385" spans="3:50" x14ac:dyDescent="0.2">
      <c r="C385" s="20"/>
      <c r="D385" s="20"/>
      <c r="E385" s="20"/>
      <c r="F385" s="20"/>
      <c r="G385" s="20"/>
      <c r="H385" s="20"/>
      <c r="I385" s="20"/>
      <c r="K385" s="20"/>
      <c r="L385" s="20"/>
      <c r="M385" s="20"/>
      <c r="N385" s="20"/>
      <c r="O385" s="20"/>
      <c r="P385" s="20"/>
      <c r="Q385" s="20"/>
      <c r="R385" s="20"/>
      <c r="S385" s="20"/>
      <c r="T385" s="20"/>
      <c r="U385" s="20"/>
      <c r="V385" s="20"/>
      <c r="W385" s="20"/>
      <c r="X385" s="20"/>
      <c r="Y385" s="20"/>
      <c r="AA385" s="20"/>
      <c r="AB385" s="20"/>
      <c r="AC385" s="20"/>
      <c r="AD385" s="20"/>
      <c r="AE385" s="20"/>
      <c r="AF385" s="20"/>
      <c r="AH385" s="20"/>
      <c r="AI385" s="20"/>
      <c r="AJ385" s="20"/>
      <c r="AK385" s="20"/>
      <c r="AL385" s="20"/>
      <c r="AN385" s="20"/>
      <c r="AO385" s="20"/>
      <c r="AP385" s="20"/>
      <c r="AQ385" s="20"/>
      <c r="AS385" s="20"/>
      <c r="AT385" s="20"/>
      <c r="AU385" s="20"/>
      <c r="AV385" s="20"/>
      <c r="AW385" s="20"/>
      <c r="AX385" s="20"/>
    </row>
    <row r="386" spans="3:50" x14ac:dyDescent="0.2">
      <c r="C386" s="20"/>
      <c r="D386" s="20"/>
      <c r="E386" s="20"/>
      <c r="F386" s="20"/>
      <c r="G386" s="20"/>
      <c r="H386" s="20"/>
      <c r="I386" s="20"/>
      <c r="K386" s="20"/>
      <c r="L386" s="20"/>
      <c r="M386" s="20"/>
      <c r="N386" s="20"/>
      <c r="O386" s="20"/>
      <c r="P386" s="20"/>
      <c r="Q386" s="20"/>
      <c r="R386" s="20"/>
      <c r="S386" s="20"/>
      <c r="T386" s="20"/>
      <c r="U386" s="20"/>
      <c r="V386" s="20"/>
      <c r="W386" s="20"/>
      <c r="X386" s="20"/>
      <c r="Y386" s="20"/>
      <c r="AA386" s="20"/>
      <c r="AB386" s="20"/>
      <c r="AC386" s="20"/>
      <c r="AD386" s="20"/>
      <c r="AE386" s="20"/>
      <c r="AF386" s="20"/>
      <c r="AH386" s="20"/>
      <c r="AI386" s="20"/>
      <c r="AJ386" s="20"/>
      <c r="AK386" s="20"/>
      <c r="AL386" s="20"/>
      <c r="AN386" s="20"/>
      <c r="AO386" s="20"/>
      <c r="AP386" s="20"/>
      <c r="AQ386" s="20"/>
      <c r="AS386" s="20"/>
      <c r="AT386" s="20"/>
      <c r="AU386" s="20"/>
      <c r="AV386" s="20"/>
      <c r="AW386" s="20"/>
      <c r="AX386" s="20"/>
    </row>
    <row r="387" spans="3:50" x14ac:dyDescent="0.2">
      <c r="C387" s="20"/>
      <c r="D387" s="20"/>
      <c r="E387" s="20"/>
      <c r="F387" s="20"/>
      <c r="G387" s="20"/>
      <c r="H387" s="20"/>
      <c r="I387" s="20"/>
      <c r="K387" s="20"/>
      <c r="L387" s="20"/>
      <c r="M387" s="20"/>
      <c r="N387" s="20"/>
      <c r="O387" s="20"/>
      <c r="P387" s="20"/>
      <c r="Q387" s="20"/>
      <c r="R387" s="20"/>
      <c r="S387" s="20"/>
      <c r="T387" s="20"/>
      <c r="U387" s="20"/>
      <c r="V387" s="20"/>
      <c r="W387" s="20"/>
      <c r="X387" s="20"/>
      <c r="Y387" s="20"/>
      <c r="AA387" s="20"/>
      <c r="AB387" s="20"/>
      <c r="AC387" s="20"/>
      <c r="AD387" s="20"/>
      <c r="AE387" s="20"/>
      <c r="AF387" s="20"/>
      <c r="AH387" s="20"/>
      <c r="AI387" s="20"/>
      <c r="AJ387" s="20"/>
      <c r="AK387" s="20"/>
      <c r="AL387" s="20"/>
      <c r="AN387" s="20"/>
      <c r="AO387" s="20"/>
      <c r="AP387" s="20"/>
      <c r="AQ387" s="20"/>
      <c r="AS387" s="20"/>
      <c r="AT387" s="20"/>
      <c r="AU387" s="20"/>
      <c r="AV387" s="20"/>
      <c r="AW387" s="20"/>
      <c r="AX387" s="20"/>
    </row>
    <row r="388" spans="3:50" x14ac:dyDescent="0.2">
      <c r="C388" s="20"/>
      <c r="D388" s="20"/>
      <c r="E388" s="20"/>
      <c r="F388" s="20"/>
      <c r="G388" s="20"/>
      <c r="H388" s="20"/>
      <c r="I388" s="20"/>
      <c r="K388" s="20"/>
      <c r="L388" s="20"/>
      <c r="M388" s="20"/>
      <c r="N388" s="20"/>
      <c r="O388" s="20"/>
      <c r="P388" s="20"/>
      <c r="Q388" s="20"/>
      <c r="R388" s="20"/>
      <c r="S388" s="20"/>
      <c r="T388" s="20"/>
      <c r="U388" s="20"/>
      <c r="V388" s="20"/>
      <c r="W388" s="20"/>
      <c r="X388" s="20"/>
      <c r="Y388" s="20"/>
      <c r="AA388" s="20"/>
      <c r="AB388" s="20"/>
      <c r="AC388" s="20"/>
      <c r="AD388" s="20"/>
      <c r="AE388" s="20"/>
      <c r="AF388" s="20"/>
      <c r="AH388" s="20"/>
      <c r="AI388" s="20"/>
      <c r="AJ388" s="20"/>
      <c r="AK388" s="20"/>
      <c r="AL388" s="20"/>
      <c r="AN388" s="20"/>
      <c r="AO388" s="20"/>
      <c r="AP388" s="20"/>
      <c r="AQ388" s="20"/>
      <c r="AS388" s="20"/>
      <c r="AT388" s="20"/>
      <c r="AU388" s="20"/>
      <c r="AV388" s="20"/>
      <c r="AW388" s="20"/>
      <c r="AX388" s="20"/>
    </row>
    <row r="389" spans="3:50" x14ac:dyDescent="0.2">
      <c r="C389" s="20"/>
      <c r="D389" s="20"/>
      <c r="E389" s="20"/>
      <c r="F389" s="20"/>
      <c r="G389" s="20"/>
      <c r="H389" s="20"/>
      <c r="I389" s="20"/>
      <c r="K389" s="20"/>
      <c r="L389" s="20"/>
      <c r="M389" s="20"/>
      <c r="N389" s="20"/>
      <c r="O389" s="20"/>
      <c r="P389" s="20"/>
      <c r="Q389" s="20"/>
      <c r="R389" s="20"/>
      <c r="S389" s="20"/>
      <c r="T389" s="20"/>
      <c r="U389" s="20"/>
      <c r="V389" s="20"/>
      <c r="W389" s="20"/>
      <c r="X389" s="20"/>
      <c r="Y389" s="20"/>
      <c r="AA389" s="20"/>
      <c r="AB389" s="20"/>
      <c r="AC389" s="20"/>
      <c r="AD389" s="20"/>
      <c r="AE389" s="20"/>
      <c r="AF389" s="20"/>
      <c r="AH389" s="20"/>
      <c r="AI389" s="20"/>
      <c r="AJ389" s="20"/>
      <c r="AK389" s="20"/>
      <c r="AL389" s="20"/>
      <c r="AN389" s="20"/>
      <c r="AO389" s="20"/>
      <c r="AP389" s="20"/>
      <c r="AQ389" s="20"/>
      <c r="AS389" s="20"/>
      <c r="AT389" s="20"/>
      <c r="AU389" s="20"/>
      <c r="AV389" s="20"/>
      <c r="AW389" s="20"/>
      <c r="AX389" s="20"/>
    </row>
    <row r="390" spans="3:50" x14ac:dyDescent="0.2">
      <c r="C390" s="20"/>
      <c r="D390" s="20"/>
      <c r="E390" s="20"/>
      <c r="F390" s="20"/>
      <c r="G390" s="20"/>
      <c r="H390" s="20"/>
      <c r="I390" s="20"/>
      <c r="K390" s="20"/>
      <c r="L390" s="20"/>
      <c r="M390" s="20"/>
      <c r="N390" s="20"/>
      <c r="O390" s="20"/>
      <c r="P390" s="20"/>
      <c r="Q390" s="20"/>
      <c r="R390" s="20"/>
      <c r="S390" s="20"/>
      <c r="T390" s="20"/>
      <c r="U390" s="20"/>
      <c r="V390" s="20"/>
      <c r="W390" s="20"/>
      <c r="X390" s="20"/>
      <c r="Y390" s="20"/>
      <c r="AA390" s="20"/>
      <c r="AB390" s="20"/>
      <c r="AC390" s="20"/>
      <c r="AD390" s="20"/>
      <c r="AE390" s="20"/>
      <c r="AF390" s="20"/>
      <c r="AH390" s="20"/>
      <c r="AI390" s="20"/>
      <c r="AJ390" s="20"/>
      <c r="AK390" s="20"/>
      <c r="AL390" s="20"/>
      <c r="AN390" s="20"/>
      <c r="AO390" s="20"/>
      <c r="AP390" s="20"/>
      <c r="AQ390" s="20"/>
      <c r="AS390" s="20"/>
      <c r="AT390" s="20"/>
      <c r="AU390" s="20"/>
      <c r="AV390" s="20"/>
      <c r="AW390" s="20"/>
      <c r="AX390" s="20"/>
    </row>
    <row r="391" spans="3:50" x14ac:dyDescent="0.2">
      <c r="C391" s="20"/>
      <c r="D391" s="20"/>
      <c r="E391" s="20"/>
      <c r="F391" s="20"/>
      <c r="G391" s="20"/>
      <c r="H391" s="20"/>
      <c r="I391" s="20"/>
      <c r="K391" s="20"/>
      <c r="L391" s="20"/>
      <c r="M391" s="20"/>
      <c r="N391" s="20"/>
      <c r="O391" s="20"/>
      <c r="P391" s="20"/>
      <c r="Q391" s="20"/>
      <c r="R391" s="20"/>
      <c r="S391" s="20"/>
      <c r="T391" s="20"/>
      <c r="U391" s="20"/>
      <c r="V391" s="20"/>
      <c r="W391" s="20"/>
      <c r="X391" s="20"/>
      <c r="Y391" s="20"/>
      <c r="AA391" s="20"/>
      <c r="AB391" s="20"/>
      <c r="AC391" s="20"/>
      <c r="AD391" s="20"/>
      <c r="AE391" s="20"/>
      <c r="AF391" s="20"/>
      <c r="AH391" s="20"/>
      <c r="AI391" s="20"/>
      <c r="AJ391" s="20"/>
      <c r="AK391" s="20"/>
      <c r="AL391" s="20"/>
      <c r="AN391" s="20"/>
      <c r="AO391" s="20"/>
      <c r="AP391" s="20"/>
      <c r="AQ391" s="20"/>
      <c r="AS391" s="20"/>
      <c r="AT391" s="20"/>
      <c r="AU391" s="20"/>
      <c r="AV391" s="20"/>
      <c r="AW391" s="20"/>
      <c r="AX391" s="20"/>
    </row>
    <row r="392" spans="3:50" x14ac:dyDescent="0.2">
      <c r="C392" s="20"/>
      <c r="D392" s="20"/>
      <c r="E392" s="20"/>
      <c r="F392" s="20"/>
      <c r="G392" s="20"/>
      <c r="H392" s="20"/>
      <c r="I392" s="20"/>
      <c r="K392" s="20"/>
      <c r="L392" s="20"/>
      <c r="M392" s="20"/>
      <c r="N392" s="20"/>
      <c r="O392" s="20"/>
      <c r="P392" s="20"/>
      <c r="Q392" s="20"/>
      <c r="R392" s="20"/>
      <c r="S392" s="20"/>
      <c r="T392" s="20"/>
      <c r="U392" s="20"/>
      <c r="V392" s="20"/>
      <c r="W392" s="20"/>
      <c r="X392" s="20"/>
      <c r="Y392" s="20"/>
      <c r="AA392" s="20"/>
      <c r="AB392" s="20"/>
      <c r="AC392" s="20"/>
      <c r="AD392" s="20"/>
      <c r="AE392" s="20"/>
      <c r="AF392" s="20"/>
      <c r="AH392" s="20"/>
      <c r="AI392" s="20"/>
      <c r="AJ392" s="20"/>
      <c r="AK392" s="20"/>
      <c r="AL392" s="20"/>
      <c r="AN392" s="20"/>
      <c r="AO392" s="20"/>
      <c r="AP392" s="20"/>
      <c r="AQ392" s="20"/>
      <c r="AS392" s="20"/>
      <c r="AT392" s="20"/>
      <c r="AU392" s="20"/>
      <c r="AV392" s="20"/>
      <c r="AW392" s="20"/>
      <c r="AX392" s="20"/>
    </row>
    <row r="393" spans="3:50" x14ac:dyDescent="0.2">
      <c r="C393" s="20"/>
      <c r="D393" s="20"/>
      <c r="E393" s="20"/>
      <c r="F393" s="20"/>
      <c r="G393" s="20"/>
      <c r="H393" s="20"/>
      <c r="I393" s="20"/>
      <c r="K393" s="20"/>
      <c r="L393" s="20"/>
      <c r="M393" s="20"/>
      <c r="N393" s="20"/>
      <c r="O393" s="20"/>
      <c r="P393" s="20"/>
      <c r="Q393" s="20"/>
      <c r="R393" s="20"/>
      <c r="S393" s="20"/>
      <c r="T393" s="20"/>
      <c r="U393" s="20"/>
      <c r="V393" s="20"/>
      <c r="W393" s="20"/>
      <c r="X393" s="20"/>
      <c r="Y393" s="20"/>
      <c r="AA393" s="20"/>
      <c r="AB393" s="20"/>
      <c r="AC393" s="20"/>
      <c r="AD393" s="20"/>
      <c r="AE393" s="20"/>
      <c r="AF393" s="20"/>
      <c r="AH393" s="20"/>
      <c r="AI393" s="20"/>
      <c r="AJ393" s="20"/>
      <c r="AK393" s="20"/>
      <c r="AL393" s="20"/>
      <c r="AN393" s="20"/>
      <c r="AO393" s="20"/>
      <c r="AP393" s="20"/>
      <c r="AQ393" s="20"/>
      <c r="AS393" s="20"/>
      <c r="AT393" s="20"/>
      <c r="AU393" s="20"/>
      <c r="AV393" s="20"/>
      <c r="AW393" s="20"/>
      <c r="AX393" s="20"/>
    </row>
    <row r="394" spans="3:50" x14ac:dyDescent="0.2">
      <c r="C394" s="20"/>
      <c r="D394" s="20"/>
      <c r="E394" s="20"/>
      <c r="F394" s="20"/>
      <c r="G394" s="20"/>
      <c r="H394" s="20"/>
      <c r="I394" s="20"/>
      <c r="K394" s="20"/>
      <c r="L394" s="20"/>
      <c r="M394" s="20"/>
      <c r="N394" s="20"/>
      <c r="O394" s="20"/>
      <c r="P394" s="20"/>
      <c r="Q394" s="20"/>
      <c r="R394" s="20"/>
      <c r="S394" s="20"/>
      <c r="T394" s="20"/>
      <c r="U394" s="20"/>
      <c r="V394" s="20"/>
      <c r="W394" s="20"/>
      <c r="X394" s="20"/>
      <c r="Y394" s="20"/>
      <c r="AA394" s="20"/>
      <c r="AB394" s="20"/>
      <c r="AC394" s="20"/>
      <c r="AD394" s="20"/>
      <c r="AE394" s="20"/>
      <c r="AF394" s="20"/>
      <c r="AH394" s="20"/>
      <c r="AI394" s="20"/>
      <c r="AJ394" s="20"/>
      <c r="AK394" s="20"/>
      <c r="AL394" s="20"/>
      <c r="AN394" s="20"/>
      <c r="AO394" s="20"/>
      <c r="AP394" s="20"/>
      <c r="AQ394" s="20"/>
      <c r="AS394" s="20"/>
      <c r="AT394" s="20"/>
      <c r="AU394" s="20"/>
      <c r="AV394" s="20"/>
      <c r="AW394" s="20"/>
      <c r="AX394" s="20"/>
    </row>
    <row r="395" spans="3:50" x14ac:dyDescent="0.2">
      <c r="C395" s="20"/>
      <c r="D395" s="20"/>
      <c r="E395" s="20"/>
      <c r="F395" s="20"/>
      <c r="G395" s="20"/>
      <c r="H395" s="20"/>
      <c r="I395" s="20"/>
      <c r="K395" s="20"/>
      <c r="L395" s="20"/>
      <c r="M395" s="20"/>
      <c r="N395" s="20"/>
      <c r="O395" s="20"/>
      <c r="P395" s="20"/>
      <c r="Q395" s="20"/>
      <c r="R395" s="20"/>
      <c r="S395" s="20"/>
      <c r="T395" s="20"/>
      <c r="U395" s="20"/>
      <c r="V395" s="20"/>
      <c r="W395" s="20"/>
      <c r="X395" s="20"/>
      <c r="Y395" s="20"/>
      <c r="AA395" s="20"/>
      <c r="AB395" s="20"/>
      <c r="AC395" s="20"/>
      <c r="AD395" s="20"/>
      <c r="AE395" s="20"/>
      <c r="AF395" s="20"/>
      <c r="AH395" s="20"/>
      <c r="AI395" s="20"/>
      <c r="AJ395" s="20"/>
      <c r="AK395" s="20"/>
      <c r="AL395" s="20"/>
      <c r="AN395" s="20"/>
      <c r="AO395" s="20"/>
      <c r="AP395" s="20"/>
      <c r="AQ395" s="20"/>
      <c r="AS395" s="20"/>
      <c r="AT395" s="20"/>
      <c r="AU395" s="20"/>
      <c r="AV395" s="20"/>
      <c r="AW395" s="20"/>
      <c r="AX395" s="20"/>
    </row>
    <row r="396" spans="3:50" x14ac:dyDescent="0.2">
      <c r="C396" s="20"/>
      <c r="D396" s="20"/>
      <c r="E396" s="20"/>
      <c r="F396" s="20"/>
      <c r="G396" s="20"/>
      <c r="H396" s="20"/>
      <c r="I396" s="20"/>
      <c r="K396" s="20"/>
      <c r="L396" s="20"/>
      <c r="M396" s="20"/>
      <c r="N396" s="20"/>
      <c r="O396" s="20"/>
      <c r="P396" s="20"/>
      <c r="Q396" s="20"/>
      <c r="R396" s="20"/>
      <c r="S396" s="20"/>
      <c r="T396" s="20"/>
      <c r="U396" s="20"/>
      <c r="V396" s="20"/>
      <c r="W396" s="20"/>
      <c r="X396" s="20"/>
      <c r="Y396" s="20"/>
      <c r="AA396" s="20"/>
      <c r="AB396" s="20"/>
      <c r="AC396" s="20"/>
      <c r="AD396" s="20"/>
      <c r="AE396" s="20"/>
      <c r="AF396" s="20"/>
      <c r="AH396" s="20"/>
      <c r="AI396" s="20"/>
      <c r="AJ396" s="20"/>
      <c r="AK396" s="20"/>
      <c r="AL396" s="20"/>
      <c r="AN396" s="20"/>
      <c r="AO396" s="20"/>
      <c r="AP396" s="20"/>
      <c r="AQ396" s="20"/>
      <c r="AS396" s="20"/>
      <c r="AT396" s="20"/>
      <c r="AU396" s="20"/>
      <c r="AV396" s="20"/>
      <c r="AW396" s="20"/>
      <c r="AX396" s="20"/>
    </row>
    <row r="397" spans="3:50" x14ac:dyDescent="0.2">
      <c r="C397" s="20"/>
      <c r="D397" s="20"/>
      <c r="E397" s="20"/>
      <c r="F397" s="20"/>
      <c r="G397" s="20"/>
      <c r="H397" s="20"/>
      <c r="I397" s="20"/>
      <c r="K397" s="20"/>
      <c r="L397" s="20"/>
      <c r="M397" s="20"/>
      <c r="N397" s="20"/>
      <c r="O397" s="20"/>
      <c r="P397" s="20"/>
      <c r="Q397" s="20"/>
      <c r="R397" s="20"/>
      <c r="S397" s="20"/>
      <c r="T397" s="20"/>
      <c r="U397" s="20"/>
      <c r="V397" s="20"/>
      <c r="W397" s="20"/>
      <c r="X397" s="20"/>
      <c r="Y397" s="20"/>
      <c r="AA397" s="20"/>
      <c r="AB397" s="20"/>
      <c r="AC397" s="20"/>
      <c r="AD397" s="20"/>
      <c r="AE397" s="20"/>
      <c r="AF397" s="20"/>
      <c r="AH397" s="20"/>
      <c r="AI397" s="20"/>
      <c r="AJ397" s="20"/>
      <c r="AK397" s="20"/>
      <c r="AL397" s="20"/>
      <c r="AN397" s="20"/>
      <c r="AO397" s="20"/>
      <c r="AP397" s="20"/>
      <c r="AQ397" s="20"/>
      <c r="AS397" s="20"/>
      <c r="AT397" s="20"/>
      <c r="AU397" s="20"/>
      <c r="AV397" s="20"/>
      <c r="AW397" s="20"/>
      <c r="AX397" s="20"/>
    </row>
    <row r="398" spans="3:50" x14ac:dyDescent="0.2">
      <c r="C398" s="20"/>
      <c r="D398" s="20"/>
      <c r="E398" s="20"/>
      <c r="F398" s="20"/>
      <c r="G398" s="20"/>
      <c r="H398" s="20"/>
      <c r="I398" s="20"/>
      <c r="K398" s="20"/>
      <c r="L398" s="20"/>
      <c r="M398" s="20"/>
      <c r="N398" s="20"/>
      <c r="O398" s="20"/>
      <c r="P398" s="20"/>
      <c r="Q398" s="20"/>
      <c r="R398" s="20"/>
      <c r="S398" s="20"/>
      <c r="T398" s="20"/>
      <c r="U398" s="20"/>
      <c r="V398" s="20"/>
      <c r="W398" s="20"/>
      <c r="X398" s="20"/>
      <c r="Y398" s="20"/>
      <c r="AA398" s="20"/>
      <c r="AB398" s="20"/>
      <c r="AC398" s="20"/>
      <c r="AD398" s="20"/>
      <c r="AE398" s="20"/>
      <c r="AF398" s="20"/>
      <c r="AH398" s="20"/>
      <c r="AI398" s="20"/>
      <c r="AJ398" s="20"/>
      <c r="AK398" s="20"/>
      <c r="AL398" s="20"/>
      <c r="AN398" s="20"/>
      <c r="AO398" s="20"/>
      <c r="AP398" s="20"/>
      <c r="AQ398" s="20"/>
      <c r="AS398" s="20"/>
      <c r="AT398" s="20"/>
      <c r="AU398" s="20"/>
      <c r="AV398" s="20"/>
      <c r="AW398" s="20"/>
      <c r="AX398" s="20"/>
    </row>
    <row r="399" spans="3:50" x14ac:dyDescent="0.2">
      <c r="C399" s="20"/>
      <c r="D399" s="20"/>
      <c r="E399" s="20"/>
      <c r="F399" s="20"/>
      <c r="G399" s="20"/>
      <c r="H399" s="20"/>
      <c r="I399" s="20"/>
      <c r="K399" s="20"/>
      <c r="L399" s="20"/>
      <c r="M399" s="20"/>
      <c r="N399" s="20"/>
      <c r="O399" s="20"/>
      <c r="P399" s="20"/>
      <c r="Q399" s="20"/>
      <c r="R399" s="20"/>
      <c r="S399" s="20"/>
      <c r="T399" s="20"/>
      <c r="U399" s="20"/>
      <c r="V399" s="20"/>
      <c r="W399" s="20"/>
      <c r="X399" s="20"/>
      <c r="Y399" s="20"/>
      <c r="AA399" s="20"/>
      <c r="AB399" s="20"/>
      <c r="AC399" s="20"/>
      <c r="AD399" s="20"/>
      <c r="AE399" s="20"/>
      <c r="AF399" s="20"/>
      <c r="AH399" s="20"/>
      <c r="AI399" s="20"/>
      <c r="AJ399" s="20"/>
      <c r="AK399" s="20"/>
      <c r="AL399" s="20"/>
      <c r="AN399" s="20"/>
      <c r="AO399" s="20"/>
      <c r="AP399" s="20"/>
      <c r="AQ399" s="20"/>
      <c r="AS399" s="20"/>
      <c r="AT399" s="20"/>
      <c r="AU399" s="20"/>
      <c r="AV399" s="20"/>
      <c r="AW399" s="20"/>
      <c r="AX399" s="20"/>
    </row>
    <row r="400" spans="3:50" x14ac:dyDescent="0.2">
      <c r="C400" s="20"/>
      <c r="D400" s="20"/>
      <c r="E400" s="20"/>
      <c r="F400" s="20"/>
      <c r="G400" s="20"/>
      <c r="H400" s="20"/>
      <c r="I400" s="20"/>
      <c r="K400" s="20"/>
      <c r="L400" s="20"/>
      <c r="M400" s="20"/>
      <c r="N400" s="20"/>
      <c r="O400" s="20"/>
      <c r="P400" s="20"/>
      <c r="Q400" s="20"/>
      <c r="R400" s="20"/>
      <c r="S400" s="20"/>
      <c r="T400" s="20"/>
      <c r="U400" s="20"/>
      <c r="V400" s="20"/>
      <c r="W400" s="20"/>
      <c r="X400" s="20"/>
      <c r="Y400" s="20"/>
      <c r="AA400" s="20"/>
      <c r="AB400" s="20"/>
      <c r="AC400" s="20"/>
      <c r="AD400" s="20"/>
      <c r="AE400" s="20"/>
      <c r="AF400" s="20"/>
      <c r="AH400" s="20"/>
      <c r="AI400" s="20"/>
      <c r="AJ400" s="20"/>
      <c r="AK400" s="20"/>
      <c r="AL400" s="20"/>
      <c r="AN400" s="20"/>
      <c r="AO400" s="20"/>
      <c r="AP400" s="20"/>
      <c r="AQ400" s="20"/>
      <c r="AS400" s="20"/>
      <c r="AT400" s="20"/>
      <c r="AU400" s="20"/>
      <c r="AV400" s="20"/>
      <c r="AW400" s="20"/>
      <c r="AX400" s="20"/>
    </row>
    <row r="401" spans="3:50" x14ac:dyDescent="0.2">
      <c r="C401" s="20"/>
      <c r="D401" s="20"/>
      <c r="E401" s="20"/>
      <c r="F401" s="20"/>
      <c r="G401" s="20"/>
      <c r="H401" s="20"/>
      <c r="I401" s="20"/>
      <c r="K401" s="20"/>
      <c r="L401" s="20"/>
      <c r="M401" s="20"/>
      <c r="N401" s="20"/>
      <c r="O401" s="20"/>
      <c r="P401" s="20"/>
      <c r="Q401" s="20"/>
      <c r="R401" s="20"/>
      <c r="S401" s="20"/>
      <c r="T401" s="20"/>
      <c r="U401" s="20"/>
      <c r="V401" s="20"/>
      <c r="W401" s="20"/>
      <c r="X401" s="20"/>
      <c r="Y401" s="20"/>
      <c r="AA401" s="20"/>
      <c r="AB401" s="20"/>
      <c r="AC401" s="20"/>
      <c r="AD401" s="20"/>
      <c r="AE401" s="20"/>
      <c r="AF401" s="20"/>
      <c r="AH401" s="20"/>
      <c r="AI401" s="20"/>
      <c r="AJ401" s="20"/>
      <c r="AK401" s="20"/>
      <c r="AL401" s="20"/>
      <c r="AN401" s="20"/>
      <c r="AO401" s="20"/>
      <c r="AP401" s="20"/>
      <c r="AQ401" s="20"/>
      <c r="AS401" s="20"/>
      <c r="AT401" s="20"/>
      <c r="AU401" s="20"/>
      <c r="AV401" s="20"/>
      <c r="AW401" s="20"/>
      <c r="AX401" s="20"/>
    </row>
    <row r="402" spans="3:50" x14ac:dyDescent="0.2">
      <c r="C402" s="20"/>
      <c r="D402" s="20"/>
      <c r="E402" s="20"/>
      <c r="F402" s="20"/>
      <c r="G402" s="20"/>
      <c r="H402" s="20"/>
      <c r="I402" s="20"/>
      <c r="K402" s="20"/>
      <c r="L402" s="20"/>
      <c r="M402" s="20"/>
      <c r="N402" s="20"/>
      <c r="O402" s="20"/>
      <c r="P402" s="20"/>
      <c r="Q402" s="20"/>
      <c r="R402" s="20"/>
      <c r="S402" s="20"/>
      <c r="T402" s="20"/>
      <c r="U402" s="20"/>
      <c r="V402" s="20"/>
      <c r="W402" s="20"/>
      <c r="X402" s="20"/>
      <c r="Y402" s="20"/>
      <c r="AA402" s="20"/>
      <c r="AB402" s="20"/>
      <c r="AC402" s="20"/>
      <c r="AD402" s="20"/>
      <c r="AE402" s="20"/>
      <c r="AF402" s="20"/>
      <c r="AH402" s="20"/>
      <c r="AI402" s="20"/>
      <c r="AJ402" s="20"/>
      <c r="AK402" s="20"/>
      <c r="AL402" s="20"/>
      <c r="AN402" s="20"/>
      <c r="AO402" s="20"/>
      <c r="AP402" s="20"/>
      <c r="AQ402" s="20"/>
      <c r="AS402" s="20"/>
      <c r="AT402" s="20"/>
      <c r="AU402" s="20"/>
      <c r="AV402" s="20"/>
      <c r="AW402" s="20"/>
      <c r="AX402" s="20"/>
    </row>
    <row r="403" spans="3:50" x14ac:dyDescent="0.2">
      <c r="C403" s="20"/>
      <c r="D403" s="20"/>
      <c r="E403" s="20"/>
      <c r="F403" s="20"/>
      <c r="G403" s="20"/>
      <c r="H403" s="20"/>
      <c r="I403" s="20"/>
      <c r="K403" s="20"/>
      <c r="L403" s="20"/>
      <c r="M403" s="20"/>
      <c r="N403" s="20"/>
      <c r="O403" s="20"/>
      <c r="P403" s="20"/>
      <c r="Q403" s="20"/>
      <c r="R403" s="20"/>
      <c r="S403" s="20"/>
      <c r="T403" s="20"/>
      <c r="U403" s="20"/>
      <c r="V403" s="20"/>
      <c r="W403" s="20"/>
      <c r="X403" s="20"/>
      <c r="Y403" s="20"/>
      <c r="AA403" s="20"/>
      <c r="AB403" s="20"/>
      <c r="AC403" s="20"/>
      <c r="AD403" s="20"/>
      <c r="AE403" s="20"/>
      <c r="AF403" s="20"/>
      <c r="AH403" s="20"/>
      <c r="AI403" s="20"/>
      <c r="AJ403" s="20"/>
      <c r="AK403" s="20"/>
      <c r="AL403" s="20"/>
      <c r="AN403" s="20"/>
      <c r="AO403" s="20"/>
      <c r="AP403" s="20"/>
      <c r="AQ403" s="20"/>
      <c r="AS403" s="20"/>
      <c r="AT403" s="20"/>
      <c r="AU403" s="20"/>
      <c r="AV403" s="20"/>
      <c r="AW403" s="20"/>
      <c r="AX403" s="20"/>
    </row>
    <row r="404" spans="3:50" x14ac:dyDescent="0.2">
      <c r="C404" s="20"/>
      <c r="D404" s="20"/>
      <c r="E404" s="20"/>
      <c r="F404" s="20"/>
      <c r="G404" s="20"/>
      <c r="H404" s="20"/>
      <c r="I404" s="20"/>
      <c r="K404" s="20"/>
      <c r="L404" s="20"/>
      <c r="M404" s="20"/>
      <c r="N404" s="20"/>
      <c r="O404" s="20"/>
      <c r="P404" s="20"/>
      <c r="Q404" s="20"/>
      <c r="R404" s="20"/>
      <c r="S404" s="20"/>
      <c r="T404" s="20"/>
      <c r="U404" s="20"/>
      <c r="V404" s="20"/>
      <c r="W404" s="20"/>
      <c r="X404" s="20"/>
      <c r="Y404" s="20"/>
      <c r="AA404" s="20"/>
      <c r="AB404" s="20"/>
      <c r="AC404" s="20"/>
      <c r="AD404" s="20"/>
      <c r="AE404" s="20"/>
      <c r="AF404" s="20"/>
      <c r="AH404" s="20"/>
      <c r="AI404" s="20"/>
      <c r="AJ404" s="20"/>
      <c r="AK404" s="20"/>
      <c r="AL404" s="20"/>
      <c r="AN404" s="20"/>
      <c r="AO404" s="20"/>
      <c r="AP404" s="20"/>
      <c r="AQ404" s="20"/>
      <c r="AS404" s="20"/>
      <c r="AT404" s="20"/>
      <c r="AU404" s="20"/>
      <c r="AV404" s="20"/>
      <c r="AW404" s="20"/>
      <c r="AX404" s="20"/>
    </row>
    <row r="405" spans="3:50" x14ac:dyDescent="0.2">
      <c r="C405" s="20"/>
      <c r="D405" s="20"/>
      <c r="E405" s="20"/>
      <c r="F405" s="20"/>
      <c r="G405" s="20"/>
      <c r="H405" s="20"/>
      <c r="I405" s="20"/>
      <c r="K405" s="20"/>
      <c r="L405" s="20"/>
      <c r="M405" s="20"/>
      <c r="N405" s="20"/>
      <c r="O405" s="20"/>
      <c r="P405" s="20"/>
      <c r="Q405" s="20"/>
      <c r="R405" s="20"/>
      <c r="S405" s="20"/>
      <c r="T405" s="20"/>
      <c r="U405" s="20"/>
      <c r="V405" s="20"/>
      <c r="W405" s="20"/>
      <c r="X405" s="20"/>
      <c r="Y405" s="20"/>
      <c r="AA405" s="20"/>
      <c r="AB405" s="20"/>
      <c r="AC405" s="20"/>
      <c r="AD405" s="20"/>
      <c r="AE405" s="20"/>
      <c r="AF405" s="20"/>
      <c r="AH405" s="20"/>
      <c r="AI405" s="20"/>
      <c r="AJ405" s="20"/>
      <c r="AK405" s="20"/>
      <c r="AL405" s="20"/>
      <c r="AN405" s="20"/>
      <c r="AO405" s="20"/>
      <c r="AP405" s="20"/>
      <c r="AQ405" s="20"/>
      <c r="AS405" s="20"/>
      <c r="AT405" s="20"/>
      <c r="AU405" s="20"/>
      <c r="AV405" s="20"/>
      <c r="AW405" s="20"/>
      <c r="AX405" s="20"/>
    </row>
    <row r="406" spans="3:50" x14ac:dyDescent="0.2">
      <c r="C406" s="20"/>
      <c r="D406" s="20"/>
      <c r="E406" s="20"/>
      <c r="F406" s="20"/>
      <c r="G406" s="20"/>
      <c r="H406" s="20"/>
      <c r="I406" s="20"/>
      <c r="K406" s="20"/>
      <c r="L406" s="20"/>
      <c r="M406" s="20"/>
      <c r="N406" s="20"/>
      <c r="O406" s="20"/>
      <c r="P406" s="20"/>
      <c r="Q406" s="20"/>
      <c r="R406" s="20"/>
      <c r="S406" s="20"/>
      <c r="T406" s="20"/>
      <c r="U406" s="20"/>
      <c r="V406" s="20"/>
      <c r="W406" s="20"/>
      <c r="X406" s="20"/>
      <c r="Y406" s="20"/>
      <c r="AA406" s="20"/>
      <c r="AB406" s="20"/>
      <c r="AC406" s="20"/>
      <c r="AD406" s="20"/>
      <c r="AE406" s="20"/>
      <c r="AF406" s="20"/>
      <c r="AH406" s="20"/>
      <c r="AI406" s="20"/>
      <c r="AJ406" s="20"/>
      <c r="AK406" s="20"/>
      <c r="AL406" s="20"/>
      <c r="AN406" s="20"/>
      <c r="AO406" s="20"/>
      <c r="AP406" s="20"/>
      <c r="AQ406" s="20"/>
      <c r="AS406" s="20"/>
      <c r="AT406" s="20"/>
      <c r="AU406" s="20"/>
      <c r="AV406" s="20"/>
      <c r="AW406" s="20"/>
      <c r="AX406" s="20"/>
    </row>
    <row r="407" spans="3:50" x14ac:dyDescent="0.2">
      <c r="C407" s="20"/>
      <c r="D407" s="20"/>
      <c r="E407" s="20"/>
      <c r="F407" s="20"/>
      <c r="G407" s="20"/>
      <c r="H407" s="20"/>
      <c r="I407" s="20"/>
      <c r="K407" s="20"/>
      <c r="L407" s="20"/>
      <c r="M407" s="20"/>
      <c r="N407" s="20"/>
      <c r="O407" s="20"/>
      <c r="P407" s="20"/>
      <c r="Q407" s="20"/>
      <c r="R407" s="20"/>
      <c r="S407" s="20"/>
      <c r="T407" s="20"/>
      <c r="U407" s="20"/>
      <c r="V407" s="20"/>
      <c r="W407" s="20"/>
      <c r="X407" s="20"/>
      <c r="Y407" s="20"/>
      <c r="AA407" s="20"/>
      <c r="AB407" s="20"/>
      <c r="AC407" s="20"/>
      <c r="AD407" s="20"/>
      <c r="AE407" s="20"/>
      <c r="AF407" s="20"/>
      <c r="AH407" s="20"/>
      <c r="AI407" s="20"/>
      <c r="AJ407" s="20"/>
      <c r="AK407" s="20"/>
      <c r="AL407" s="20"/>
      <c r="AN407" s="20"/>
      <c r="AO407" s="20"/>
      <c r="AP407" s="20"/>
      <c r="AQ407" s="20"/>
      <c r="AS407" s="20"/>
      <c r="AT407" s="20"/>
      <c r="AU407" s="20"/>
      <c r="AV407" s="20"/>
      <c r="AW407" s="20"/>
      <c r="AX407" s="20"/>
    </row>
    <row r="408" spans="3:50" x14ac:dyDescent="0.2">
      <c r="C408" s="20"/>
      <c r="D408" s="20"/>
      <c r="E408" s="20"/>
      <c r="F408" s="20"/>
      <c r="G408" s="20"/>
      <c r="H408" s="20"/>
      <c r="I408" s="20"/>
      <c r="K408" s="20"/>
      <c r="L408" s="20"/>
      <c r="M408" s="20"/>
      <c r="N408" s="20"/>
      <c r="O408" s="20"/>
      <c r="P408" s="20"/>
      <c r="Q408" s="20"/>
      <c r="R408" s="20"/>
      <c r="S408" s="20"/>
      <c r="T408" s="20"/>
      <c r="U408" s="20"/>
      <c r="V408" s="20"/>
      <c r="W408" s="20"/>
      <c r="X408" s="20"/>
      <c r="Y408" s="20"/>
      <c r="AA408" s="20"/>
      <c r="AB408" s="20"/>
      <c r="AC408" s="20"/>
      <c r="AD408" s="20"/>
      <c r="AE408" s="20"/>
      <c r="AF408" s="20"/>
      <c r="AH408" s="20"/>
      <c r="AI408" s="20"/>
      <c r="AJ408" s="20"/>
      <c r="AK408" s="20"/>
      <c r="AL408" s="20"/>
      <c r="AN408" s="20"/>
      <c r="AO408" s="20"/>
      <c r="AP408" s="20"/>
      <c r="AQ408" s="20"/>
      <c r="AS408" s="20"/>
      <c r="AT408" s="20"/>
      <c r="AU408" s="20"/>
      <c r="AV408" s="20"/>
      <c r="AW408" s="20"/>
      <c r="AX408" s="20"/>
    </row>
    <row r="409" spans="3:50" x14ac:dyDescent="0.2">
      <c r="C409" s="20"/>
      <c r="D409" s="20"/>
      <c r="E409" s="20"/>
      <c r="F409" s="20"/>
      <c r="G409" s="20"/>
      <c r="H409" s="20"/>
      <c r="I409" s="20"/>
      <c r="K409" s="20"/>
      <c r="L409" s="20"/>
      <c r="M409" s="20"/>
      <c r="N409" s="20"/>
      <c r="O409" s="20"/>
      <c r="P409" s="20"/>
      <c r="Q409" s="20"/>
      <c r="R409" s="20"/>
      <c r="S409" s="20"/>
      <c r="T409" s="20"/>
      <c r="U409" s="20"/>
      <c r="V409" s="20"/>
      <c r="W409" s="20"/>
      <c r="X409" s="20"/>
      <c r="Y409" s="20"/>
      <c r="AA409" s="20"/>
      <c r="AB409" s="20"/>
      <c r="AC409" s="20"/>
      <c r="AD409" s="20"/>
      <c r="AE409" s="20"/>
      <c r="AF409" s="20"/>
      <c r="AH409" s="20"/>
      <c r="AI409" s="20"/>
      <c r="AJ409" s="20"/>
      <c r="AK409" s="20"/>
      <c r="AL409" s="20"/>
      <c r="AN409" s="20"/>
      <c r="AO409" s="20"/>
      <c r="AP409" s="20"/>
      <c r="AQ409" s="20"/>
      <c r="AS409" s="20"/>
      <c r="AT409" s="20"/>
      <c r="AU409" s="20"/>
      <c r="AV409" s="20"/>
      <c r="AW409" s="20"/>
      <c r="AX409" s="20"/>
    </row>
    <row r="410" spans="3:50" x14ac:dyDescent="0.2">
      <c r="C410" s="20"/>
      <c r="D410" s="20"/>
      <c r="E410" s="20"/>
      <c r="F410" s="20"/>
      <c r="G410" s="20"/>
      <c r="H410" s="20"/>
      <c r="I410" s="20"/>
      <c r="K410" s="20"/>
      <c r="L410" s="20"/>
      <c r="M410" s="20"/>
      <c r="N410" s="20"/>
      <c r="O410" s="20"/>
      <c r="P410" s="20"/>
      <c r="Q410" s="20"/>
      <c r="R410" s="20"/>
      <c r="S410" s="20"/>
      <c r="T410" s="20"/>
      <c r="U410" s="20"/>
      <c r="V410" s="20"/>
      <c r="W410" s="20"/>
      <c r="X410" s="20"/>
      <c r="Y410" s="20"/>
      <c r="AA410" s="20"/>
      <c r="AB410" s="20"/>
      <c r="AC410" s="20"/>
      <c r="AD410" s="20"/>
      <c r="AE410" s="20"/>
      <c r="AF410" s="20"/>
      <c r="AH410" s="20"/>
      <c r="AI410" s="20"/>
      <c r="AJ410" s="20"/>
      <c r="AK410" s="20"/>
      <c r="AL410" s="20"/>
      <c r="AN410" s="20"/>
      <c r="AO410" s="20"/>
      <c r="AP410" s="20"/>
      <c r="AQ410" s="20"/>
      <c r="AS410" s="20"/>
      <c r="AT410" s="20"/>
      <c r="AU410" s="20"/>
      <c r="AV410" s="20"/>
      <c r="AW410" s="20"/>
      <c r="AX410" s="20"/>
    </row>
    <row r="411" spans="3:50" x14ac:dyDescent="0.2">
      <c r="C411" s="20"/>
      <c r="D411" s="20"/>
      <c r="E411" s="20"/>
      <c r="F411" s="20"/>
      <c r="G411" s="20"/>
      <c r="H411" s="20"/>
      <c r="I411" s="20"/>
      <c r="K411" s="20"/>
      <c r="L411" s="20"/>
      <c r="M411" s="20"/>
      <c r="N411" s="20"/>
      <c r="O411" s="20"/>
      <c r="P411" s="20"/>
      <c r="Q411" s="20"/>
      <c r="R411" s="20"/>
      <c r="S411" s="20"/>
      <c r="T411" s="20"/>
      <c r="U411" s="20"/>
      <c r="V411" s="20"/>
      <c r="W411" s="20"/>
      <c r="X411" s="20"/>
      <c r="Y411" s="20"/>
      <c r="AA411" s="20"/>
      <c r="AB411" s="20"/>
      <c r="AC411" s="20"/>
      <c r="AD411" s="20"/>
      <c r="AE411" s="20"/>
      <c r="AF411" s="20"/>
      <c r="AH411" s="20"/>
      <c r="AI411" s="20"/>
      <c r="AJ411" s="20"/>
      <c r="AK411" s="20"/>
      <c r="AL411" s="20"/>
      <c r="AN411" s="20"/>
      <c r="AO411" s="20"/>
      <c r="AP411" s="20"/>
      <c r="AQ411" s="20"/>
      <c r="AS411" s="20"/>
      <c r="AT411" s="20"/>
      <c r="AU411" s="20"/>
      <c r="AV411" s="20"/>
      <c r="AW411" s="20"/>
      <c r="AX411" s="20"/>
    </row>
    <row r="412" spans="3:50" x14ac:dyDescent="0.2">
      <c r="C412" s="20"/>
      <c r="D412" s="20"/>
      <c r="E412" s="20"/>
      <c r="F412" s="20"/>
      <c r="G412" s="20"/>
      <c r="H412" s="20"/>
      <c r="I412" s="20"/>
      <c r="K412" s="20"/>
      <c r="L412" s="20"/>
      <c r="M412" s="20"/>
      <c r="N412" s="20"/>
      <c r="O412" s="20"/>
      <c r="P412" s="20"/>
      <c r="Q412" s="20"/>
      <c r="R412" s="20"/>
      <c r="S412" s="20"/>
      <c r="T412" s="20"/>
      <c r="U412" s="20"/>
      <c r="V412" s="20"/>
      <c r="W412" s="20"/>
      <c r="X412" s="20"/>
      <c r="Y412" s="20"/>
      <c r="AA412" s="20"/>
      <c r="AB412" s="20"/>
      <c r="AC412" s="20"/>
      <c r="AD412" s="20"/>
      <c r="AE412" s="20"/>
      <c r="AF412" s="20"/>
      <c r="AH412" s="20"/>
      <c r="AI412" s="20"/>
      <c r="AJ412" s="20"/>
      <c r="AK412" s="20"/>
      <c r="AL412" s="20"/>
      <c r="AN412" s="20"/>
      <c r="AO412" s="20"/>
      <c r="AP412" s="20"/>
      <c r="AQ412" s="20"/>
      <c r="AS412" s="20"/>
      <c r="AT412" s="20"/>
      <c r="AU412" s="20"/>
      <c r="AV412" s="20"/>
      <c r="AW412" s="20"/>
      <c r="AX412" s="20"/>
    </row>
    <row r="413" spans="3:50" x14ac:dyDescent="0.2">
      <c r="C413" s="20"/>
      <c r="D413" s="20"/>
      <c r="E413" s="20"/>
      <c r="F413" s="20"/>
      <c r="G413" s="20"/>
      <c r="H413" s="20"/>
      <c r="I413" s="20"/>
      <c r="K413" s="20"/>
      <c r="L413" s="20"/>
      <c r="M413" s="20"/>
      <c r="N413" s="20"/>
      <c r="O413" s="20"/>
      <c r="P413" s="20"/>
      <c r="Q413" s="20"/>
      <c r="R413" s="20"/>
      <c r="S413" s="20"/>
      <c r="T413" s="20"/>
      <c r="U413" s="20"/>
      <c r="V413" s="20"/>
      <c r="W413" s="20"/>
      <c r="X413" s="20"/>
      <c r="Y413" s="20"/>
      <c r="AA413" s="20"/>
      <c r="AB413" s="20"/>
      <c r="AC413" s="20"/>
      <c r="AD413" s="20"/>
      <c r="AE413" s="20"/>
      <c r="AF413" s="20"/>
      <c r="AH413" s="20"/>
      <c r="AI413" s="20"/>
      <c r="AJ413" s="20"/>
      <c r="AK413" s="20"/>
      <c r="AL413" s="20"/>
      <c r="AN413" s="20"/>
      <c r="AO413" s="20"/>
      <c r="AP413" s="20"/>
      <c r="AQ413" s="20"/>
      <c r="AS413" s="20"/>
      <c r="AT413" s="20"/>
      <c r="AU413" s="20"/>
      <c r="AV413" s="20"/>
      <c r="AW413" s="20"/>
      <c r="AX413" s="20"/>
    </row>
    <row r="414" spans="3:50" x14ac:dyDescent="0.2">
      <c r="C414" s="20"/>
      <c r="D414" s="20"/>
      <c r="E414" s="20"/>
      <c r="F414" s="20"/>
      <c r="G414" s="20"/>
      <c r="H414" s="20"/>
      <c r="I414" s="20"/>
      <c r="K414" s="20"/>
      <c r="L414" s="20"/>
      <c r="M414" s="20"/>
      <c r="N414" s="20"/>
      <c r="O414" s="20"/>
      <c r="P414" s="20"/>
      <c r="Q414" s="20"/>
      <c r="R414" s="20"/>
      <c r="S414" s="20"/>
      <c r="T414" s="20"/>
      <c r="U414" s="20"/>
      <c r="V414" s="20"/>
      <c r="W414" s="20"/>
      <c r="X414" s="20"/>
      <c r="Y414" s="20"/>
      <c r="AA414" s="20"/>
      <c r="AB414" s="20"/>
      <c r="AC414" s="20"/>
      <c r="AD414" s="20"/>
      <c r="AE414" s="20"/>
      <c r="AF414" s="20"/>
      <c r="AH414" s="20"/>
      <c r="AI414" s="20"/>
      <c r="AJ414" s="20"/>
      <c r="AK414" s="20"/>
      <c r="AL414" s="20"/>
      <c r="AN414" s="20"/>
      <c r="AO414" s="20"/>
      <c r="AP414" s="20"/>
      <c r="AQ414" s="20"/>
      <c r="AS414" s="20"/>
      <c r="AT414" s="20"/>
      <c r="AU414" s="20"/>
      <c r="AV414" s="20"/>
      <c r="AW414" s="20"/>
      <c r="AX414" s="20"/>
    </row>
    <row r="415" spans="3:50" x14ac:dyDescent="0.2">
      <c r="C415" s="20"/>
      <c r="D415" s="20"/>
      <c r="E415" s="20"/>
      <c r="F415" s="20"/>
      <c r="G415" s="20"/>
      <c r="H415" s="20"/>
      <c r="I415" s="20"/>
      <c r="K415" s="20"/>
      <c r="L415" s="20"/>
      <c r="M415" s="20"/>
      <c r="N415" s="20"/>
      <c r="O415" s="20"/>
      <c r="P415" s="20"/>
      <c r="Q415" s="20"/>
      <c r="R415" s="20"/>
      <c r="S415" s="20"/>
      <c r="T415" s="20"/>
      <c r="U415" s="20"/>
      <c r="V415" s="20"/>
      <c r="W415" s="20"/>
      <c r="X415" s="20"/>
      <c r="Y415" s="20"/>
      <c r="AA415" s="20"/>
      <c r="AB415" s="20"/>
      <c r="AC415" s="20"/>
      <c r="AD415" s="20"/>
      <c r="AE415" s="20"/>
      <c r="AF415" s="20"/>
      <c r="AH415" s="20"/>
      <c r="AI415" s="20"/>
      <c r="AJ415" s="20"/>
      <c r="AK415" s="20"/>
      <c r="AL415" s="20"/>
      <c r="AN415" s="20"/>
      <c r="AO415" s="20"/>
      <c r="AP415" s="20"/>
      <c r="AQ415" s="20"/>
      <c r="AS415" s="20"/>
      <c r="AT415" s="20"/>
      <c r="AU415" s="20"/>
      <c r="AV415" s="20"/>
      <c r="AW415" s="20"/>
      <c r="AX415" s="20"/>
    </row>
    <row r="416" spans="3:50" x14ac:dyDescent="0.2">
      <c r="C416" s="20"/>
      <c r="D416" s="20"/>
      <c r="E416" s="20"/>
      <c r="F416" s="20"/>
      <c r="G416" s="20"/>
      <c r="H416" s="20"/>
      <c r="I416" s="20"/>
      <c r="K416" s="20"/>
      <c r="L416" s="20"/>
      <c r="M416" s="20"/>
      <c r="N416" s="20"/>
      <c r="O416" s="20"/>
      <c r="P416" s="20"/>
      <c r="Q416" s="20"/>
      <c r="R416" s="20"/>
      <c r="S416" s="20"/>
      <c r="T416" s="20"/>
      <c r="U416" s="20"/>
      <c r="V416" s="20"/>
      <c r="W416" s="20"/>
      <c r="X416" s="20"/>
      <c r="Y416" s="20"/>
      <c r="AA416" s="20"/>
      <c r="AB416" s="20"/>
      <c r="AC416" s="20"/>
      <c r="AD416" s="20"/>
      <c r="AE416" s="20"/>
      <c r="AF416" s="20"/>
      <c r="AH416" s="20"/>
      <c r="AI416" s="20"/>
      <c r="AJ416" s="20"/>
      <c r="AK416" s="20"/>
      <c r="AL416" s="20"/>
      <c r="AN416" s="20"/>
      <c r="AO416" s="20"/>
      <c r="AP416" s="20"/>
      <c r="AQ416" s="20"/>
      <c r="AS416" s="20"/>
      <c r="AT416" s="20"/>
      <c r="AU416" s="20"/>
      <c r="AV416" s="20"/>
      <c r="AW416" s="20"/>
      <c r="AX416" s="20"/>
    </row>
    <row r="417" spans="3:50" x14ac:dyDescent="0.2">
      <c r="C417" s="20"/>
      <c r="D417" s="20"/>
      <c r="E417" s="20"/>
      <c r="F417" s="20"/>
      <c r="G417" s="20"/>
      <c r="H417" s="20"/>
      <c r="I417" s="20"/>
      <c r="K417" s="20"/>
      <c r="L417" s="20"/>
      <c r="M417" s="20"/>
      <c r="N417" s="20"/>
      <c r="O417" s="20"/>
      <c r="P417" s="20"/>
      <c r="Q417" s="20"/>
      <c r="R417" s="20"/>
      <c r="S417" s="20"/>
      <c r="T417" s="20"/>
      <c r="U417" s="20"/>
      <c r="V417" s="20"/>
      <c r="W417" s="20"/>
      <c r="X417" s="20"/>
      <c r="Y417" s="20"/>
      <c r="AA417" s="20"/>
      <c r="AB417" s="20"/>
      <c r="AC417" s="20"/>
      <c r="AD417" s="20"/>
      <c r="AE417" s="20"/>
      <c r="AF417" s="20"/>
      <c r="AH417" s="20"/>
      <c r="AI417" s="20"/>
      <c r="AJ417" s="20"/>
      <c r="AK417" s="20"/>
      <c r="AL417" s="20"/>
      <c r="AN417" s="20"/>
      <c r="AO417" s="20"/>
      <c r="AP417" s="20"/>
      <c r="AQ417" s="20"/>
      <c r="AS417" s="20"/>
      <c r="AT417" s="20"/>
      <c r="AU417" s="20"/>
      <c r="AV417" s="20"/>
      <c r="AW417" s="20"/>
      <c r="AX417" s="20"/>
    </row>
    <row r="418" spans="3:50" x14ac:dyDescent="0.2">
      <c r="C418" s="20"/>
      <c r="D418" s="20"/>
      <c r="E418" s="20"/>
      <c r="F418" s="20"/>
      <c r="G418" s="20"/>
      <c r="H418" s="20"/>
      <c r="I418" s="20"/>
      <c r="K418" s="20"/>
      <c r="L418" s="20"/>
      <c r="M418" s="20"/>
      <c r="N418" s="20"/>
      <c r="O418" s="20"/>
      <c r="P418" s="20"/>
      <c r="Q418" s="20"/>
      <c r="R418" s="20"/>
      <c r="S418" s="20"/>
      <c r="T418" s="20"/>
      <c r="U418" s="20"/>
      <c r="V418" s="20"/>
      <c r="W418" s="20"/>
      <c r="X418" s="20"/>
      <c r="Y418" s="20"/>
      <c r="AA418" s="20"/>
      <c r="AB418" s="20"/>
      <c r="AC418" s="20"/>
      <c r="AD418" s="20"/>
      <c r="AE418" s="20"/>
      <c r="AF418" s="20"/>
      <c r="AH418" s="20"/>
      <c r="AI418" s="20"/>
      <c r="AJ418" s="20"/>
      <c r="AK418" s="20"/>
      <c r="AL418" s="20"/>
      <c r="AN418" s="20"/>
      <c r="AO418" s="20"/>
      <c r="AP418" s="20"/>
      <c r="AQ418" s="20"/>
      <c r="AS418" s="20"/>
      <c r="AT418" s="20"/>
      <c r="AU418" s="20"/>
      <c r="AV418" s="20"/>
      <c r="AW418" s="20"/>
      <c r="AX418" s="20"/>
    </row>
    <row r="419" spans="3:50" x14ac:dyDescent="0.2">
      <c r="C419" s="20"/>
      <c r="D419" s="20"/>
      <c r="E419" s="20"/>
      <c r="F419" s="20"/>
      <c r="G419" s="20"/>
      <c r="H419" s="20"/>
      <c r="I419" s="20"/>
      <c r="K419" s="20"/>
      <c r="L419" s="20"/>
      <c r="M419" s="20"/>
      <c r="N419" s="20"/>
      <c r="O419" s="20"/>
      <c r="P419" s="20"/>
      <c r="Q419" s="20"/>
      <c r="R419" s="20"/>
      <c r="S419" s="20"/>
      <c r="T419" s="20"/>
      <c r="U419" s="20"/>
      <c r="V419" s="20"/>
      <c r="W419" s="20"/>
      <c r="X419" s="20"/>
      <c r="Y419" s="20"/>
      <c r="AA419" s="20"/>
      <c r="AB419" s="20"/>
      <c r="AC419" s="20"/>
      <c r="AD419" s="20"/>
      <c r="AE419" s="20"/>
      <c r="AF419" s="20"/>
      <c r="AH419" s="20"/>
      <c r="AI419" s="20"/>
      <c r="AJ419" s="20"/>
      <c r="AK419" s="20"/>
      <c r="AL419" s="20"/>
      <c r="AN419" s="20"/>
      <c r="AO419" s="20"/>
      <c r="AP419" s="20"/>
      <c r="AQ419" s="20"/>
      <c r="AS419" s="20"/>
      <c r="AT419" s="20"/>
      <c r="AU419" s="20"/>
      <c r="AV419" s="20"/>
      <c r="AW419" s="20"/>
      <c r="AX419" s="20"/>
    </row>
    <row r="420" spans="3:50" x14ac:dyDescent="0.2">
      <c r="C420" s="20"/>
      <c r="D420" s="20"/>
      <c r="E420" s="20"/>
      <c r="F420" s="20"/>
      <c r="G420" s="20"/>
      <c r="H420" s="20"/>
      <c r="I420" s="20"/>
      <c r="K420" s="20"/>
      <c r="L420" s="20"/>
      <c r="M420" s="20"/>
      <c r="N420" s="20"/>
      <c r="O420" s="20"/>
      <c r="P420" s="20"/>
      <c r="Q420" s="20"/>
      <c r="R420" s="20"/>
      <c r="S420" s="20"/>
      <c r="T420" s="20"/>
      <c r="U420" s="20"/>
      <c r="V420" s="20"/>
      <c r="W420" s="20"/>
      <c r="X420" s="20"/>
      <c r="Y420" s="20"/>
      <c r="AA420" s="20"/>
      <c r="AB420" s="20"/>
      <c r="AC420" s="20"/>
      <c r="AD420" s="20"/>
      <c r="AE420" s="20"/>
      <c r="AF420" s="20"/>
      <c r="AH420" s="20"/>
      <c r="AI420" s="20"/>
      <c r="AJ420" s="20"/>
      <c r="AK420" s="20"/>
      <c r="AL420" s="20"/>
      <c r="AN420" s="20"/>
      <c r="AO420" s="20"/>
      <c r="AP420" s="20"/>
      <c r="AQ420" s="20"/>
      <c r="AS420" s="20"/>
      <c r="AT420" s="20"/>
      <c r="AU420" s="20"/>
      <c r="AV420" s="20"/>
      <c r="AW420" s="20"/>
      <c r="AX420" s="20"/>
    </row>
    <row r="421" spans="3:50" x14ac:dyDescent="0.2">
      <c r="C421" s="20"/>
      <c r="D421" s="20"/>
      <c r="E421" s="20"/>
      <c r="F421" s="20"/>
      <c r="G421" s="20"/>
      <c r="H421" s="20"/>
      <c r="I421" s="20"/>
      <c r="K421" s="20"/>
      <c r="L421" s="20"/>
      <c r="M421" s="20"/>
      <c r="N421" s="20"/>
      <c r="O421" s="20"/>
      <c r="P421" s="20"/>
      <c r="Q421" s="20"/>
      <c r="R421" s="20"/>
      <c r="S421" s="20"/>
      <c r="T421" s="20"/>
      <c r="U421" s="20"/>
      <c r="V421" s="20"/>
      <c r="W421" s="20"/>
      <c r="X421" s="20"/>
      <c r="Y421" s="20"/>
      <c r="AA421" s="20"/>
      <c r="AB421" s="20"/>
      <c r="AC421" s="20"/>
      <c r="AD421" s="20"/>
      <c r="AE421" s="20"/>
      <c r="AF421" s="20"/>
      <c r="AH421" s="20"/>
      <c r="AI421" s="20"/>
      <c r="AJ421" s="20"/>
      <c r="AK421" s="20"/>
      <c r="AL421" s="20"/>
      <c r="AN421" s="20"/>
      <c r="AO421" s="20"/>
      <c r="AP421" s="20"/>
      <c r="AQ421" s="20"/>
      <c r="AS421" s="20"/>
      <c r="AT421" s="20"/>
      <c r="AU421" s="20"/>
      <c r="AV421" s="20"/>
      <c r="AW421" s="20"/>
      <c r="AX421" s="20"/>
    </row>
    <row r="422" spans="3:50" x14ac:dyDescent="0.2">
      <c r="C422" s="20"/>
      <c r="D422" s="20"/>
      <c r="E422" s="20"/>
      <c r="F422" s="20"/>
      <c r="G422" s="20"/>
      <c r="H422" s="20"/>
      <c r="I422" s="20"/>
      <c r="K422" s="20"/>
      <c r="L422" s="20"/>
      <c r="M422" s="20"/>
      <c r="N422" s="20"/>
      <c r="O422" s="20"/>
      <c r="P422" s="20"/>
      <c r="Q422" s="20"/>
      <c r="R422" s="20"/>
      <c r="S422" s="20"/>
      <c r="T422" s="20"/>
      <c r="U422" s="20"/>
      <c r="V422" s="20"/>
      <c r="W422" s="20"/>
      <c r="X422" s="20"/>
      <c r="Y422" s="20"/>
      <c r="AA422" s="20"/>
      <c r="AB422" s="20"/>
      <c r="AC422" s="20"/>
      <c r="AD422" s="20"/>
      <c r="AE422" s="20"/>
      <c r="AF422" s="20"/>
      <c r="AH422" s="20"/>
      <c r="AI422" s="20"/>
      <c r="AJ422" s="20"/>
      <c r="AK422" s="20"/>
      <c r="AL422" s="20"/>
      <c r="AN422" s="20"/>
      <c r="AO422" s="20"/>
      <c r="AP422" s="20"/>
      <c r="AQ422" s="20"/>
      <c r="AS422" s="20"/>
      <c r="AT422" s="20"/>
      <c r="AU422" s="20"/>
      <c r="AV422" s="20"/>
      <c r="AW422" s="20"/>
      <c r="AX422" s="20"/>
    </row>
    <row r="423" spans="3:50" x14ac:dyDescent="0.2">
      <c r="C423" s="20"/>
      <c r="D423" s="20"/>
      <c r="E423" s="20"/>
      <c r="F423" s="20"/>
      <c r="G423" s="20"/>
      <c r="H423" s="20"/>
      <c r="I423" s="20"/>
      <c r="K423" s="20"/>
      <c r="L423" s="20"/>
      <c r="M423" s="20"/>
      <c r="N423" s="20"/>
      <c r="O423" s="20"/>
      <c r="P423" s="20"/>
      <c r="Q423" s="20"/>
      <c r="R423" s="20"/>
      <c r="S423" s="20"/>
      <c r="T423" s="20"/>
      <c r="U423" s="20"/>
      <c r="V423" s="20"/>
      <c r="W423" s="20"/>
      <c r="X423" s="20"/>
      <c r="Y423" s="20"/>
      <c r="AA423" s="20"/>
      <c r="AB423" s="20"/>
      <c r="AC423" s="20"/>
      <c r="AD423" s="20"/>
      <c r="AE423" s="20"/>
      <c r="AF423" s="20"/>
      <c r="AH423" s="20"/>
      <c r="AI423" s="20"/>
      <c r="AJ423" s="20"/>
      <c r="AK423" s="20"/>
      <c r="AL423" s="20"/>
      <c r="AN423" s="20"/>
      <c r="AO423" s="20"/>
      <c r="AP423" s="20"/>
      <c r="AQ423" s="20"/>
      <c r="AS423" s="20"/>
      <c r="AT423" s="20"/>
      <c r="AU423" s="20"/>
      <c r="AV423" s="20"/>
      <c r="AW423" s="20"/>
      <c r="AX423" s="20"/>
    </row>
    <row r="424" spans="3:50" x14ac:dyDescent="0.2">
      <c r="C424" s="20"/>
      <c r="D424" s="20"/>
      <c r="E424" s="20"/>
      <c r="F424" s="20"/>
      <c r="G424" s="20"/>
      <c r="H424" s="20"/>
      <c r="I424" s="20"/>
      <c r="K424" s="20"/>
      <c r="L424" s="20"/>
      <c r="M424" s="20"/>
      <c r="N424" s="20"/>
      <c r="O424" s="20"/>
      <c r="P424" s="20"/>
      <c r="Q424" s="20"/>
      <c r="R424" s="20"/>
      <c r="S424" s="20"/>
      <c r="T424" s="20"/>
      <c r="U424" s="20"/>
      <c r="V424" s="20"/>
      <c r="W424" s="20"/>
      <c r="X424" s="20"/>
      <c r="Y424" s="20"/>
      <c r="AA424" s="20"/>
      <c r="AB424" s="20"/>
      <c r="AC424" s="20"/>
      <c r="AD424" s="20"/>
      <c r="AE424" s="20"/>
      <c r="AF424" s="20"/>
      <c r="AH424" s="20"/>
      <c r="AI424" s="20"/>
      <c r="AJ424" s="20"/>
      <c r="AK424" s="20"/>
      <c r="AL424" s="20"/>
      <c r="AN424" s="20"/>
      <c r="AO424" s="20"/>
      <c r="AP424" s="20"/>
      <c r="AQ424" s="20"/>
      <c r="AS424" s="20"/>
      <c r="AT424" s="20"/>
      <c r="AU424" s="20"/>
      <c r="AV424" s="20"/>
      <c r="AW424" s="20"/>
      <c r="AX424" s="20"/>
    </row>
    <row r="425" spans="3:50" x14ac:dyDescent="0.2">
      <c r="C425" s="20"/>
      <c r="D425" s="20"/>
      <c r="E425" s="20"/>
      <c r="F425" s="20"/>
      <c r="G425" s="20"/>
      <c r="H425" s="20"/>
      <c r="I425" s="20"/>
      <c r="K425" s="20"/>
      <c r="L425" s="20"/>
      <c r="M425" s="20"/>
      <c r="N425" s="20"/>
      <c r="O425" s="20"/>
      <c r="P425" s="20"/>
      <c r="Q425" s="20"/>
      <c r="R425" s="20"/>
      <c r="S425" s="20"/>
      <c r="T425" s="20"/>
      <c r="U425" s="20"/>
      <c r="V425" s="20"/>
      <c r="W425" s="20"/>
      <c r="X425" s="20"/>
      <c r="Y425" s="20"/>
      <c r="AA425" s="20"/>
      <c r="AB425" s="20"/>
      <c r="AC425" s="20"/>
      <c r="AD425" s="20"/>
      <c r="AE425" s="20"/>
      <c r="AF425" s="20"/>
      <c r="AH425" s="20"/>
      <c r="AI425" s="20"/>
      <c r="AJ425" s="20"/>
      <c r="AK425" s="20"/>
      <c r="AL425" s="20"/>
      <c r="AN425" s="20"/>
      <c r="AO425" s="20"/>
      <c r="AP425" s="20"/>
      <c r="AQ425" s="20"/>
      <c r="AS425" s="20"/>
      <c r="AT425" s="20"/>
      <c r="AU425" s="20"/>
      <c r="AV425" s="20"/>
      <c r="AW425" s="20"/>
      <c r="AX425" s="20"/>
    </row>
    <row r="426" spans="3:50" x14ac:dyDescent="0.2">
      <c r="C426" s="20"/>
      <c r="D426" s="20"/>
      <c r="E426" s="20"/>
      <c r="F426" s="20"/>
      <c r="G426" s="20"/>
      <c r="H426" s="20"/>
      <c r="I426" s="20"/>
      <c r="K426" s="20"/>
      <c r="L426" s="20"/>
      <c r="M426" s="20"/>
      <c r="N426" s="20"/>
      <c r="O426" s="20"/>
      <c r="P426" s="20"/>
      <c r="Q426" s="20"/>
      <c r="R426" s="20"/>
      <c r="S426" s="20"/>
      <c r="T426" s="20"/>
      <c r="U426" s="20"/>
      <c r="V426" s="20"/>
      <c r="W426" s="20"/>
      <c r="X426" s="20"/>
      <c r="Y426" s="20"/>
      <c r="AA426" s="20"/>
      <c r="AB426" s="20"/>
      <c r="AC426" s="20"/>
      <c r="AD426" s="20"/>
      <c r="AE426" s="20"/>
      <c r="AF426" s="20"/>
      <c r="AH426" s="20"/>
      <c r="AI426" s="20"/>
      <c r="AJ426" s="20"/>
      <c r="AK426" s="20"/>
      <c r="AL426" s="20"/>
      <c r="AN426" s="20"/>
      <c r="AO426" s="20"/>
      <c r="AP426" s="20"/>
      <c r="AQ426" s="20"/>
      <c r="AS426" s="20"/>
      <c r="AT426" s="20"/>
      <c r="AU426" s="20"/>
      <c r="AV426" s="20"/>
      <c r="AW426" s="20"/>
      <c r="AX426" s="20"/>
    </row>
    <row r="427" spans="3:50" x14ac:dyDescent="0.2">
      <c r="C427" s="20"/>
      <c r="D427" s="20"/>
      <c r="E427" s="20"/>
      <c r="F427" s="20"/>
      <c r="G427" s="20"/>
      <c r="H427" s="20"/>
      <c r="I427" s="20"/>
      <c r="K427" s="20"/>
      <c r="L427" s="20"/>
      <c r="M427" s="20"/>
      <c r="N427" s="20"/>
      <c r="O427" s="20"/>
      <c r="P427" s="20"/>
      <c r="Q427" s="20"/>
      <c r="R427" s="20"/>
      <c r="S427" s="20"/>
      <c r="T427" s="20"/>
      <c r="U427" s="20"/>
      <c r="V427" s="20"/>
      <c r="W427" s="20"/>
      <c r="X427" s="20"/>
      <c r="Y427" s="20"/>
      <c r="AA427" s="20"/>
      <c r="AB427" s="20"/>
      <c r="AC427" s="20"/>
      <c r="AD427" s="20"/>
      <c r="AE427" s="20"/>
      <c r="AF427" s="20"/>
      <c r="AH427" s="20"/>
      <c r="AI427" s="20"/>
      <c r="AJ427" s="20"/>
      <c r="AK427" s="20"/>
      <c r="AL427" s="20"/>
      <c r="AN427" s="20"/>
      <c r="AO427" s="20"/>
      <c r="AP427" s="20"/>
      <c r="AQ427" s="20"/>
      <c r="AS427" s="20"/>
      <c r="AT427" s="20"/>
      <c r="AU427" s="20"/>
      <c r="AV427" s="20"/>
      <c r="AW427" s="20"/>
      <c r="AX427" s="20"/>
    </row>
    <row r="428" spans="3:50" x14ac:dyDescent="0.2">
      <c r="C428" s="20"/>
      <c r="D428" s="20"/>
      <c r="E428" s="20"/>
      <c r="F428" s="20"/>
      <c r="G428" s="20"/>
      <c r="H428" s="20"/>
      <c r="I428" s="20"/>
      <c r="K428" s="20"/>
      <c r="L428" s="20"/>
      <c r="M428" s="20"/>
      <c r="N428" s="20"/>
      <c r="O428" s="20"/>
      <c r="P428" s="20"/>
      <c r="Q428" s="20"/>
      <c r="R428" s="20"/>
      <c r="S428" s="20"/>
      <c r="T428" s="20"/>
      <c r="U428" s="20"/>
      <c r="V428" s="20"/>
      <c r="W428" s="20"/>
      <c r="X428" s="20"/>
      <c r="Y428" s="20"/>
      <c r="AA428" s="20"/>
      <c r="AB428" s="20"/>
      <c r="AC428" s="20"/>
      <c r="AD428" s="20"/>
      <c r="AE428" s="20"/>
      <c r="AF428" s="20"/>
      <c r="AH428" s="20"/>
      <c r="AI428" s="20"/>
      <c r="AJ428" s="20"/>
      <c r="AK428" s="20"/>
      <c r="AL428" s="20"/>
      <c r="AN428" s="20"/>
      <c r="AO428" s="20"/>
      <c r="AP428" s="20"/>
      <c r="AQ428" s="20"/>
      <c r="AS428" s="20"/>
      <c r="AT428" s="20"/>
      <c r="AU428" s="20"/>
      <c r="AV428" s="20"/>
      <c r="AW428" s="20"/>
      <c r="AX428" s="20"/>
    </row>
    <row r="429" spans="3:50" x14ac:dyDescent="0.2">
      <c r="C429" s="20"/>
      <c r="D429" s="20"/>
      <c r="E429" s="20"/>
      <c r="F429" s="20"/>
      <c r="G429" s="20"/>
      <c r="H429" s="20"/>
      <c r="I429" s="20"/>
      <c r="K429" s="20"/>
      <c r="L429" s="20"/>
      <c r="M429" s="20"/>
      <c r="N429" s="20"/>
      <c r="O429" s="20"/>
      <c r="P429" s="20"/>
      <c r="Q429" s="20"/>
      <c r="R429" s="20"/>
      <c r="S429" s="20"/>
      <c r="T429" s="20"/>
      <c r="U429" s="20"/>
      <c r="V429" s="20"/>
      <c r="W429" s="20"/>
      <c r="X429" s="20"/>
      <c r="Y429" s="20"/>
      <c r="AA429" s="20"/>
      <c r="AB429" s="20"/>
      <c r="AC429" s="20"/>
      <c r="AD429" s="20"/>
      <c r="AE429" s="20"/>
      <c r="AF429" s="20"/>
      <c r="AH429" s="20"/>
      <c r="AI429" s="20"/>
      <c r="AJ429" s="20"/>
      <c r="AK429" s="20"/>
      <c r="AL429" s="20"/>
      <c r="AN429" s="20"/>
      <c r="AO429" s="20"/>
      <c r="AP429" s="20"/>
      <c r="AQ429" s="20"/>
      <c r="AS429" s="20"/>
      <c r="AT429" s="20"/>
      <c r="AU429" s="20"/>
      <c r="AV429" s="20"/>
      <c r="AW429" s="20"/>
      <c r="AX429" s="20"/>
    </row>
    <row r="430" spans="3:50" x14ac:dyDescent="0.2">
      <c r="C430" s="20"/>
      <c r="D430" s="20"/>
      <c r="E430" s="20"/>
      <c r="F430" s="20"/>
      <c r="G430" s="20"/>
      <c r="H430" s="20"/>
      <c r="I430" s="20"/>
      <c r="K430" s="20"/>
      <c r="L430" s="20"/>
      <c r="M430" s="20"/>
      <c r="N430" s="20"/>
      <c r="O430" s="20"/>
      <c r="P430" s="20"/>
      <c r="Q430" s="20"/>
      <c r="R430" s="20"/>
      <c r="S430" s="20"/>
      <c r="T430" s="20"/>
      <c r="U430" s="20"/>
      <c r="V430" s="20"/>
      <c r="W430" s="20"/>
      <c r="X430" s="20"/>
      <c r="Y430" s="20"/>
      <c r="AA430" s="20"/>
      <c r="AB430" s="20"/>
      <c r="AC430" s="20"/>
      <c r="AD430" s="20"/>
      <c r="AE430" s="20"/>
      <c r="AF430" s="20"/>
      <c r="AH430" s="20"/>
      <c r="AI430" s="20"/>
      <c r="AJ430" s="20"/>
      <c r="AK430" s="20"/>
      <c r="AL430" s="20"/>
      <c r="AN430" s="20"/>
      <c r="AO430" s="20"/>
      <c r="AP430" s="20"/>
      <c r="AQ430" s="20"/>
      <c r="AS430" s="20"/>
      <c r="AT430" s="20"/>
      <c r="AU430" s="20"/>
      <c r="AV430" s="20"/>
      <c r="AW430" s="20"/>
      <c r="AX430" s="20"/>
    </row>
    <row r="431" spans="3:50" x14ac:dyDescent="0.2">
      <c r="C431" s="20"/>
      <c r="D431" s="20"/>
      <c r="E431" s="20"/>
      <c r="F431" s="20"/>
      <c r="G431" s="20"/>
      <c r="H431" s="20"/>
      <c r="I431" s="20"/>
      <c r="K431" s="20"/>
      <c r="L431" s="20"/>
      <c r="M431" s="20"/>
      <c r="N431" s="20"/>
      <c r="O431" s="20"/>
      <c r="P431" s="20"/>
      <c r="Q431" s="20"/>
      <c r="R431" s="20"/>
      <c r="S431" s="20"/>
      <c r="T431" s="20"/>
      <c r="U431" s="20"/>
      <c r="V431" s="20"/>
      <c r="W431" s="20"/>
      <c r="X431" s="20"/>
      <c r="Y431" s="20"/>
      <c r="AA431" s="20"/>
      <c r="AB431" s="20"/>
      <c r="AC431" s="20"/>
      <c r="AD431" s="20"/>
      <c r="AE431" s="20"/>
      <c r="AF431" s="20"/>
      <c r="AH431" s="20"/>
      <c r="AI431" s="20"/>
      <c r="AJ431" s="20"/>
      <c r="AK431" s="20"/>
      <c r="AL431" s="20"/>
      <c r="AN431" s="20"/>
      <c r="AO431" s="20"/>
      <c r="AP431" s="20"/>
      <c r="AQ431" s="20"/>
      <c r="AS431" s="20"/>
      <c r="AT431" s="20"/>
      <c r="AU431" s="20"/>
      <c r="AV431" s="20"/>
      <c r="AW431" s="20"/>
      <c r="AX431" s="20"/>
    </row>
    <row r="432" spans="3:50" x14ac:dyDescent="0.2">
      <c r="C432" s="20"/>
      <c r="D432" s="20"/>
      <c r="E432" s="20"/>
      <c r="F432" s="20"/>
      <c r="G432" s="20"/>
      <c r="H432" s="20"/>
      <c r="I432" s="20"/>
      <c r="K432" s="20"/>
      <c r="L432" s="20"/>
      <c r="M432" s="20"/>
      <c r="N432" s="20"/>
      <c r="O432" s="20"/>
      <c r="P432" s="20"/>
      <c r="Q432" s="20"/>
      <c r="R432" s="20"/>
      <c r="S432" s="20"/>
      <c r="T432" s="20"/>
      <c r="U432" s="20"/>
      <c r="V432" s="20"/>
      <c r="W432" s="20"/>
      <c r="X432" s="20"/>
      <c r="Y432" s="20"/>
      <c r="AA432" s="20"/>
      <c r="AB432" s="20"/>
      <c r="AC432" s="20"/>
      <c r="AD432" s="20"/>
      <c r="AE432" s="20"/>
      <c r="AF432" s="20"/>
      <c r="AH432" s="20"/>
      <c r="AI432" s="20"/>
      <c r="AJ432" s="20"/>
      <c r="AK432" s="20"/>
      <c r="AL432" s="20"/>
      <c r="AN432" s="20"/>
      <c r="AO432" s="20"/>
      <c r="AP432" s="20"/>
      <c r="AQ432" s="20"/>
      <c r="AS432" s="20"/>
      <c r="AT432" s="20"/>
      <c r="AU432" s="20"/>
      <c r="AV432" s="20"/>
      <c r="AW432" s="20"/>
      <c r="AX432" s="20"/>
    </row>
    <row r="433" spans="3:50" x14ac:dyDescent="0.2">
      <c r="C433" s="20"/>
      <c r="D433" s="20"/>
      <c r="E433" s="20"/>
      <c r="F433" s="20"/>
      <c r="G433" s="20"/>
      <c r="H433" s="20"/>
      <c r="I433" s="20"/>
      <c r="K433" s="20"/>
      <c r="L433" s="20"/>
      <c r="M433" s="20"/>
      <c r="N433" s="20"/>
      <c r="O433" s="20"/>
      <c r="P433" s="20"/>
      <c r="Q433" s="20"/>
      <c r="R433" s="20"/>
      <c r="S433" s="20"/>
      <c r="T433" s="20"/>
      <c r="U433" s="20"/>
      <c r="V433" s="20"/>
      <c r="W433" s="20"/>
      <c r="X433" s="20"/>
      <c r="Y433" s="20"/>
      <c r="AA433" s="20"/>
      <c r="AB433" s="20"/>
      <c r="AC433" s="20"/>
      <c r="AD433" s="20"/>
      <c r="AE433" s="20"/>
      <c r="AF433" s="20"/>
      <c r="AH433" s="20"/>
      <c r="AI433" s="20"/>
      <c r="AJ433" s="20"/>
      <c r="AK433" s="20"/>
      <c r="AL433" s="20"/>
      <c r="AN433" s="20"/>
      <c r="AO433" s="20"/>
      <c r="AP433" s="20"/>
      <c r="AQ433" s="20"/>
      <c r="AS433" s="20"/>
      <c r="AT433" s="20"/>
      <c r="AU433" s="20"/>
      <c r="AV433" s="20"/>
      <c r="AW433" s="20"/>
      <c r="AX433" s="20"/>
    </row>
    <row r="434" spans="3:50" x14ac:dyDescent="0.2">
      <c r="C434" s="20"/>
      <c r="D434" s="20"/>
      <c r="E434" s="20"/>
      <c r="F434" s="20"/>
      <c r="G434" s="20"/>
      <c r="H434" s="20"/>
      <c r="I434" s="20"/>
      <c r="K434" s="20"/>
      <c r="L434" s="20"/>
      <c r="M434" s="20"/>
      <c r="N434" s="20"/>
      <c r="O434" s="20"/>
      <c r="P434" s="20"/>
      <c r="Q434" s="20"/>
      <c r="R434" s="20"/>
      <c r="S434" s="20"/>
      <c r="T434" s="20"/>
      <c r="U434" s="20"/>
      <c r="V434" s="20"/>
      <c r="W434" s="20"/>
      <c r="X434" s="20"/>
      <c r="Y434" s="20"/>
      <c r="AA434" s="20"/>
      <c r="AB434" s="20"/>
      <c r="AC434" s="20"/>
      <c r="AD434" s="20"/>
      <c r="AE434" s="20"/>
      <c r="AF434" s="20"/>
      <c r="AH434" s="20"/>
      <c r="AI434" s="20"/>
      <c r="AJ434" s="20"/>
      <c r="AK434" s="20"/>
      <c r="AL434" s="20"/>
      <c r="AN434" s="20"/>
      <c r="AO434" s="20"/>
      <c r="AP434" s="20"/>
      <c r="AQ434" s="20"/>
      <c r="AS434" s="20"/>
      <c r="AT434" s="20"/>
      <c r="AU434" s="20"/>
      <c r="AV434" s="20"/>
      <c r="AW434" s="20"/>
      <c r="AX434" s="20"/>
    </row>
    <row r="435" spans="3:50" x14ac:dyDescent="0.2">
      <c r="C435" s="20"/>
      <c r="D435" s="20"/>
      <c r="E435" s="20"/>
      <c r="F435" s="20"/>
      <c r="G435" s="20"/>
      <c r="H435" s="20"/>
      <c r="I435" s="20"/>
      <c r="K435" s="20"/>
      <c r="L435" s="20"/>
      <c r="M435" s="20"/>
      <c r="N435" s="20"/>
      <c r="O435" s="20"/>
      <c r="P435" s="20"/>
      <c r="Q435" s="20"/>
      <c r="R435" s="20"/>
      <c r="S435" s="20"/>
      <c r="T435" s="20"/>
      <c r="U435" s="20"/>
      <c r="V435" s="20"/>
      <c r="W435" s="20"/>
      <c r="X435" s="20"/>
      <c r="Y435" s="20"/>
      <c r="AA435" s="20"/>
      <c r="AB435" s="20"/>
      <c r="AC435" s="20"/>
      <c r="AD435" s="20"/>
      <c r="AE435" s="20"/>
      <c r="AF435" s="20"/>
      <c r="AH435" s="20"/>
      <c r="AI435" s="20"/>
      <c r="AJ435" s="20"/>
      <c r="AK435" s="20"/>
      <c r="AL435" s="20"/>
      <c r="AN435" s="20"/>
      <c r="AO435" s="20"/>
      <c r="AP435" s="20"/>
      <c r="AQ435" s="20"/>
      <c r="AS435" s="20"/>
      <c r="AT435" s="20"/>
      <c r="AU435" s="20"/>
      <c r="AV435" s="20"/>
      <c r="AW435" s="20"/>
      <c r="AX435" s="20"/>
    </row>
    <row r="436" spans="3:50" x14ac:dyDescent="0.2">
      <c r="C436" s="20"/>
      <c r="D436" s="20"/>
      <c r="E436" s="20"/>
      <c r="F436" s="20"/>
      <c r="G436" s="20"/>
      <c r="H436" s="20"/>
      <c r="I436" s="20"/>
      <c r="K436" s="20"/>
      <c r="L436" s="20"/>
      <c r="M436" s="20"/>
      <c r="N436" s="20"/>
      <c r="O436" s="20"/>
      <c r="P436" s="20"/>
      <c r="Q436" s="20"/>
      <c r="R436" s="20"/>
      <c r="S436" s="20"/>
      <c r="T436" s="20"/>
      <c r="U436" s="20"/>
      <c r="V436" s="20"/>
      <c r="W436" s="20"/>
      <c r="X436" s="20"/>
      <c r="Y436" s="20"/>
      <c r="AA436" s="20"/>
      <c r="AB436" s="20"/>
      <c r="AC436" s="20"/>
      <c r="AD436" s="20"/>
      <c r="AE436" s="20"/>
      <c r="AF436" s="20"/>
      <c r="AH436" s="20"/>
      <c r="AI436" s="20"/>
      <c r="AJ436" s="20"/>
      <c r="AK436" s="20"/>
      <c r="AL436" s="20"/>
      <c r="AN436" s="20"/>
      <c r="AO436" s="20"/>
      <c r="AP436" s="20"/>
      <c r="AQ436" s="20"/>
      <c r="AS436" s="20"/>
      <c r="AT436" s="20"/>
      <c r="AU436" s="20"/>
      <c r="AV436" s="20"/>
      <c r="AW436" s="20"/>
      <c r="AX436" s="20"/>
    </row>
    <row r="437" spans="3:50" x14ac:dyDescent="0.2">
      <c r="C437" s="20"/>
      <c r="D437" s="20"/>
      <c r="E437" s="20"/>
      <c r="F437" s="20"/>
      <c r="G437" s="20"/>
      <c r="H437" s="20"/>
      <c r="I437" s="20"/>
      <c r="K437" s="20"/>
      <c r="L437" s="20"/>
      <c r="M437" s="20"/>
      <c r="N437" s="20"/>
      <c r="O437" s="20"/>
      <c r="P437" s="20"/>
      <c r="Q437" s="20"/>
      <c r="R437" s="20"/>
      <c r="S437" s="20"/>
      <c r="T437" s="20"/>
      <c r="U437" s="20"/>
      <c r="V437" s="20"/>
      <c r="W437" s="20"/>
      <c r="X437" s="20"/>
      <c r="Y437" s="20"/>
      <c r="AA437" s="20"/>
      <c r="AB437" s="20"/>
      <c r="AC437" s="20"/>
      <c r="AD437" s="20"/>
      <c r="AE437" s="20"/>
      <c r="AF437" s="20"/>
      <c r="AH437" s="20"/>
      <c r="AI437" s="20"/>
      <c r="AJ437" s="20"/>
      <c r="AK437" s="20"/>
      <c r="AL437" s="20"/>
      <c r="AN437" s="20"/>
      <c r="AO437" s="20"/>
      <c r="AP437" s="20"/>
      <c r="AQ437" s="20"/>
      <c r="AS437" s="20"/>
      <c r="AT437" s="20"/>
      <c r="AU437" s="20"/>
      <c r="AV437" s="20"/>
      <c r="AW437" s="20"/>
      <c r="AX437" s="20"/>
    </row>
    <row r="438" spans="3:50" x14ac:dyDescent="0.2">
      <c r="C438" s="20"/>
      <c r="D438" s="20"/>
      <c r="E438" s="20"/>
      <c r="F438" s="20"/>
      <c r="G438" s="20"/>
      <c r="H438" s="20"/>
      <c r="I438" s="20"/>
      <c r="K438" s="20"/>
      <c r="L438" s="20"/>
      <c r="M438" s="20"/>
      <c r="N438" s="20"/>
      <c r="O438" s="20"/>
      <c r="P438" s="20"/>
      <c r="Q438" s="20"/>
      <c r="R438" s="20"/>
      <c r="S438" s="20"/>
      <c r="T438" s="20"/>
      <c r="U438" s="20"/>
      <c r="V438" s="20"/>
      <c r="W438" s="20"/>
      <c r="X438" s="20"/>
      <c r="Y438" s="20"/>
      <c r="AA438" s="20"/>
      <c r="AB438" s="20"/>
      <c r="AC438" s="20"/>
      <c r="AD438" s="20"/>
      <c r="AE438" s="20"/>
      <c r="AF438" s="20"/>
      <c r="AH438" s="20"/>
      <c r="AI438" s="20"/>
      <c r="AJ438" s="20"/>
      <c r="AK438" s="20"/>
      <c r="AL438" s="20"/>
      <c r="AN438" s="20"/>
      <c r="AO438" s="20"/>
      <c r="AP438" s="20"/>
      <c r="AQ438" s="20"/>
      <c r="AS438" s="20"/>
      <c r="AT438" s="20"/>
      <c r="AU438" s="20"/>
      <c r="AV438" s="20"/>
      <c r="AW438" s="20"/>
      <c r="AX438" s="20"/>
    </row>
    <row r="439" spans="3:50" x14ac:dyDescent="0.2">
      <c r="C439" s="20"/>
      <c r="D439" s="20"/>
      <c r="E439" s="20"/>
      <c r="F439" s="20"/>
      <c r="G439" s="20"/>
      <c r="H439" s="20"/>
      <c r="I439" s="20"/>
      <c r="K439" s="20"/>
      <c r="L439" s="20"/>
      <c r="M439" s="20"/>
      <c r="N439" s="20"/>
      <c r="O439" s="20"/>
      <c r="P439" s="20"/>
      <c r="Q439" s="20"/>
      <c r="R439" s="20"/>
      <c r="S439" s="20"/>
      <c r="T439" s="20"/>
      <c r="U439" s="20"/>
      <c r="V439" s="20"/>
      <c r="W439" s="20"/>
      <c r="X439" s="20"/>
      <c r="Y439" s="20"/>
      <c r="AA439" s="20"/>
      <c r="AB439" s="20"/>
      <c r="AC439" s="20"/>
      <c r="AD439" s="20"/>
      <c r="AE439" s="20"/>
      <c r="AF439" s="20"/>
      <c r="AH439" s="20"/>
      <c r="AI439" s="20"/>
      <c r="AJ439" s="20"/>
      <c r="AK439" s="20"/>
      <c r="AL439" s="20"/>
      <c r="AN439" s="20"/>
      <c r="AO439" s="20"/>
      <c r="AP439" s="20"/>
      <c r="AQ439" s="20"/>
      <c r="AS439" s="20"/>
      <c r="AT439" s="20"/>
      <c r="AU439" s="20"/>
      <c r="AV439" s="20"/>
      <c r="AW439" s="20"/>
      <c r="AX439" s="20"/>
    </row>
    <row r="440" spans="3:50" x14ac:dyDescent="0.2">
      <c r="C440" s="20"/>
      <c r="D440" s="20"/>
      <c r="E440" s="20"/>
      <c r="F440" s="20"/>
      <c r="G440" s="20"/>
      <c r="H440" s="20"/>
      <c r="I440" s="20"/>
      <c r="K440" s="20"/>
      <c r="L440" s="20"/>
      <c r="M440" s="20"/>
      <c r="N440" s="20"/>
      <c r="O440" s="20"/>
      <c r="P440" s="20"/>
      <c r="Q440" s="20"/>
      <c r="R440" s="20"/>
      <c r="S440" s="20"/>
      <c r="T440" s="20"/>
      <c r="U440" s="20"/>
      <c r="V440" s="20"/>
      <c r="W440" s="20"/>
      <c r="X440" s="20"/>
      <c r="Y440" s="20"/>
      <c r="AA440" s="20"/>
      <c r="AB440" s="20"/>
      <c r="AC440" s="20"/>
      <c r="AD440" s="20"/>
      <c r="AE440" s="20"/>
      <c r="AF440" s="20"/>
      <c r="AH440" s="20"/>
      <c r="AI440" s="20"/>
      <c r="AJ440" s="20"/>
      <c r="AK440" s="20"/>
      <c r="AL440" s="20"/>
      <c r="AN440" s="20"/>
      <c r="AO440" s="20"/>
      <c r="AP440" s="20"/>
      <c r="AQ440" s="20"/>
      <c r="AS440" s="20"/>
      <c r="AT440" s="20"/>
      <c r="AU440" s="20"/>
      <c r="AV440" s="20"/>
      <c r="AW440" s="20"/>
      <c r="AX440" s="20"/>
    </row>
    <row r="441" spans="3:50" x14ac:dyDescent="0.2">
      <c r="C441" s="20"/>
      <c r="D441" s="20"/>
      <c r="E441" s="20"/>
      <c r="F441" s="20"/>
      <c r="G441" s="20"/>
      <c r="H441" s="20"/>
      <c r="I441" s="20"/>
      <c r="K441" s="20"/>
      <c r="L441" s="20"/>
      <c r="M441" s="20"/>
      <c r="N441" s="20"/>
      <c r="O441" s="20"/>
      <c r="P441" s="20"/>
      <c r="Q441" s="20"/>
      <c r="R441" s="20"/>
      <c r="S441" s="20"/>
      <c r="T441" s="20"/>
      <c r="U441" s="20"/>
      <c r="V441" s="20"/>
      <c r="W441" s="20"/>
      <c r="X441" s="20"/>
      <c r="Y441" s="20"/>
      <c r="AA441" s="20"/>
      <c r="AB441" s="20"/>
      <c r="AC441" s="20"/>
      <c r="AD441" s="20"/>
      <c r="AE441" s="20"/>
      <c r="AF441" s="20"/>
      <c r="AH441" s="20"/>
      <c r="AI441" s="20"/>
      <c r="AJ441" s="20"/>
      <c r="AK441" s="20"/>
      <c r="AL441" s="20"/>
      <c r="AN441" s="20"/>
      <c r="AO441" s="20"/>
      <c r="AP441" s="20"/>
      <c r="AQ441" s="20"/>
      <c r="AS441" s="20"/>
      <c r="AT441" s="20"/>
      <c r="AU441" s="20"/>
      <c r="AV441" s="20"/>
      <c r="AW441" s="20"/>
      <c r="AX441" s="20"/>
    </row>
    <row r="442" spans="3:50" x14ac:dyDescent="0.2">
      <c r="C442" s="20"/>
      <c r="D442" s="20"/>
      <c r="E442" s="20"/>
      <c r="F442" s="20"/>
      <c r="G442" s="20"/>
      <c r="H442" s="20"/>
      <c r="I442" s="20"/>
      <c r="K442" s="20"/>
      <c r="L442" s="20"/>
      <c r="M442" s="20"/>
      <c r="N442" s="20"/>
      <c r="O442" s="20"/>
      <c r="P442" s="20"/>
      <c r="Q442" s="20"/>
      <c r="R442" s="20"/>
      <c r="S442" s="20"/>
      <c r="T442" s="20"/>
      <c r="U442" s="20"/>
      <c r="V442" s="20"/>
      <c r="W442" s="20"/>
      <c r="X442" s="20"/>
      <c r="Y442" s="20"/>
      <c r="AA442" s="20"/>
      <c r="AB442" s="20"/>
      <c r="AC442" s="20"/>
      <c r="AD442" s="20"/>
      <c r="AE442" s="20"/>
      <c r="AF442" s="20"/>
      <c r="AH442" s="20"/>
      <c r="AI442" s="20"/>
      <c r="AJ442" s="20"/>
      <c r="AK442" s="20"/>
      <c r="AL442" s="20"/>
      <c r="AN442" s="20"/>
      <c r="AO442" s="20"/>
      <c r="AP442" s="20"/>
      <c r="AQ442" s="20"/>
      <c r="AS442" s="20"/>
      <c r="AT442" s="20"/>
      <c r="AU442" s="20"/>
      <c r="AV442" s="20"/>
      <c r="AW442" s="20"/>
      <c r="AX442" s="20"/>
    </row>
    <row r="443" spans="3:50" x14ac:dyDescent="0.2">
      <c r="C443" s="20"/>
      <c r="D443" s="20"/>
      <c r="E443" s="20"/>
      <c r="F443" s="20"/>
      <c r="G443" s="20"/>
      <c r="H443" s="20"/>
      <c r="I443" s="20"/>
      <c r="K443" s="20"/>
      <c r="L443" s="20"/>
      <c r="M443" s="20"/>
      <c r="N443" s="20"/>
      <c r="O443" s="20"/>
      <c r="P443" s="20"/>
      <c r="Q443" s="20"/>
      <c r="R443" s="20"/>
      <c r="S443" s="20"/>
      <c r="T443" s="20"/>
      <c r="U443" s="20"/>
      <c r="V443" s="20"/>
      <c r="W443" s="20"/>
      <c r="X443" s="20"/>
      <c r="Y443" s="20"/>
      <c r="AA443" s="20"/>
      <c r="AB443" s="20"/>
      <c r="AC443" s="20"/>
      <c r="AD443" s="20"/>
      <c r="AE443" s="20"/>
      <c r="AF443" s="20"/>
      <c r="AH443" s="20"/>
      <c r="AI443" s="20"/>
      <c r="AJ443" s="20"/>
      <c r="AK443" s="20"/>
      <c r="AL443" s="20"/>
      <c r="AN443" s="20"/>
      <c r="AO443" s="20"/>
      <c r="AP443" s="20"/>
      <c r="AQ443" s="20"/>
      <c r="AS443" s="20"/>
      <c r="AT443" s="20"/>
      <c r="AU443" s="20"/>
      <c r="AV443" s="20"/>
      <c r="AW443" s="20"/>
      <c r="AX443" s="20"/>
    </row>
    <row r="444" spans="3:50" x14ac:dyDescent="0.2">
      <c r="C444" s="20"/>
      <c r="D444" s="20"/>
      <c r="E444" s="20"/>
      <c r="F444" s="20"/>
      <c r="G444" s="20"/>
      <c r="H444" s="20"/>
      <c r="I444" s="20"/>
      <c r="K444" s="20"/>
      <c r="L444" s="20"/>
      <c r="M444" s="20"/>
      <c r="N444" s="20"/>
      <c r="O444" s="20"/>
      <c r="P444" s="20"/>
      <c r="Q444" s="20"/>
      <c r="R444" s="20"/>
      <c r="S444" s="20"/>
      <c r="T444" s="20"/>
      <c r="U444" s="20"/>
      <c r="V444" s="20"/>
      <c r="W444" s="20"/>
      <c r="X444" s="20"/>
      <c r="Y444" s="20"/>
      <c r="AA444" s="20"/>
      <c r="AB444" s="20"/>
      <c r="AC444" s="20"/>
      <c r="AD444" s="20"/>
      <c r="AE444" s="20"/>
      <c r="AF444" s="20"/>
      <c r="AH444" s="20"/>
      <c r="AI444" s="20"/>
      <c r="AJ444" s="20"/>
      <c r="AK444" s="20"/>
      <c r="AL444" s="20"/>
      <c r="AN444" s="20"/>
      <c r="AO444" s="20"/>
      <c r="AP444" s="20"/>
      <c r="AQ444" s="20"/>
      <c r="AS444" s="20"/>
      <c r="AT444" s="20"/>
      <c r="AU444" s="20"/>
      <c r="AV444" s="20"/>
      <c r="AW444" s="20"/>
      <c r="AX444" s="20"/>
    </row>
    <row r="445" spans="3:50" x14ac:dyDescent="0.2">
      <c r="C445" s="20"/>
      <c r="D445" s="20"/>
      <c r="E445" s="20"/>
      <c r="F445" s="20"/>
      <c r="G445" s="20"/>
      <c r="H445" s="20"/>
      <c r="I445" s="20"/>
      <c r="K445" s="20"/>
      <c r="L445" s="20"/>
      <c r="M445" s="20"/>
      <c r="N445" s="20"/>
      <c r="O445" s="20"/>
      <c r="P445" s="20"/>
      <c r="Q445" s="20"/>
      <c r="R445" s="20"/>
      <c r="S445" s="20"/>
      <c r="T445" s="20"/>
      <c r="U445" s="20"/>
      <c r="V445" s="20"/>
      <c r="W445" s="20"/>
      <c r="X445" s="20"/>
      <c r="Y445" s="20"/>
      <c r="AA445" s="20"/>
      <c r="AB445" s="20"/>
      <c r="AC445" s="20"/>
      <c r="AD445" s="20"/>
      <c r="AE445" s="20"/>
      <c r="AF445" s="20"/>
      <c r="AH445" s="20"/>
      <c r="AI445" s="20"/>
      <c r="AJ445" s="20"/>
      <c r="AK445" s="20"/>
      <c r="AL445" s="20"/>
      <c r="AN445" s="20"/>
      <c r="AO445" s="20"/>
      <c r="AP445" s="20"/>
      <c r="AQ445" s="20"/>
      <c r="AS445" s="20"/>
      <c r="AT445" s="20"/>
      <c r="AU445" s="20"/>
      <c r="AV445" s="20"/>
      <c r="AW445" s="20"/>
      <c r="AX445" s="20"/>
    </row>
    <row r="446" spans="3:50" x14ac:dyDescent="0.2">
      <c r="C446" s="20"/>
      <c r="D446" s="20"/>
      <c r="E446" s="20"/>
      <c r="F446" s="20"/>
      <c r="G446" s="20"/>
      <c r="H446" s="20"/>
      <c r="I446" s="20"/>
      <c r="K446" s="20"/>
      <c r="L446" s="20"/>
      <c r="M446" s="20"/>
      <c r="N446" s="20"/>
      <c r="O446" s="20"/>
      <c r="P446" s="20"/>
      <c r="Q446" s="20"/>
      <c r="R446" s="20"/>
      <c r="S446" s="20"/>
      <c r="T446" s="20"/>
      <c r="U446" s="20"/>
      <c r="V446" s="20"/>
      <c r="W446" s="20"/>
      <c r="X446" s="20"/>
      <c r="Y446" s="20"/>
      <c r="AA446" s="20"/>
      <c r="AB446" s="20"/>
      <c r="AC446" s="20"/>
      <c r="AD446" s="20"/>
      <c r="AE446" s="20"/>
      <c r="AF446" s="20"/>
      <c r="AH446" s="20"/>
      <c r="AI446" s="20"/>
      <c r="AJ446" s="20"/>
      <c r="AK446" s="20"/>
      <c r="AL446" s="20"/>
      <c r="AN446" s="20"/>
      <c r="AO446" s="20"/>
      <c r="AP446" s="20"/>
      <c r="AQ446" s="20"/>
      <c r="AS446" s="20"/>
      <c r="AT446" s="20"/>
      <c r="AU446" s="20"/>
      <c r="AV446" s="20"/>
      <c r="AW446" s="20"/>
      <c r="AX446" s="20"/>
    </row>
    <row r="447" spans="3:50" x14ac:dyDescent="0.2">
      <c r="C447" s="20"/>
      <c r="D447" s="20"/>
      <c r="E447" s="20"/>
      <c r="F447" s="20"/>
      <c r="G447" s="20"/>
      <c r="H447" s="20"/>
      <c r="I447" s="20"/>
      <c r="K447" s="20"/>
      <c r="L447" s="20"/>
      <c r="M447" s="20"/>
      <c r="N447" s="20"/>
      <c r="O447" s="20"/>
      <c r="P447" s="20"/>
      <c r="Q447" s="20"/>
      <c r="R447" s="20"/>
      <c r="S447" s="20"/>
      <c r="T447" s="20"/>
      <c r="U447" s="20"/>
      <c r="V447" s="20"/>
      <c r="W447" s="20"/>
      <c r="X447" s="20"/>
      <c r="Y447" s="20"/>
      <c r="AA447" s="20"/>
      <c r="AB447" s="20"/>
      <c r="AC447" s="20"/>
      <c r="AD447" s="20"/>
      <c r="AE447" s="20"/>
      <c r="AF447" s="20"/>
      <c r="AH447" s="20"/>
      <c r="AI447" s="20"/>
      <c r="AJ447" s="20"/>
      <c r="AK447" s="20"/>
      <c r="AL447" s="20"/>
      <c r="AN447" s="20"/>
      <c r="AO447" s="20"/>
      <c r="AP447" s="20"/>
      <c r="AQ447" s="20"/>
      <c r="AS447" s="20"/>
      <c r="AT447" s="20"/>
      <c r="AU447" s="20"/>
      <c r="AV447" s="20"/>
      <c r="AW447" s="20"/>
      <c r="AX447" s="20"/>
    </row>
    <row r="448" spans="3:50" x14ac:dyDescent="0.2">
      <c r="C448" s="20"/>
      <c r="D448" s="20"/>
      <c r="E448" s="20"/>
      <c r="F448" s="20"/>
      <c r="G448" s="20"/>
      <c r="H448" s="20"/>
      <c r="I448" s="20"/>
      <c r="K448" s="20"/>
      <c r="L448" s="20"/>
      <c r="M448" s="20"/>
      <c r="N448" s="20"/>
      <c r="O448" s="20"/>
      <c r="P448" s="20"/>
      <c r="Q448" s="20"/>
      <c r="R448" s="20"/>
      <c r="S448" s="20"/>
      <c r="T448" s="20"/>
      <c r="U448" s="20"/>
      <c r="V448" s="20"/>
      <c r="W448" s="20"/>
      <c r="X448" s="20"/>
      <c r="Y448" s="20"/>
      <c r="AA448" s="20"/>
      <c r="AB448" s="20"/>
      <c r="AC448" s="20"/>
      <c r="AD448" s="20"/>
      <c r="AE448" s="20"/>
      <c r="AF448" s="20"/>
      <c r="AH448" s="20"/>
      <c r="AI448" s="20"/>
      <c r="AJ448" s="20"/>
      <c r="AK448" s="20"/>
      <c r="AL448" s="20"/>
      <c r="AN448" s="20"/>
      <c r="AO448" s="20"/>
      <c r="AP448" s="20"/>
      <c r="AQ448" s="20"/>
      <c r="AS448" s="20"/>
      <c r="AT448" s="20"/>
      <c r="AU448" s="20"/>
      <c r="AV448" s="20"/>
      <c r="AW448" s="20"/>
      <c r="AX448" s="20"/>
    </row>
    <row r="449" spans="3:50" x14ac:dyDescent="0.2">
      <c r="C449" s="20"/>
      <c r="D449" s="20"/>
      <c r="E449" s="20"/>
      <c r="F449" s="20"/>
      <c r="G449" s="20"/>
      <c r="H449" s="20"/>
      <c r="I449" s="20"/>
      <c r="K449" s="20"/>
      <c r="L449" s="20"/>
      <c r="M449" s="20"/>
      <c r="N449" s="20"/>
      <c r="O449" s="20"/>
      <c r="P449" s="20"/>
      <c r="Q449" s="20"/>
      <c r="R449" s="20"/>
      <c r="S449" s="20"/>
      <c r="T449" s="20"/>
      <c r="U449" s="20"/>
      <c r="V449" s="20"/>
      <c r="W449" s="20"/>
      <c r="X449" s="20"/>
      <c r="Y449" s="20"/>
      <c r="AA449" s="20"/>
      <c r="AB449" s="20"/>
      <c r="AC449" s="20"/>
      <c r="AD449" s="20"/>
      <c r="AE449" s="20"/>
      <c r="AF449" s="20"/>
      <c r="AH449" s="20"/>
      <c r="AI449" s="20"/>
      <c r="AJ449" s="20"/>
      <c r="AK449" s="20"/>
      <c r="AL449" s="20"/>
      <c r="AN449" s="20"/>
      <c r="AO449" s="20"/>
      <c r="AP449" s="20"/>
      <c r="AQ449" s="20"/>
      <c r="AS449" s="20"/>
      <c r="AT449" s="20"/>
      <c r="AU449" s="20"/>
      <c r="AV449" s="20"/>
      <c r="AW449" s="20"/>
      <c r="AX449" s="20"/>
    </row>
    <row r="450" spans="3:50" x14ac:dyDescent="0.2">
      <c r="C450" s="20"/>
      <c r="D450" s="20"/>
      <c r="E450" s="20"/>
      <c r="F450" s="20"/>
      <c r="G450" s="20"/>
      <c r="H450" s="20"/>
      <c r="I450" s="20"/>
      <c r="K450" s="20"/>
      <c r="L450" s="20"/>
      <c r="M450" s="20"/>
      <c r="N450" s="20"/>
      <c r="O450" s="20"/>
      <c r="P450" s="20"/>
      <c r="Q450" s="20"/>
      <c r="R450" s="20"/>
      <c r="S450" s="20"/>
      <c r="T450" s="20"/>
      <c r="U450" s="20"/>
      <c r="V450" s="20"/>
      <c r="W450" s="20"/>
      <c r="X450" s="20"/>
      <c r="Y450" s="20"/>
      <c r="AA450" s="20"/>
      <c r="AB450" s="20"/>
      <c r="AC450" s="20"/>
      <c r="AD450" s="20"/>
      <c r="AE450" s="20"/>
      <c r="AF450" s="20"/>
      <c r="AH450" s="20"/>
      <c r="AI450" s="20"/>
      <c r="AJ450" s="20"/>
      <c r="AK450" s="20"/>
      <c r="AL450" s="20"/>
      <c r="AN450" s="20"/>
      <c r="AO450" s="20"/>
      <c r="AP450" s="20"/>
      <c r="AQ450" s="20"/>
      <c r="AS450" s="20"/>
      <c r="AT450" s="20"/>
      <c r="AU450" s="20"/>
      <c r="AV450" s="20"/>
      <c r="AW450" s="20"/>
      <c r="AX450" s="20"/>
    </row>
    <row r="451" spans="3:50" x14ac:dyDescent="0.2">
      <c r="C451" s="20"/>
      <c r="D451" s="20"/>
      <c r="E451" s="20"/>
      <c r="F451" s="20"/>
      <c r="G451" s="20"/>
      <c r="H451" s="20"/>
      <c r="I451" s="20"/>
      <c r="K451" s="20"/>
      <c r="L451" s="20"/>
      <c r="M451" s="20"/>
      <c r="N451" s="20"/>
      <c r="O451" s="20"/>
      <c r="P451" s="20"/>
      <c r="Q451" s="20"/>
      <c r="R451" s="20"/>
      <c r="S451" s="20"/>
      <c r="T451" s="20"/>
      <c r="U451" s="20"/>
      <c r="V451" s="20"/>
      <c r="W451" s="20"/>
      <c r="X451" s="20"/>
      <c r="Y451" s="20"/>
      <c r="AA451" s="20"/>
      <c r="AB451" s="20"/>
      <c r="AC451" s="20"/>
      <c r="AD451" s="20"/>
      <c r="AE451" s="20"/>
      <c r="AF451" s="20"/>
      <c r="AH451" s="20"/>
      <c r="AI451" s="20"/>
      <c r="AJ451" s="20"/>
      <c r="AK451" s="20"/>
      <c r="AL451" s="20"/>
      <c r="AN451" s="20"/>
      <c r="AO451" s="20"/>
      <c r="AP451" s="20"/>
      <c r="AQ451" s="20"/>
      <c r="AS451" s="20"/>
      <c r="AT451" s="20"/>
      <c r="AU451" s="20"/>
      <c r="AV451" s="20"/>
      <c r="AW451" s="20"/>
      <c r="AX451" s="20"/>
    </row>
    <row r="452" spans="3:50" x14ac:dyDescent="0.2">
      <c r="C452" s="20"/>
      <c r="D452" s="20"/>
      <c r="E452" s="20"/>
      <c r="F452" s="20"/>
      <c r="G452" s="20"/>
      <c r="H452" s="20"/>
      <c r="I452" s="20"/>
      <c r="K452" s="20"/>
      <c r="L452" s="20"/>
      <c r="M452" s="20"/>
      <c r="N452" s="20"/>
      <c r="O452" s="20"/>
      <c r="P452" s="20"/>
      <c r="Q452" s="20"/>
      <c r="R452" s="20"/>
      <c r="S452" s="20"/>
      <c r="T452" s="20"/>
      <c r="U452" s="20"/>
      <c r="V452" s="20"/>
      <c r="W452" s="20"/>
      <c r="X452" s="20"/>
      <c r="Y452" s="20"/>
      <c r="AA452" s="20"/>
      <c r="AB452" s="20"/>
      <c r="AC452" s="20"/>
      <c r="AD452" s="20"/>
      <c r="AE452" s="20"/>
      <c r="AF452" s="20"/>
      <c r="AH452" s="20"/>
      <c r="AI452" s="20"/>
      <c r="AJ452" s="20"/>
      <c r="AK452" s="20"/>
      <c r="AL452" s="20"/>
      <c r="AN452" s="20"/>
      <c r="AO452" s="20"/>
      <c r="AP452" s="20"/>
      <c r="AQ452" s="20"/>
      <c r="AS452" s="20"/>
      <c r="AT452" s="20"/>
      <c r="AU452" s="20"/>
      <c r="AV452" s="20"/>
      <c r="AW452" s="20"/>
      <c r="AX452" s="20"/>
    </row>
    <row r="453" spans="3:50" x14ac:dyDescent="0.2">
      <c r="C453" s="20"/>
      <c r="D453" s="20"/>
      <c r="E453" s="20"/>
      <c r="F453" s="20"/>
      <c r="G453" s="20"/>
      <c r="H453" s="20"/>
      <c r="I453" s="20"/>
      <c r="K453" s="20"/>
      <c r="L453" s="20"/>
      <c r="M453" s="20"/>
      <c r="N453" s="20"/>
      <c r="O453" s="20"/>
      <c r="P453" s="20"/>
      <c r="Q453" s="20"/>
      <c r="R453" s="20"/>
      <c r="S453" s="20"/>
      <c r="T453" s="20"/>
      <c r="U453" s="20"/>
      <c r="V453" s="20"/>
      <c r="W453" s="20"/>
      <c r="X453" s="20"/>
      <c r="Y453" s="20"/>
      <c r="AA453" s="20"/>
      <c r="AB453" s="20"/>
      <c r="AC453" s="20"/>
      <c r="AD453" s="20"/>
      <c r="AE453" s="20"/>
      <c r="AF453" s="20"/>
      <c r="AH453" s="20"/>
      <c r="AI453" s="20"/>
      <c r="AJ453" s="20"/>
      <c r="AK453" s="20"/>
      <c r="AL453" s="20"/>
      <c r="AN453" s="20"/>
      <c r="AO453" s="20"/>
      <c r="AP453" s="20"/>
      <c r="AQ453" s="20"/>
      <c r="AS453" s="20"/>
      <c r="AT453" s="20"/>
      <c r="AU453" s="20"/>
      <c r="AV453" s="20"/>
      <c r="AW453" s="20"/>
      <c r="AX453" s="20"/>
    </row>
    <row r="454" spans="3:50" x14ac:dyDescent="0.2">
      <c r="C454" s="20"/>
      <c r="D454" s="20"/>
      <c r="E454" s="20"/>
      <c r="F454" s="20"/>
      <c r="G454" s="20"/>
      <c r="H454" s="20"/>
      <c r="I454" s="20"/>
      <c r="K454" s="20"/>
      <c r="L454" s="20"/>
      <c r="M454" s="20"/>
      <c r="N454" s="20"/>
      <c r="O454" s="20"/>
      <c r="P454" s="20"/>
      <c r="Q454" s="20"/>
      <c r="R454" s="20"/>
      <c r="S454" s="20"/>
      <c r="T454" s="20"/>
      <c r="U454" s="20"/>
      <c r="V454" s="20"/>
      <c r="W454" s="20"/>
      <c r="X454" s="20"/>
      <c r="Y454" s="20"/>
      <c r="AA454" s="20"/>
      <c r="AB454" s="20"/>
      <c r="AC454" s="20"/>
      <c r="AD454" s="20"/>
      <c r="AE454" s="20"/>
      <c r="AF454" s="20"/>
      <c r="AH454" s="20"/>
      <c r="AI454" s="20"/>
      <c r="AJ454" s="20"/>
      <c r="AK454" s="20"/>
      <c r="AL454" s="20"/>
      <c r="AN454" s="20"/>
      <c r="AO454" s="20"/>
      <c r="AP454" s="20"/>
      <c r="AQ454" s="20"/>
      <c r="AS454" s="20"/>
      <c r="AT454" s="20"/>
      <c r="AU454" s="20"/>
      <c r="AV454" s="20"/>
      <c r="AW454" s="20"/>
      <c r="AX454" s="20"/>
    </row>
    <row r="455" spans="3:50" x14ac:dyDescent="0.2">
      <c r="C455" s="20"/>
      <c r="D455" s="20"/>
      <c r="E455" s="20"/>
      <c r="F455" s="20"/>
      <c r="G455" s="20"/>
      <c r="H455" s="20"/>
      <c r="I455" s="20"/>
      <c r="K455" s="20"/>
      <c r="L455" s="20"/>
      <c r="M455" s="20"/>
      <c r="N455" s="20"/>
      <c r="O455" s="20"/>
      <c r="P455" s="20"/>
      <c r="Q455" s="20"/>
      <c r="R455" s="20"/>
      <c r="S455" s="20"/>
      <c r="T455" s="20"/>
      <c r="U455" s="20"/>
      <c r="V455" s="20"/>
      <c r="W455" s="20"/>
      <c r="X455" s="20"/>
      <c r="Y455" s="20"/>
      <c r="AA455" s="20"/>
      <c r="AB455" s="20"/>
      <c r="AC455" s="20"/>
      <c r="AD455" s="20"/>
      <c r="AE455" s="20"/>
      <c r="AF455" s="20"/>
      <c r="AH455" s="20"/>
      <c r="AI455" s="20"/>
      <c r="AJ455" s="20"/>
      <c r="AK455" s="20"/>
      <c r="AL455" s="20"/>
      <c r="AN455" s="20"/>
      <c r="AO455" s="20"/>
      <c r="AP455" s="20"/>
      <c r="AQ455" s="20"/>
      <c r="AS455" s="20"/>
      <c r="AT455" s="20"/>
      <c r="AU455" s="20"/>
      <c r="AV455" s="20"/>
      <c r="AW455" s="20"/>
      <c r="AX455" s="20"/>
    </row>
    <row r="456" spans="3:50" x14ac:dyDescent="0.2">
      <c r="C456" s="20"/>
      <c r="D456" s="20"/>
      <c r="E456" s="20"/>
      <c r="F456" s="20"/>
      <c r="G456" s="20"/>
      <c r="H456" s="20"/>
      <c r="I456" s="20"/>
      <c r="K456" s="20"/>
      <c r="L456" s="20"/>
      <c r="M456" s="20"/>
      <c r="N456" s="20"/>
      <c r="O456" s="20"/>
      <c r="P456" s="20"/>
      <c r="Q456" s="20"/>
      <c r="R456" s="20"/>
      <c r="S456" s="20"/>
      <c r="T456" s="20"/>
      <c r="U456" s="20"/>
      <c r="V456" s="20"/>
      <c r="W456" s="20"/>
      <c r="X456" s="20"/>
      <c r="Y456" s="20"/>
      <c r="AA456" s="20"/>
      <c r="AB456" s="20"/>
      <c r="AC456" s="20"/>
      <c r="AD456" s="20"/>
      <c r="AE456" s="20"/>
      <c r="AF456" s="20"/>
      <c r="AH456" s="20"/>
      <c r="AI456" s="20"/>
      <c r="AJ456" s="20"/>
      <c r="AK456" s="20"/>
      <c r="AL456" s="20"/>
      <c r="AN456" s="20"/>
      <c r="AO456" s="20"/>
      <c r="AP456" s="20"/>
      <c r="AQ456" s="20"/>
      <c r="AS456" s="20"/>
      <c r="AT456" s="20"/>
      <c r="AU456" s="20"/>
      <c r="AV456" s="20"/>
      <c r="AW456" s="20"/>
      <c r="AX456" s="20"/>
    </row>
    <row r="457" spans="3:50" x14ac:dyDescent="0.2">
      <c r="C457" s="20"/>
      <c r="D457" s="20"/>
      <c r="E457" s="20"/>
      <c r="F457" s="20"/>
      <c r="G457" s="20"/>
      <c r="H457" s="20"/>
      <c r="I457" s="20"/>
      <c r="K457" s="20"/>
      <c r="L457" s="20"/>
      <c r="M457" s="20"/>
      <c r="N457" s="20"/>
      <c r="O457" s="20"/>
      <c r="P457" s="20"/>
      <c r="Q457" s="20"/>
      <c r="R457" s="20"/>
      <c r="S457" s="20"/>
      <c r="T457" s="20"/>
      <c r="U457" s="20"/>
      <c r="V457" s="20"/>
      <c r="W457" s="20"/>
      <c r="X457" s="20"/>
      <c r="Y457" s="20"/>
      <c r="AA457" s="20"/>
      <c r="AB457" s="20"/>
      <c r="AC457" s="20"/>
      <c r="AD457" s="20"/>
      <c r="AE457" s="20"/>
      <c r="AF457" s="20"/>
      <c r="AH457" s="20"/>
      <c r="AI457" s="20"/>
      <c r="AJ457" s="20"/>
      <c r="AK457" s="20"/>
      <c r="AL457" s="20"/>
      <c r="AN457" s="20"/>
      <c r="AO457" s="20"/>
      <c r="AP457" s="20"/>
      <c r="AQ457" s="20"/>
      <c r="AS457" s="20"/>
      <c r="AT457" s="20"/>
      <c r="AU457" s="20"/>
      <c r="AV457" s="20"/>
      <c r="AW457" s="20"/>
      <c r="AX457" s="20"/>
    </row>
    <row r="458" spans="3:50" x14ac:dyDescent="0.2">
      <c r="C458" s="20"/>
      <c r="D458" s="20"/>
      <c r="E458" s="20"/>
      <c r="F458" s="20"/>
      <c r="G458" s="20"/>
      <c r="H458" s="20"/>
      <c r="I458" s="20"/>
      <c r="K458" s="20"/>
      <c r="L458" s="20"/>
      <c r="M458" s="20"/>
      <c r="N458" s="20"/>
      <c r="O458" s="20"/>
      <c r="P458" s="20"/>
      <c r="Q458" s="20"/>
      <c r="R458" s="20"/>
      <c r="S458" s="20"/>
      <c r="T458" s="20"/>
      <c r="U458" s="20"/>
      <c r="V458" s="20"/>
      <c r="W458" s="20"/>
      <c r="X458" s="20"/>
      <c r="Y458" s="20"/>
      <c r="AA458" s="20"/>
      <c r="AB458" s="20"/>
      <c r="AC458" s="20"/>
      <c r="AD458" s="20"/>
      <c r="AE458" s="20"/>
      <c r="AF458" s="20"/>
      <c r="AH458" s="20"/>
      <c r="AI458" s="20"/>
      <c r="AJ458" s="20"/>
      <c r="AK458" s="20"/>
      <c r="AL458" s="20"/>
      <c r="AN458" s="20"/>
      <c r="AO458" s="20"/>
      <c r="AP458" s="20"/>
      <c r="AQ458" s="20"/>
      <c r="AS458" s="20"/>
      <c r="AT458" s="20"/>
      <c r="AU458" s="20"/>
      <c r="AV458" s="20"/>
      <c r="AW458" s="20"/>
      <c r="AX458" s="20"/>
    </row>
    <row r="459" spans="3:50" x14ac:dyDescent="0.2">
      <c r="C459" s="20"/>
      <c r="D459" s="20"/>
      <c r="E459" s="20"/>
      <c r="F459" s="20"/>
      <c r="G459" s="20"/>
      <c r="H459" s="20"/>
      <c r="I459" s="20"/>
      <c r="K459" s="20"/>
      <c r="L459" s="20"/>
      <c r="M459" s="20"/>
      <c r="N459" s="20"/>
      <c r="O459" s="20"/>
      <c r="P459" s="20"/>
      <c r="Q459" s="20"/>
      <c r="R459" s="20"/>
      <c r="S459" s="20"/>
      <c r="T459" s="20"/>
      <c r="U459" s="20"/>
      <c r="V459" s="20"/>
      <c r="W459" s="20"/>
      <c r="X459" s="20"/>
      <c r="Y459" s="20"/>
      <c r="AA459" s="20"/>
      <c r="AB459" s="20"/>
      <c r="AC459" s="20"/>
      <c r="AD459" s="20"/>
      <c r="AE459" s="20"/>
      <c r="AF459" s="20"/>
      <c r="AH459" s="20"/>
      <c r="AI459" s="20"/>
      <c r="AJ459" s="20"/>
      <c r="AK459" s="20"/>
      <c r="AL459" s="20"/>
      <c r="AN459" s="20"/>
      <c r="AO459" s="20"/>
      <c r="AP459" s="20"/>
      <c r="AQ459" s="20"/>
      <c r="AS459" s="20"/>
      <c r="AT459" s="20"/>
      <c r="AU459" s="20"/>
      <c r="AV459" s="20"/>
      <c r="AW459" s="20"/>
      <c r="AX459" s="20"/>
    </row>
    <row r="460" spans="3:50" x14ac:dyDescent="0.2">
      <c r="C460" s="20"/>
      <c r="D460" s="20"/>
      <c r="E460" s="20"/>
      <c r="F460" s="20"/>
      <c r="G460" s="20"/>
      <c r="H460" s="20"/>
      <c r="I460" s="20"/>
      <c r="K460" s="20"/>
      <c r="L460" s="20"/>
      <c r="M460" s="20"/>
      <c r="N460" s="20"/>
      <c r="O460" s="20"/>
      <c r="P460" s="20"/>
      <c r="Q460" s="20"/>
      <c r="R460" s="20"/>
      <c r="S460" s="20"/>
      <c r="T460" s="20"/>
      <c r="U460" s="20"/>
      <c r="V460" s="20"/>
      <c r="W460" s="20"/>
      <c r="X460" s="20"/>
      <c r="Y460" s="20"/>
      <c r="AA460" s="20"/>
      <c r="AB460" s="20"/>
      <c r="AC460" s="20"/>
      <c r="AD460" s="20"/>
      <c r="AE460" s="20"/>
      <c r="AF460" s="20"/>
      <c r="AH460" s="20"/>
      <c r="AI460" s="20"/>
      <c r="AJ460" s="20"/>
      <c r="AK460" s="20"/>
      <c r="AL460" s="20"/>
      <c r="AN460" s="20"/>
      <c r="AO460" s="20"/>
      <c r="AP460" s="20"/>
      <c r="AQ460" s="20"/>
      <c r="AS460" s="20"/>
      <c r="AT460" s="20"/>
      <c r="AU460" s="20"/>
      <c r="AV460" s="20"/>
      <c r="AW460" s="20"/>
      <c r="AX460" s="20"/>
    </row>
    <row r="461" spans="3:50" x14ac:dyDescent="0.2">
      <c r="C461" s="20"/>
      <c r="D461" s="20"/>
      <c r="E461" s="20"/>
      <c r="F461" s="20"/>
      <c r="G461" s="20"/>
      <c r="H461" s="20"/>
      <c r="I461" s="20"/>
      <c r="K461" s="20"/>
      <c r="L461" s="20"/>
      <c r="M461" s="20"/>
      <c r="N461" s="20"/>
      <c r="O461" s="20"/>
      <c r="P461" s="20"/>
      <c r="Q461" s="20"/>
      <c r="R461" s="20"/>
      <c r="S461" s="20"/>
      <c r="T461" s="20"/>
      <c r="U461" s="20"/>
      <c r="V461" s="20"/>
      <c r="W461" s="20"/>
      <c r="X461" s="20"/>
      <c r="Y461" s="20"/>
      <c r="AA461" s="20"/>
      <c r="AB461" s="20"/>
      <c r="AC461" s="20"/>
      <c r="AD461" s="20"/>
      <c r="AE461" s="20"/>
      <c r="AF461" s="20"/>
      <c r="AH461" s="20"/>
      <c r="AI461" s="20"/>
      <c r="AJ461" s="20"/>
      <c r="AK461" s="20"/>
      <c r="AL461" s="20"/>
      <c r="AN461" s="20"/>
      <c r="AO461" s="20"/>
      <c r="AP461" s="20"/>
      <c r="AQ461" s="20"/>
      <c r="AS461" s="20"/>
      <c r="AT461" s="20"/>
      <c r="AU461" s="20"/>
      <c r="AV461" s="20"/>
      <c r="AW461" s="20"/>
      <c r="AX461" s="20"/>
    </row>
    <row r="462" spans="3:50" x14ac:dyDescent="0.2">
      <c r="C462" s="20"/>
      <c r="D462" s="20"/>
      <c r="E462" s="20"/>
      <c r="F462" s="20"/>
      <c r="G462" s="20"/>
      <c r="H462" s="20"/>
      <c r="I462" s="20"/>
      <c r="K462" s="20"/>
      <c r="L462" s="20"/>
      <c r="M462" s="20"/>
      <c r="N462" s="20"/>
      <c r="O462" s="20"/>
      <c r="P462" s="20"/>
      <c r="Q462" s="20"/>
      <c r="R462" s="20"/>
      <c r="S462" s="20"/>
      <c r="T462" s="20"/>
      <c r="U462" s="20"/>
      <c r="V462" s="20"/>
      <c r="W462" s="20"/>
      <c r="X462" s="20"/>
      <c r="Y462" s="20"/>
      <c r="AA462" s="20"/>
      <c r="AB462" s="20"/>
      <c r="AC462" s="20"/>
      <c r="AD462" s="20"/>
      <c r="AE462" s="20"/>
      <c r="AF462" s="20"/>
      <c r="AH462" s="20"/>
      <c r="AI462" s="20"/>
      <c r="AJ462" s="20"/>
      <c r="AK462" s="20"/>
      <c r="AL462" s="20"/>
      <c r="AN462" s="20"/>
      <c r="AO462" s="20"/>
      <c r="AP462" s="20"/>
      <c r="AQ462" s="20"/>
      <c r="AS462" s="20"/>
      <c r="AT462" s="20"/>
      <c r="AU462" s="20"/>
      <c r="AV462" s="20"/>
      <c r="AW462" s="20"/>
      <c r="AX462" s="20"/>
    </row>
    <row r="463" spans="3:50" x14ac:dyDescent="0.2">
      <c r="C463" s="20"/>
      <c r="D463" s="20"/>
      <c r="E463" s="20"/>
      <c r="F463" s="20"/>
      <c r="G463" s="20"/>
      <c r="H463" s="20"/>
      <c r="I463" s="20"/>
      <c r="K463" s="20"/>
      <c r="L463" s="20"/>
      <c r="M463" s="20"/>
      <c r="N463" s="20"/>
      <c r="O463" s="20"/>
      <c r="P463" s="20"/>
      <c r="Q463" s="20"/>
      <c r="R463" s="20"/>
      <c r="S463" s="20"/>
      <c r="T463" s="20"/>
      <c r="U463" s="20"/>
      <c r="V463" s="20"/>
      <c r="W463" s="20"/>
      <c r="X463" s="20"/>
      <c r="Y463" s="20"/>
      <c r="AA463" s="20"/>
      <c r="AB463" s="20"/>
      <c r="AC463" s="20"/>
      <c r="AD463" s="20"/>
      <c r="AE463" s="20"/>
      <c r="AF463" s="20"/>
      <c r="AH463" s="20"/>
      <c r="AI463" s="20"/>
      <c r="AJ463" s="20"/>
      <c r="AK463" s="20"/>
      <c r="AL463" s="20"/>
      <c r="AN463" s="20"/>
      <c r="AO463" s="20"/>
      <c r="AP463" s="20"/>
      <c r="AQ463" s="20"/>
      <c r="AS463" s="20"/>
      <c r="AT463" s="20"/>
      <c r="AU463" s="20"/>
      <c r="AV463" s="20"/>
      <c r="AW463" s="20"/>
      <c r="AX463" s="20"/>
    </row>
    <row r="464" spans="3:50" x14ac:dyDescent="0.2">
      <c r="C464" s="20"/>
      <c r="D464" s="20"/>
      <c r="E464" s="20"/>
      <c r="F464" s="20"/>
      <c r="G464" s="20"/>
      <c r="H464" s="20"/>
      <c r="I464" s="20"/>
      <c r="K464" s="20"/>
      <c r="L464" s="20"/>
      <c r="M464" s="20"/>
      <c r="N464" s="20"/>
      <c r="O464" s="20"/>
      <c r="P464" s="20"/>
      <c r="Q464" s="20"/>
      <c r="R464" s="20"/>
      <c r="S464" s="20"/>
      <c r="T464" s="20"/>
      <c r="U464" s="20"/>
      <c r="V464" s="20"/>
      <c r="W464" s="20"/>
      <c r="X464" s="20"/>
      <c r="Y464" s="20"/>
      <c r="AA464" s="20"/>
      <c r="AB464" s="20"/>
      <c r="AC464" s="20"/>
      <c r="AD464" s="20"/>
      <c r="AE464" s="20"/>
      <c r="AF464" s="20"/>
      <c r="AH464" s="20"/>
      <c r="AI464" s="20"/>
      <c r="AJ464" s="20"/>
      <c r="AK464" s="20"/>
      <c r="AL464" s="20"/>
      <c r="AN464" s="20"/>
      <c r="AO464" s="20"/>
      <c r="AP464" s="20"/>
      <c r="AQ464" s="20"/>
      <c r="AS464" s="20"/>
      <c r="AT464" s="20"/>
      <c r="AU464" s="20"/>
      <c r="AV464" s="20"/>
      <c r="AW464" s="20"/>
      <c r="AX464" s="20"/>
    </row>
    <row r="465" spans="3:50" x14ac:dyDescent="0.2">
      <c r="C465" s="20"/>
      <c r="D465" s="20"/>
      <c r="E465" s="20"/>
      <c r="F465" s="20"/>
      <c r="G465" s="20"/>
      <c r="H465" s="20"/>
      <c r="I465" s="20"/>
      <c r="K465" s="20"/>
      <c r="L465" s="20"/>
      <c r="M465" s="20"/>
      <c r="N465" s="20"/>
      <c r="O465" s="20"/>
      <c r="P465" s="20"/>
      <c r="Q465" s="20"/>
      <c r="R465" s="20"/>
      <c r="S465" s="20"/>
      <c r="T465" s="20"/>
      <c r="U465" s="20"/>
      <c r="V465" s="20"/>
      <c r="W465" s="20"/>
      <c r="X465" s="20"/>
      <c r="Y465" s="20"/>
      <c r="AA465" s="20"/>
      <c r="AB465" s="20"/>
      <c r="AC465" s="20"/>
      <c r="AD465" s="20"/>
      <c r="AE465" s="20"/>
      <c r="AF465" s="20"/>
      <c r="AH465" s="20"/>
      <c r="AI465" s="20"/>
      <c r="AJ465" s="20"/>
      <c r="AK465" s="20"/>
      <c r="AL465" s="20"/>
      <c r="AN465" s="20"/>
      <c r="AO465" s="20"/>
      <c r="AP465" s="20"/>
      <c r="AQ465" s="20"/>
      <c r="AS465" s="20"/>
      <c r="AT465" s="20"/>
      <c r="AU465" s="20"/>
      <c r="AV465" s="20"/>
      <c r="AW465" s="20"/>
      <c r="AX465" s="20"/>
    </row>
    <row r="466" spans="3:50" x14ac:dyDescent="0.2">
      <c r="C466" s="20"/>
      <c r="D466" s="20"/>
      <c r="E466" s="20"/>
      <c r="F466" s="20"/>
      <c r="G466" s="20"/>
      <c r="H466" s="20"/>
      <c r="I466" s="20"/>
      <c r="K466" s="20"/>
      <c r="L466" s="20"/>
      <c r="M466" s="20"/>
      <c r="N466" s="20"/>
      <c r="O466" s="20"/>
      <c r="P466" s="20"/>
      <c r="Q466" s="20"/>
      <c r="R466" s="20"/>
      <c r="S466" s="20"/>
      <c r="T466" s="20"/>
      <c r="U466" s="20"/>
      <c r="V466" s="20"/>
      <c r="W466" s="20"/>
      <c r="X466" s="20"/>
      <c r="Y466" s="20"/>
      <c r="AA466" s="20"/>
      <c r="AB466" s="20"/>
      <c r="AC466" s="20"/>
      <c r="AD466" s="20"/>
      <c r="AE466" s="20"/>
      <c r="AF466" s="20"/>
      <c r="AH466" s="20"/>
      <c r="AI466" s="20"/>
      <c r="AJ466" s="20"/>
      <c r="AK466" s="20"/>
      <c r="AL466" s="20"/>
      <c r="AN466" s="20"/>
      <c r="AO466" s="20"/>
      <c r="AP466" s="20"/>
      <c r="AQ466" s="20"/>
      <c r="AS466" s="20"/>
      <c r="AT466" s="20"/>
      <c r="AU466" s="20"/>
      <c r="AV466" s="20"/>
      <c r="AW466" s="20"/>
      <c r="AX466" s="20"/>
    </row>
    <row r="467" spans="3:50" x14ac:dyDescent="0.2">
      <c r="C467" s="20"/>
      <c r="D467" s="20"/>
      <c r="E467" s="20"/>
      <c r="F467" s="20"/>
      <c r="G467" s="20"/>
      <c r="H467" s="20"/>
      <c r="I467" s="20"/>
      <c r="K467" s="20"/>
      <c r="L467" s="20"/>
      <c r="M467" s="20"/>
      <c r="N467" s="20"/>
      <c r="O467" s="20"/>
      <c r="P467" s="20"/>
      <c r="Q467" s="20"/>
      <c r="R467" s="20"/>
      <c r="S467" s="20"/>
      <c r="T467" s="20"/>
      <c r="U467" s="20"/>
      <c r="V467" s="20"/>
      <c r="W467" s="20"/>
      <c r="X467" s="20"/>
      <c r="Y467" s="20"/>
      <c r="AA467" s="20"/>
      <c r="AB467" s="20"/>
      <c r="AC467" s="20"/>
      <c r="AD467" s="20"/>
      <c r="AE467" s="20"/>
      <c r="AF467" s="20"/>
      <c r="AH467" s="20"/>
      <c r="AI467" s="20"/>
      <c r="AJ467" s="20"/>
      <c r="AK467" s="20"/>
      <c r="AL467" s="20"/>
      <c r="AN467" s="20"/>
      <c r="AO467" s="20"/>
      <c r="AP467" s="20"/>
      <c r="AQ467" s="20"/>
      <c r="AS467" s="20"/>
      <c r="AT467" s="20"/>
      <c r="AU467" s="20"/>
      <c r="AV467" s="20"/>
      <c r="AW467" s="20"/>
      <c r="AX467" s="20"/>
    </row>
    <row r="468" spans="3:50" x14ac:dyDescent="0.2">
      <c r="C468" s="20"/>
      <c r="D468" s="20"/>
      <c r="E468" s="20"/>
      <c r="F468" s="20"/>
      <c r="G468" s="20"/>
      <c r="H468" s="20"/>
      <c r="I468" s="20"/>
      <c r="K468" s="20"/>
      <c r="L468" s="20"/>
      <c r="M468" s="20"/>
      <c r="N468" s="20"/>
      <c r="O468" s="20"/>
      <c r="P468" s="20"/>
      <c r="Q468" s="20"/>
      <c r="R468" s="20"/>
      <c r="S468" s="20"/>
      <c r="T468" s="20"/>
      <c r="U468" s="20"/>
      <c r="V468" s="20"/>
      <c r="W468" s="20"/>
      <c r="X468" s="20"/>
      <c r="Y468" s="20"/>
      <c r="AA468" s="20"/>
      <c r="AB468" s="20"/>
      <c r="AC468" s="20"/>
      <c r="AD468" s="20"/>
      <c r="AE468" s="20"/>
      <c r="AF468" s="20"/>
      <c r="AH468" s="20"/>
      <c r="AI468" s="20"/>
      <c r="AJ468" s="20"/>
      <c r="AK468" s="20"/>
      <c r="AL468" s="20"/>
      <c r="AN468" s="20"/>
      <c r="AO468" s="20"/>
      <c r="AP468" s="20"/>
      <c r="AQ468" s="20"/>
      <c r="AS468" s="20"/>
      <c r="AT468" s="20"/>
      <c r="AU468" s="20"/>
      <c r="AV468" s="20"/>
      <c r="AW468" s="20"/>
      <c r="AX468" s="20"/>
    </row>
    <row r="469" spans="3:50" x14ac:dyDescent="0.2">
      <c r="C469" s="20"/>
      <c r="D469" s="20"/>
      <c r="E469" s="20"/>
      <c r="F469" s="20"/>
      <c r="G469" s="20"/>
      <c r="H469" s="20"/>
      <c r="I469" s="20"/>
      <c r="K469" s="20"/>
      <c r="L469" s="20"/>
      <c r="M469" s="20"/>
      <c r="N469" s="20"/>
      <c r="O469" s="20"/>
      <c r="P469" s="20"/>
      <c r="Q469" s="20"/>
      <c r="R469" s="20"/>
      <c r="S469" s="20"/>
      <c r="T469" s="20"/>
      <c r="U469" s="20"/>
      <c r="V469" s="20"/>
      <c r="W469" s="20"/>
      <c r="X469" s="20"/>
      <c r="Y469" s="20"/>
      <c r="AA469" s="20"/>
      <c r="AB469" s="20"/>
      <c r="AC469" s="20"/>
      <c r="AD469" s="20"/>
      <c r="AE469" s="20"/>
      <c r="AF469" s="20"/>
      <c r="AH469" s="20"/>
      <c r="AI469" s="20"/>
      <c r="AJ469" s="20"/>
      <c r="AK469" s="20"/>
      <c r="AL469" s="20"/>
      <c r="AN469" s="20"/>
      <c r="AO469" s="20"/>
      <c r="AP469" s="20"/>
      <c r="AQ469" s="20"/>
      <c r="AS469" s="20"/>
      <c r="AT469" s="20"/>
      <c r="AU469" s="20"/>
      <c r="AV469" s="20"/>
      <c r="AW469" s="20"/>
      <c r="AX469" s="20"/>
    </row>
    <row r="470" spans="3:50" x14ac:dyDescent="0.2">
      <c r="C470" s="20"/>
      <c r="D470" s="20"/>
      <c r="E470" s="20"/>
      <c r="F470" s="20"/>
      <c r="G470" s="20"/>
      <c r="H470" s="20"/>
      <c r="I470" s="20"/>
      <c r="K470" s="20"/>
      <c r="L470" s="20"/>
      <c r="M470" s="20"/>
      <c r="N470" s="20"/>
      <c r="O470" s="20"/>
      <c r="P470" s="20"/>
      <c r="Q470" s="20"/>
      <c r="R470" s="20"/>
      <c r="S470" s="20"/>
      <c r="T470" s="20"/>
      <c r="U470" s="20"/>
      <c r="V470" s="20"/>
      <c r="W470" s="20"/>
      <c r="X470" s="20"/>
      <c r="Y470" s="20"/>
      <c r="AA470" s="20"/>
      <c r="AB470" s="20"/>
      <c r="AC470" s="20"/>
      <c r="AD470" s="20"/>
      <c r="AE470" s="20"/>
      <c r="AF470" s="20"/>
      <c r="AH470" s="20"/>
      <c r="AI470" s="20"/>
      <c r="AJ470" s="20"/>
      <c r="AK470" s="20"/>
      <c r="AL470" s="20"/>
      <c r="AN470" s="20"/>
      <c r="AO470" s="20"/>
      <c r="AP470" s="20"/>
      <c r="AQ470" s="20"/>
      <c r="AS470" s="20"/>
      <c r="AT470" s="20"/>
      <c r="AU470" s="20"/>
      <c r="AV470" s="20"/>
      <c r="AW470" s="20"/>
      <c r="AX470" s="20"/>
    </row>
    <row r="471" spans="3:50" x14ac:dyDescent="0.2">
      <c r="C471" s="20"/>
      <c r="D471" s="20"/>
      <c r="E471" s="20"/>
      <c r="F471" s="20"/>
      <c r="G471" s="20"/>
      <c r="H471" s="20"/>
      <c r="I471" s="20"/>
      <c r="K471" s="20"/>
      <c r="L471" s="20"/>
      <c r="M471" s="20"/>
      <c r="N471" s="20"/>
      <c r="O471" s="20"/>
      <c r="P471" s="20"/>
      <c r="Q471" s="20"/>
      <c r="R471" s="20"/>
      <c r="S471" s="20"/>
      <c r="T471" s="20"/>
      <c r="U471" s="20"/>
      <c r="V471" s="20"/>
      <c r="W471" s="20"/>
      <c r="X471" s="20"/>
      <c r="Y471" s="20"/>
      <c r="AA471" s="20"/>
      <c r="AB471" s="20"/>
      <c r="AC471" s="20"/>
      <c r="AD471" s="20"/>
      <c r="AE471" s="20"/>
      <c r="AF471" s="20"/>
      <c r="AH471" s="20"/>
      <c r="AI471" s="20"/>
      <c r="AJ471" s="20"/>
      <c r="AK471" s="20"/>
      <c r="AL471" s="20"/>
      <c r="AN471" s="20"/>
      <c r="AO471" s="20"/>
      <c r="AP471" s="20"/>
      <c r="AQ471" s="20"/>
      <c r="AS471" s="20"/>
      <c r="AT471" s="20"/>
      <c r="AU471" s="20"/>
      <c r="AV471" s="20"/>
      <c r="AW471" s="20"/>
      <c r="AX471" s="20"/>
    </row>
    <row r="472" spans="3:50" x14ac:dyDescent="0.2">
      <c r="C472" s="20"/>
      <c r="D472" s="20"/>
      <c r="E472" s="20"/>
      <c r="F472" s="20"/>
      <c r="G472" s="20"/>
      <c r="H472" s="20"/>
      <c r="I472" s="20"/>
      <c r="K472" s="20"/>
      <c r="L472" s="20"/>
      <c r="M472" s="20"/>
      <c r="N472" s="20"/>
      <c r="O472" s="20"/>
      <c r="P472" s="20"/>
      <c r="Q472" s="20"/>
      <c r="R472" s="20"/>
      <c r="S472" s="20"/>
      <c r="T472" s="20"/>
      <c r="U472" s="20"/>
      <c r="V472" s="20"/>
      <c r="W472" s="20"/>
      <c r="X472" s="20"/>
      <c r="Y472" s="20"/>
      <c r="AA472" s="20"/>
      <c r="AB472" s="20"/>
      <c r="AC472" s="20"/>
      <c r="AD472" s="20"/>
      <c r="AE472" s="20"/>
      <c r="AF472" s="20"/>
      <c r="AH472" s="20"/>
      <c r="AI472" s="20"/>
      <c r="AJ472" s="20"/>
      <c r="AK472" s="20"/>
      <c r="AL472" s="20"/>
      <c r="AN472" s="20"/>
      <c r="AO472" s="20"/>
      <c r="AP472" s="20"/>
      <c r="AQ472" s="20"/>
      <c r="AS472" s="20"/>
      <c r="AT472" s="20"/>
      <c r="AU472" s="20"/>
      <c r="AV472" s="20"/>
      <c r="AW472" s="20"/>
      <c r="AX472" s="20"/>
    </row>
    <row r="473" spans="3:50" x14ac:dyDescent="0.2">
      <c r="C473" s="20"/>
      <c r="D473" s="20"/>
      <c r="E473" s="20"/>
      <c r="F473" s="20"/>
      <c r="G473" s="20"/>
      <c r="H473" s="20"/>
      <c r="I473" s="20"/>
      <c r="K473" s="20"/>
      <c r="L473" s="20"/>
      <c r="M473" s="20"/>
      <c r="N473" s="20"/>
      <c r="O473" s="20"/>
      <c r="P473" s="20"/>
      <c r="Q473" s="20"/>
      <c r="R473" s="20"/>
      <c r="S473" s="20"/>
      <c r="T473" s="20"/>
      <c r="U473" s="20"/>
      <c r="V473" s="20"/>
      <c r="W473" s="20"/>
      <c r="X473" s="20"/>
      <c r="Y473" s="20"/>
      <c r="AA473" s="20"/>
      <c r="AB473" s="20"/>
      <c r="AC473" s="20"/>
      <c r="AD473" s="20"/>
      <c r="AE473" s="20"/>
      <c r="AF473" s="20"/>
      <c r="AH473" s="20"/>
      <c r="AI473" s="20"/>
      <c r="AJ473" s="20"/>
      <c r="AK473" s="20"/>
      <c r="AL473" s="20"/>
      <c r="AN473" s="20"/>
      <c r="AO473" s="20"/>
      <c r="AP473" s="20"/>
      <c r="AQ473" s="20"/>
      <c r="AS473" s="20"/>
      <c r="AT473" s="20"/>
      <c r="AU473" s="20"/>
      <c r="AV473" s="20"/>
      <c r="AW473" s="20"/>
      <c r="AX473" s="20"/>
    </row>
    <row r="474" spans="3:50" x14ac:dyDescent="0.2">
      <c r="C474" s="20"/>
      <c r="D474" s="20"/>
      <c r="E474" s="20"/>
      <c r="F474" s="20"/>
      <c r="G474" s="20"/>
      <c r="H474" s="20"/>
      <c r="I474" s="20"/>
      <c r="K474" s="20"/>
      <c r="L474" s="20"/>
      <c r="M474" s="20"/>
      <c r="N474" s="20"/>
      <c r="O474" s="20"/>
      <c r="P474" s="20"/>
      <c r="Q474" s="20"/>
      <c r="R474" s="20"/>
      <c r="S474" s="20"/>
      <c r="T474" s="20"/>
      <c r="U474" s="20"/>
      <c r="V474" s="20"/>
      <c r="W474" s="20"/>
      <c r="X474" s="20"/>
      <c r="Y474" s="20"/>
      <c r="AA474" s="20"/>
      <c r="AB474" s="20"/>
      <c r="AC474" s="20"/>
      <c r="AD474" s="20"/>
      <c r="AE474" s="20"/>
      <c r="AF474" s="20"/>
      <c r="AH474" s="20"/>
      <c r="AI474" s="20"/>
      <c r="AJ474" s="20"/>
      <c r="AK474" s="20"/>
      <c r="AL474" s="20"/>
      <c r="AN474" s="20"/>
      <c r="AO474" s="20"/>
      <c r="AP474" s="20"/>
      <c r="AQ474" s="20"/>
      <c r="AS474" s="20"/>
      <c r="AT474" s="20"/>
      <c r="AU474" s="20"/>
      <c r="AV474" s="20"/>
      <c r="AW474" s="20"/>
      <c r="AX474" s="20"/>
    </row>
    <row r="475" spans="3:50" x14ac:dyDescent="0.2">
      <c r="C475" s="20"/>
      <c r="D475" s="20"/>
      <c r="E475" s="20"/>
      <c r="F475" s="20"/>
      <c r="G475" s="20"/>
      <c r="H475" s="20"/>
      <c r="I475" s="20"/>
      <c r="K475" s="20"/>
      <c r="L475" s="20"/>
      <c r="M475" s="20"/>
      <c r="N475" s="20"/>
      <c r="O475" s="20"/>
      <c r="P475" s="20"/>
      <c r="Q475" s="20"/>
      <c r="R475" s="20"/>
      <c r="S475" s="20"/>
      <c r="T475" s="20"/>
      <c r="U475" s="20"/>
      <c r="V475" s="20"/>
      <c r="W475" s="20"/>
      <c r="X475" s="20"/>
      <c r="Y475" s="20"/>
      <c r="AA475" s="20"/>
      <c r="AB475" s="20"/>
      <c r="AC475" s="20"/>
      <c r="AD475" s="20"/>
      <c r="AE475" s="20"/>
      <c r="AF475" s="20"/>
      <c r="AH475" s="20"/>
      <c r="AI475" s="20"/>
      <c r="AJ475" s="20"/>
      <c r="AK475" s="20"/>
      <c r="AL475" s="20"/>
      <c r="AN475" s="20"/>
      <c r="AO475" s="20"/>
      <c r="AP475" s="20"/>
      <c r="AQ475" s="20"/>
      <c r="AS475" s="20"/>
      <c r="AT475" s="20"/>
      <c r="AU475" s="20"/>
      <c r="AV475" s="20"/>
      <c r="AW475" s="20"/>
      <c r="AX475" s="20"/>
    </row>
    <row r="476" spans="3:50" x14ac:dyDescent="0.2">
      <c r="C476" s="20"/>
      <c r="D476" s="20"/>
      <c r="E476" s="20"/>
      <c r="F476" s="20"/>
      <c r="G476" s="20"/>
      <c r="H476" s="20"/>
      <c r="I476" s="20"/>
      <c r="K476" s="20"/>
      <c r="L476" s="20"/>
      <c r="M476" s="20"/>
      <c r="N476" s="20"/>
      <c r="O476" s="20"/>
      <c r="P476" s="20"/>
      <c r="Q476" s="20"/>
      <c r="R476" s="20"/>
      <c r="S476" s="20"/>
      <c r="T476" s="20"/>
      <c r="U476" s="20"/>
      <c r="V476" s="20"/>
      <c r="W476" s="20"/>
      <c r="X476" s="20"/>
      <c r="Y476" s="20"/>
      <c r="AA476" s="20"/>
      <c r="AB476" s="20"/>
      <c r="AC476" s="20"/>
      <c r="AD476" s="20"/>
      <c r="AE476" s="20"/>
      <c r="AF476" s="20"/>
      <c r="AH476" s="20"/>
      <c r="AI476" s="20"/>
      <c r="AJ476" s="20"/>
      <c r="AK476" s="20"/>
      <c r="AL476" s="20"/>
      <c r="AN476" s="20"/>
      <c r="AO476" s="20"/>
      <c r="AP476" s="20"/>
      <c r="AQ476" s="20"/>
      <c r="AS476" s="20"/>
      <c r="AT476" s="20"/>
      <c r="AU476" s="20"/>
      <c r="AV476" s="20"/>
      <c r="AW476" s="20"/>
      <c r="AX476" s="20"/>
    </row>
    <row r="477" spans="3:50" x14ac:dyDescent="0.2">
      <c r="C477" s="20"/>
      <c r="D477" s="20"/>
      <c r="E477" s="20"/>
      <c r="F477" s="20"/>
      <c r="G477" s="20"/>
      <c r="H477" s="20"/>
      <c r="I477" s="20"/>
      <c r="K477" s="20"/>
      <c r="L477" s="20"/>
      <c r="M477" s="20"/>
      <c r="N477" s="20"/>
      <c r="O477" s="20"/>
      <c r="P477" s="20"/>
      <c r="Q477" s="20"/>
      <c r="R477" s="20"/>
      <c r="S477" s="20"/>
      <c r="T477" s="20"/>
      <c r="U477" s="20"/>
      <c r="V477" s="20"/>
      <c r="W477" s="20"/>
      <c r="X477" s="20"/>
      <c r="Y477" s="20"/>
      <c r="AA477" s="20"/>
      <c r="AB477" s="20"/>
      <c r="AC477" s="20"/>
      <c r="AD477" s="20"/>
      <c r="AE477" s="20"/>
      <c r="AF477" s="20"/>
      <c r="AH477" s="20"/>
      <c r="AI477" s="20"/>
      <c r="AJ477" s="20"/>
      <c r="AK477" s="20"/>
      <c r="AL477" s="20"/>
      <c r="AN477" s="20"/>
      <c r="AO477" s="20"/>
      <c r="AP477" s="20"/>
      <c r="AQ477" s="20"/>
      <c r="AS477" s="20"/>
      <c r="AT477" s="20"/>
      <c r="AU477" s="20"/>
      <c r="AV477" s="20"/>
      <c r="AW477" s="20"/>
      <c r="AX477" s="20"/>
    </row>
    <row r="478" spans="3:50" x14ac:dyDescent="0.2">
      <c r="C478" s="20"/>
      <c r="D478" s="20"/>
      <c r="E478" s="20"/>
      <c r="F478" s="20"/>
      <c r="G478" s="20"/>
      <c r="H478" s="20"/>
      <c r="I478" s="20"/>
      <c r="K478" s="20"/>
      <c r="L478" s="20"/>
      <c r="M478" s="20"/>
      <c r="N478" s="20"/>
      <c r="O478" s="20"/>
      <c r="P478" s="20"/>
      <c r="Q478" s="20"/>
      <c r="R478" s="20"/>
      <c r="S478" s="20"/>
      <c r="T478" s="20"/>
      <c r="U478" s="20"/>
      <c r="V478" s="20"/>
      <c r="W478" s="20"/>
      <c r="X478" s="20"/>
      <c r="Y478" s="20"/>
      <c r="AA478" s="20"/>
      <c r="AB478" s="20"/>
      <c r="AC478" s="20"/>
      <c r="AD478" s="20"/>
      <c r="AE478" s="20"/>
      <c r="AF478" s="20"/>
      <c r="AH478" s="20"/>
      <c r="AI478" s="20"/>
      <c r="AJ478" s="20"/>
      <c r="AK478" s="20"/>
      <c r="AL478" s="20"/>
      <c r="AN478" s="20"/>
      <c r="AO478" s="20"/>
      <c r="AP478" s="20"/>
      <c r="AQ478" s="20"/>
      <c r="AS478" s="20"/>
      <c r="AT478" s="20"/>
      <c r="AU478" s="20"/>
      <c r="AV478" s="20"/>
      <c r="AW478" s="20"/>
      <c r="AX478" s="20"/>
    </row>
    <row r="479" spans="3:50" x14ac:dyDescent="0.2">
      <c r="C479" s="20"/>
      <c r="D479" s="20"/>
      <c r="E479" s="20"/>
      <c r="F479" s="20"/>
      <c r="G479" s="20"/>
      <c r="H479" s="20"/>
      <c r="I479" s="20"/>
      <c r="K479" s="20"/>
      <c r="L479" s="20"/>
      <c r="M479" s="20"/>
      <c r="N479" s="20"/>
      <c r="O479" s="20"/>
      <c r="P479" s="20"/>
      <c r="Q479" s="20"/>
      <c r="R479" s="20"/>
      <c r="S479" s="20"/>
      <c r="T479" s="20"/>
      <c r="U479" s="20"/>
      <c r="V479" s="20"/>
      <c r="W479" s="20"/>
      <c r="X479" s="20"/>
      <c r="Y479" s="20"/>
      <c r="AA479" s="20"/>
      <c r="AB479" s="20"/>
      <c r="AC479" s="20"/>
      <c r="AD479" s="20"/>
      <c r="AE479" s="20"/>
      <c r="AF479" s="20"/>
      <c r="AH479" s="20"/>
      <c r="AI479" s="20"/>
      <c r="AJ479" s="20"/>
      <c r="AK479" s="20"/>
      <c r="AL479" s="20"/>
      <c r="AN479" s="20"/>
      <c r="AO479" s="20"/>
      <c r="AP479" s="20"/>
      <c r="AQ479" s="20"/>
      <c r="AS479" s="20"/>
      <c r="AT479" s="20"/>
      <c r="AU479" s="20"/>
      <c r="AV479" s="20"/>
      <c r="AW479" s="20"/>
      <c r="AX479" s="20"/>
    </row>
    <row r="480" spans="3:50" x14ac:dyDescent="0.2">
      <c r="C480" s="20"/>
      <c r="D480" s="20"/>
      <c r="E480" s="20"/>
      <c r="F480" s="20"/>
      <c r="G480" s="20"/>
      <c r="H480" s="20"/>
      <c r="I480" s="20"/>
      <c r="K480" s="20"/>
      <c r="L480" s="20"/>
      <c r="M480" s="20"/>
      <c r="N480" s="20"/>
      <c r="O480" s="20"/>
      <c r="P480" s="20"/>
      <c r="Q480" s="20"/>
      <c r="R480" s="20"/>
      <c r="S480" s="20"/>
      <c r="T480" s="20"/>
      <c r="U480" s="20"/>
      <c r="V480" s="20"/>
      <c r="W480" s="20"/>
      <c r="X480" s="20"/>
      <c r="Y480" s="20"/>
      <c r="AA480" s="20"/>
      <c r="AB480" s="20"/>
      <c r="AC480" s="20"/>
      <c r="AD480" s="20"/>
      <c r="AE480" s="20"/>
      <c r="AF480" s="20"/>
      <c r="AH480" s="20"/>
      <c r="AI480" s="20"/>
      <c r="AJ480" s="20"/>
      <c r="AK480" s="20"/>
      <c r="AL480" s="20"/>
      <c r="AN480" s="20"/>
      <c r="AO480" s="20"/>
      <c r="AP480" s="20"/>
      <c r="AQ480" s="20"/>
      <c r="AS480" s="20"/>
      <c r="AT480" s="20"/>
      <c r="AU480" s="20"/>
      <c r="AV480" s="20"/>
      <c r="AW480" s="20"/>
      <c r="AX480" s="20"/>
    </row>
    <row r="481" spans="3:50" x14ac:dyDescent="0.2">
      <c r="C481" s="20"/>
      <c r="D481" s="20"/>
      <c r="E481" s="20"/>
      <c r="F481" s="20"/>
      <c r="G481" s="20"/>
      <c r="H481" s="20"/>
      <c r="I481" s="20"/>
      <c r="K481" s="20"/>
      <c r="L481" s="20"/>
      <c r="M481" s="20"/>
      <c r="N481" s="20"/>
      <c r="O481" s="20"/>
      <c r="P481" s="20"/>
      <c r="Q481" s="20"/>
      <c r="R481" s="20"/>
      <c r="S481" s="20"/>
      <c r="T481" s="20"/>
      <c r="U481" s="20"/>
      <c r="V481" s="20"/>
      <c r="W481" s="20"/>
      <c r="X481" s="20"/>
      <c r="Y481" s="20"/>
      <c r="AA481" s="20"/>
      <c r="AB481" s="20"/>
      <c r="AC481" s="20"/>
      <c r="AD481" s="20"/>
      <c r="AE481" s="20"/>
      <c r="AF481" s="20"/>
      <c r="AH481" s="20"/>
      <c r="AI481" s="20"/>
      <c r="AJ481" s="20"/>
      <c r="AK481" s="20"/>
      <c r="AL481" s="20"/>
      <c r="AN481" s="20"/>
      <c r="AO481" s="20"/>
      <c r="AP481" s="20"/>
      <c r="AQ481" s="20"/>
      <c r="AS481" s="20"/>
      <c r="AT481" s="20"/>
      <c r="AU481" s="20"/>
      <c r="AV481" s="20"/>
      <c r="AW481" s="20"/>
      <c r="AX481" s="20"/>
    </row>
    <row r="482" spans="3:50" x14ac:dyDescent="0.2">
      <c r="C482" s="20"/>
      <c r="D482" s="20"/>
      <c r="E482" s="20"/>
      <c r="F482" s="20"/>
      <c r="G482" s="20"/>
      <c r="H482" s="20"/>
      <c r="I482" s="20"/>
      <c r="K482" s="20"/>
      <c r="L482" s="20"/>
      <c r="M482" s="20"/>
      <c r="N482" s="20"/>
      <c r="O482" s="20"/>
      <c r="P482" s="20"/>
      <c r="Q482" s="20"/>
      <c r="R482" s="20"/>
      <c r="S482" s="20"/>
      <c r="T482" s="20"/>
      <c r="U482" s="20"/>
      <c r="V482" s="20"/>
      <c r="W482" s="20"/>
      <c r="X482" s="20"/>
      <c r="Y482" s="20"/>
      <c r="AA482" s="20"/>
      <c r="AB482" s="20"/>
      <c r="AC482" s="20"/>
      <c r="AD482" s="20"/>
      <c r="AE482" s="20"/>
      <c r="AF482" s="20"/>
      <c r="AH482" s="20"/>
      <c r="AI482" s="20"/>
      <c r="AJ482" s="20"/>
      <c r="AK482" s="20"/>
      <c r="AL482" s="20"/>
      <c r="AN482" s="20"/>
      <c r="AO482" s="20"/>
      <c r="AP482" s="20"/>
      <c r="AQ482" s="20"/>
      <c r="AS482" s="20"/>
      <c r="AT482" s="20"/>
      <c r="AU482" s="20"/>
      <c r="AV482" s="20"/>
      <c r="AW482" s="20"/>
      <c r="AX482" s="20"/>
    </row>
    <row r="483" spans="3:50" x14ac:dyDescent="0.2">
      <c r="C483" s="20"/>
      <c r="D483" s="20"/>
      <c r="E483" s="20"/>
      <c r="F483" s="20"/>
      <c r="G483" s="20"/>
      <c r="H483" s="20"/>
      <c r="I483" s="20"/>
      <c r="K483" s="20"/>
      <c r="L483" s="20"/>
      <c r="M483" s="20"/>
      <c r="N483" s="20"/>
      <c r="O483" s="20"/>
      <c r="P483" s="20"/>
      <c r="Q483" s="20"/>
      <c r="R483" s="20"/>
      <c r="S483" s="20"/>
      <c r="T483" s="20"/>
      <c r="U483" s="20"/>
      <c r="V483" s="20"/>
      <c r="W483" s="20"/>
      <c r="X483" s="20"/>
      <c r="Y483" s="20"/>
      <c r="AA483" s="20"/>
      <c r="AB483" s="20"/>
      <c r="AC483" s="20"/>
      <c r="AD483" s="20"/>
      <c r="AE483" s="20"/>
      <c r="AF483" s="20"/>
      <c r="AH483" s="20"/>
      <c r="AI483" s="20"/>
      <c r="AJ483" s="20"/>
      <c r="AK483" s="20"/>
      <c r="AL483" s="20"/>
      <c r="AN483" s="20"/>
      <c r="AO483" s="20"/>
      <c r="AP483" s="20"/>
      <c r="AQ483" s="20"/>
      <c r="AS483" s="20"/>
      <c r="AT483" s="20"/>
      <c r="AU483" s="20"/>
      <c r="AV483" s="20"/>
      <c r="AW483" s="20"/>
      <c r="AX483" s="20"/>
    </row>
    <row r="484" spans="3:50" x14ac:dyDescent="0.2">
      <c r="C484" s="20"/>
      <c r="D484" s="20"/>
      <c r="E484" s="20"/>
      <c r="F484" s="20"/>
      <c r="G484" s="20"/>
      <c r="H484" s="20"/>
      <c r="I484" s="20"/>
      <c r="K484" s="20"/>
      <c r="L484" s="20"/>
      <c r="M484" s="20"/>
      <c r="N484" s="20"/>
      <c r="O484" s="20"/>
      <c r="P484" s="20"/>
      <c r="Q484" s="20"/>
      <c r="R484" s="20"/>
      <c r="S484" s="20"/>
      <c r="T484" s="20"/>
      <c r="U484" s="20"/>
      <c r="V484" s="20"/>
      <c r="W484" s="20"/>
      <c r="X484" s="20"/>
      <c r="Y484" s="20"/>
      <c r="AA484" s="20"/>
      <c r="AB484" s="20"/>
      <c r="AC484" s="20"/>
      <c r="AD484" s="20"/>
      <c r="AE484" s="20"/>
      <c r="AF484" s="20"/>
      <c r="AH484" s="20"/>
      <c r="AI484" s="20"/>
      <c r="AJ484" s="20"/>
      <c r="AK484" s="20"/>
      <c r="AL484" s="20"/>
      <c r="AN484" s="20"/>
      <c r="AO484" s="20"/>
      <c r="AP484" s="20"/>
      <c r="AQ484" s="20"/>
      <c r="AS484" s="20"/>
      <c r="AT484" s="20"/>
      <c r="AU484" s="20"/>
      <c r="AV484" s="20"/>
      <c r="AW484" s="20"/>
      <c r="AX484" s="20"/>
    </row>
    <row r="485" spans="3:50" x14ac:dyDescent="0.2">
      <c r="C485" s="20"/>
      <c r="D485" s="20"/>
      <c r="E485" s="20"/>
      <c r="F485" s="20"/>
      <c r="G485" s="20"/>
      <c r="H485" s="20"/>
      <c r="I485" s="20"/>
      <c r="K485" s="20"/>
      <c r="L485" s="20"/>
      <c r="M485" s="20"/>
      <c r="N485" s="20"/>
      <c r="O485" s="20"/>
      <c r="P485" s="20"/>
      <c r="Q485" s="20"/>
      <c r="R485" s="20"/>
      <c r="S485" s="20"/>
      <c r="T485" s="20"/>
      <c r="U485" s="20"/>
      <c r="V485" s="20"/>
      <c r="W485" s="20"/>
      <c r="X485" s="20"/>
      <c r="Y485" s="20"/>
      <c r="AA485" s="20"/>
      <c r="AB485" s="20"/>
      <c r="AC485" s="20"/>
      <c r="AD485" s="20"/>
      <c r="AE485" s="20"/>
      <c r="AF485" s="20"/>
      <c r="AH485" s="20"/>
      <c r="AI485" s="20"/>
      <c r="AJ485" s="20"/>
      <c r="AK485" s="20"/>
      <c r="AL485" s="20"/>
      <c r="AN485" s="20"/>
      <c r="AO485" s="20"/>
      <c r="AP485" s="20"/>
      <c r="AQ485" s="20"/>
      <c r="AS485" s="20"/>
      <c r="AT485" s="20"/>
      <c r="AU485" s="20"/>
      <c r="AV485" s="20"/>
      <c r="AW485" s="20"/>
      <c r="AX485" s="20"/>
    </row>
    <row r="486" spans="3:50" x14ac:dyDescent="0.2">
      <c r="C486" s="20"/>
      <c r="D486" s="20"/>
      <c r="E486" s="20"/>
      <c r="F486" s="20"/>
      <c r="G486" s="20"/>
      <c r="H486" s="20"/>
      <c r="I486" s="20"/>
      <c r="K486" s="20"/>
      <c r="L486" s="20"/>
      <c r="M486" s="20"/>
      <c r="N486" s="20"/>
      <c r="O486" s="20"/>
      <c r="P486" s="20"/>
      <c r="Q486" s="20"/>
      <c r="R486" s="20"/>
      <c r="S486" s="20"/>
      <c r="T486" s="20"/>
      <c r="U486" s="20"/>
      <c r="V486" s="20"/>
      <c r="W486" s="20"/>
      <c r="X486" s="20"/>
      <c r="Y486" s="20"/>
      <c r="AA486" s="20"/>
      <c r="AB486" s="20"/>
      <c r="AC486" s="20"/>
      <c r="AD486" s="20"/>
      <c r="AE486" s="20"/>
      <c r="AF486" s="20"/>
      <c r="AH486" s="20"/>
      <c r="AI486" s="20"/>
      <c r="AJ486" s="20"/>
      <c r="AK486" s="20"/>
      <c r="AL486" s="20"/>
      <c r="AN486" s="20"/>
      <c r="AO486" s="20"/>
      <c r="AP486" s="20"/>
      <c r="AQ486" s="20"/>
      <c r="AS486" s="20"/>
      <c r="AT486" s="20"/>
      <c r="AU486" s="20"/>
      <c r="AV486" s="20"/>
      <c r="AW486" s="20"/>
      <c r="AX486" s="20"/>
    </row>
    <row r="487" spans="3:50" x14ac:dyDescent="0.2">
      <c r="C487" s="20"/>
      <c r="D487" s="20"/>
      <c r="E487" s="20"/>
      <c r="F487" s="20"/>
      <c r="G487" s="20"/>
      <c r="H487" s="20"/>
      <c r="I487" s="20"/>
      <c r="K487" s="20"/>
      <c r="L487" s="20"/>
      <c r="M487" s="20"/>
      <c r="N487" s="20"/>
      <c r="O487" s="20"/>
      <c r="P487" s="20"/>
      <c r="Q487" s="20"/>
      <c r="R487" s="20"/>
      <c r="S487" s="20"/>
      <c r="T487" s="20"/>
      <c r="U487" s="20"/>
      <c r="V487" s="20"/>
      <c r="W487" s="20"/>
      <c r="X487" s="20"/>
      <c r="Y487" s="20"/>
      <c r="AA487" s="20"/>
      <c r="AB487" s="20"/>
      <c r="AC487" s="20"/>
      <c r="AD487" s="20"/>
      <c r="AE487" s="20"/>
      <c r="AF487" s="20"/>
      <c r="AH487" s="20"/>
      <c r="AI487" s="20"/>
      <c r="AJ487" s="20"/>
      <c r="AK487" s="20"/>
      <c r="AL487" s="20"/>
      <c r="AN487" s="20"/>
      <c r="AO487" s="20"/>
      <c r="AP487" s="20"/>
      <c r="AQ487" s="20"/>
      <c r="AS487" s="20"/>
      <c r="AT487" s="20"/>
      <c r="AU487" s="20"/>
      <c r="AV487" s="20"/>
      <c r="AW487" s="20"/>
      <c r="AX487" s="20"/>
    </row>
    <row r="488" spans="3:50" x14ac:dyDescent="0.2">
      <c r="C488" s="20"/>
      <c r="D488" s="20"/>
      <c r="E488" s="20"/>
      <c r="F488" s="20"/>
      <c r="G488" s="20"/>
      <c r="H488" s="20"/>
      <c r="I488" s="20"/>
      <c r="K488" s="20"/>
      <c r="L488" s="20"/>
      <c r="M488" s="20"/>
      <c r="N488" s="20"/>
      <c r="O488" s="20"/>
      <c r="P488" s="20"/>
      <c r="Q488" s="20"/>
      <c r="R488" s="20"/>
      <c r="S488" s="20"/>
      <c r="T488" s="20"/>
      <c r="U488" s="20"/>
      <c r="V488" s="20"/>
      <c r="W488" s="20"/>
      <c r="X488" s="20"/>
      <c r="Y488" s="20"/>
      <c r="AA488" s="20"/>
      <c r="AB488" s="20"/>
      <c r="AC488" s="20"/>
      <c r="AD488" s="20"/>
      <c r="AE488" s="20"/>
      <c r="AF488" s="20"/>
      <c r="AH488" s="20"/>
      <c r="AI488" s="20"/>
      <c r="AJ488" s="20"/>
      <c r="AK488" s="20"/>
      <c r="AL488" s="20"/>
      <c r="AN488" s="20"/>
      <c r="AO488" s="20"/>
      <c r="AP488" s="20"/>
      <c r="AQ488" s="20"/>
      <c r="AS488" s="20"/>
      <c r="AT488" s="20"/>
      <c r="AU488" s="20"/>
      <c r="AV488" s="20"/>
      <c r="AW488" s="20"/>
      <c r="AX488" s="20"/>
    </row>
    <row r="489" spans="3:50" x14ac:dyDescent="0.2">
      <c r="C489" s="20"/>
      <c r="D489" s="20"/>
      <c r="E489" s="20"/>
      <c r="F489" s="20"/>
      <c r="G489" s="20"/>
      <c r="H489" s="20"/>
      <c r="I489" s="20"/>
      <c r="K489" s="20"/>
      <c r="L489" s="20"/>
      <c r="M489" s="20"/>
      <c r="N489" s="20"/>
      <c r="O489" s="20"/>
      <c r="P489" s="20"/>
      <c r="Q489" s="20"/>
      <c r="R489" s="20"/>
      <c r="S489" s="20"/>
      <c r="T489" s="20"/>
      <c r="U489" s="20"/>
      <c r="V489" s="20"/>
      <c r="W489" s="20"/>
      <c r="X489" s="20"/>
      <c r="Y489" s="20"/>
      <c r="AA489" s="20"/>
      <c r="AB489" s="20"/>
      <c r="AC489" s="20"/>
      <c r="AD489" s="20"/>
      <c r="AE489" s="20"/>
      <c r="AF489" s="20"/>
      <c r="AH489" s="20"/>
      <c r="AI489" s="20"/>
      <c r="AJ489" s="20"/>
      <c r="AK489" s="20"/>
      <c r="AL489" s="20"/>
      <c r="AN489" s="20"/>
      <c r="AO489" s="20"/>
      <c r="AP489" s="20"/>
      <c r="AQ489" s="20"/>
      <c r="AS489" s="20"/>
      <c r="AT489" s="20"/>
      <c r="AU489" s="20"/>
      <c r="AV489" s="20"/>
      <c r="AW489" s="20"/>
      <c r="AX489" s="20"/>
    </row>
    <row r="490" spans="3:50" x14ac:dyDescent="0.2">
      <c r="C490" s="20"/>
      <c r="D490" s="20"/>
      <c r="E490" s="20"/>
      <c r="F490" s="20"/>
      <c r="G490" s="20"/>
      <c r="H490" s="20"/>
      <c r="I490" s="20"/>
      <c r="K490" s="20"/>
      <c r="L490" s="20"/>
      <c r="M490" s="20"/>
      <c r="N490" s="20"/>
      <c r="O490" s="20"/>
      <c r="P490" s="20"/>
      <c r="Q490" s="20"/>
      <c r="R490" s="20"/>
      <c r="S490" s="20"/>
      <c r="T490" s="20"/>
      <c r="U490" s="20"/>
      <c r="V490" s="20"/>
      <c r="W490" s="20"/>
      <c r="X490" s="20"/>
      <c r="Y490" s="20"/>
      <c r="AA490" s="20"/>
      <c r="AB490" s="20"/>
      <c r="AC490" s="20"/>
      <c r="AD490" s="20"/>
      <c r="AE490" s="20"/>
      <c r="AF490" s="20"/>
      <c r="AH490" s="20"/>
      <c r="AI490" s="20"/>
      <c r="AJ490" s="20"/>
      <c r="AK490" s="20"/>
      <c r="AL490" s="20"/>
      <c r="AN490" s="20"/>
      <c r="AO490" s="20"/>
      <c r="AP490" s="20"/>
      <c r="AQ490" s="20"/>
      <c r="AS490" s="20"/>
      <c r="AT490" s="20"/>
      <c r="AU490" s="20"/>
      <c r="AV490" s="20"/>
      <c r="AW490" s="20"/>
      <c r="AX490" s="20"/>
    </row>
    <row r="491" spans="3:50" x14ac:dyDescent="0.2">
      <c r="C491" s="20"/>
      <c r="D491" s="20"/>
      <c r="E491" s="20"/>
      <c r="F491" s="20"/>
      <c r="G491" s="20"/>
      <c r="H491" s="20"/>
      <c r="I491" s="20"/>
      <c r="K491" s="20"/>
      <c r="L491" s="20"/>
      <c r="M491" s="20"/>
      <c r="N491" s="20"/>
      <c r="O491" s="20"/>
      <c r="P491" s="20"/>
      <c r="Q491" s="20"/>
      <c r="R491" s="20"/>
      <c r="S491" s="20"/>
      <c r="T491" s="20"/>
      <c r="U491" s="20"/>
      <c r="V491" s="20"/>
      <c r="W491" s="20"/>
      <c r="X491" s="20"/>
      <c r="Y491" s="20"/>
      <c r="AA491" s="20"/>
      <c r="AB491" s="20"/>
      <c r="AC491" s="20"/>
      <c r="AD491" s="20"/>
      <c r="AE491" s="20"/>
      <c r="AF491" s="20"/>
      <c r="AH491" s="20"/>
      <c r="AI491" s="20"/>
      <c r="AJ491" s="20"/>
      <c r="AK491" s="20"/>
      <c r="AL491" s="20"/>
      <c r="AN491" s="20"/>
      <c r="AO491" s="20"/>
      <c r="AP491" s="20"/>
      <c r="AQ491" s="20"/>
      <c r="AS491" s="20"/>
      <c r="AT491" s="20"/>
      <c r="AU491" s="20"/>
      <c r="AV491" s="20"/>
      <c r="AW491" s="20"/>
      <c r="AX491" s="20"/>
    </row>
    <row r="492" spans="3:50" x14ac:dyDescent="0.2">
      <c r="C492" s="20"/>
      <c r="D492" s="20"/>
      <c r="E492" s="20"/>
      <c r="F492" s="20"/>
      <c r="G492" s="20"/>
      <c r="H492" s="20"/>
      <c r="I492" s="20"/>
      <c r="K492" s="20"/>
      <c r="L492" s="20"/>
      <c r="M492" s="20"/>
      <c r="N492" s="20"/>
      <c r="O492" s="20"/>
      <c r="P492" s="20"/>
      <c r="Q492" s="20"/>
      <c r="R492" s="20"/>
      <c r="S492" s="20"/>
      <c r="T492" s="20"/>
      <c r="U492" s="20"/>
      <c r="V492" s="20"/>
      <c r="W492" s="20"/>
      <c r="X492" s="20"/>
      <c r="Y492" s="20"/>
      <c r="AA492" s="20"/>
      <c r="AB492" s="20"/>
      <c r="AC492" s="20"/>
      <c r="AD492" s="20"/>
      <c r="AE492" s="20"/>
      <c r="AF492" s="20"/>
      <c r="AH492" s="20"/>
      <c r="AI492" s="20"/>
      <c r="AJ492" s="20"/>
      <c r="AK492" s="20"/>
      <c r="AL492" s="20"/>
      <c r="AN492" s="20"/>
      <c r="AO492" s="20"/>
      <c r="AP492" s="20"/>
      <c r="AQ492" s="20"/>
      <c r="AS492" s="20"/>
      <c r="AT492" s="20"/>
      <c r="AU492" s="20"/>
      <c r="AV492" s="20"/>
      <c r="AW492" s="20"/>
      <c r="AX492" s="20"/>
    </row>
    <row r="493" spans="3:50" x14ac:dyDescent="0.2">
      <c r="C493" s="20"/>
      <c r="D493" s="20"/>
      <c r="E493" s="20"/>
      <c r="F493" s="20"/>
      <c r="G493" s="20"/>
      <c r="H493" s="20"/>
      <c r="I493" s="20"/>
      <c r="K493" s="20"/>
      <c r="L493" s="20"/>
      <c r="M493" s="20"/>
      <c r="N493" s="20"/>
      <c r="O493" s="20"/>
      <c r="P493" s="20"/>
      <c r="Q493" s="20"/>
      <c r="R493" s="20"/>
      <c r="S493" s="20"/>
      <c r="T493" s="20"/>
      <c r="U493" s="20"/>
      <c r="V493" s="20"/>
      <c r="W493" s="20"/>
      <c r="X493" s="20"/>
      <c r="Y493" s="20"/>
      <c r="AA493" s="20"/>
      <c r="AB493" s="20"/>
      <c r="AC493" s="20"/>
      <c r="AD493" s="20"/>
      <c r="AE493" s="20"/>
      <c r="AF493" s="20"/>
      <c r="AH493" s="20"/>
      <c r="AI493" s="20"/>
      <c r="AJ493" s="20"/>
      <c r="AK493" s="20"/>
      <c r="AL493" s="20"/>
      <c r="AN493" s="20"/>
      <c r="AO493" s="20"/>
      <c r="AP493" s="20"/>
      <c r="AQ493" s="20"/>
      <c r="AS493" s="20"/>
      <c r="AT493" s="20"/>
      <c r="AU493" s="20"/>
      <c r="AV493" s="20"/>
      <c r="AW493" s="20"/>
      <c r="AX493" s="20"/>
    </row>
    <row r="494" spans="3:50" x14ac:dyDescent="0.2">
      <c r="C494" s="20"/>
      <c r="D494" s="20"/>
      <c r="E494" s="20"/>
      <c r="F494" s="20"/>
      <c r="G494" s="20"/>
      <c r="H494" s="20"/>
      <c r="I494" s="20"/>
      <c r="K494" s="20"/>
      <c r="L494" s="20"/>
      <c r="M494" s="20"/>
      <c r="N494" s="20"/>
      <c r="O494" s="20"/>
      <c r="P494" s="20"/>
      <c r="Q494" s="20"/>
      <c r="R494" s="20"/>
      <c r="S494" s="20"/>
      <c r="T494" s="20"/>
      <c r="U494" s="20"/>
      <c r="V494" s="20"/>
      <c r="W494" s="20"/>
      <c r="X494" s="20"/>
      <c r="Y494" s="20"/>
      <c r="AA494" s="20"/>
      <c r="AB494" s="20"/>
      <c r="AC494" s="20"/>
      <c r="AD494" s="20"/>
      <c r="AE494" s="20"/>
      <c r="AF494" s="20"/>
      <c r="AH494" s="20"/>
      <c r="AI494" s="20"/>
      <c r="AJ494" s="20"/>
      <c r="AK494" s="20"/>
      <c r="AL494" s="20"/>
      <c r="AN494" s="20"/>
      <c r="AO494" s="20"/>
      <c r="AP494" s="20"/>
      <c r="AQ494" s="20"/>
      <c r="AS494" s="20"/>
      <c r="AT494" s="20"/>
      <c r="AU494" s="20"/>
      <c r="AV494" s="20"/>
      <c r="AW494" s="20"/>
      <c r="AX494" s="20"/>
    </row>
    <row r="495" spans="3:50" x14ac:dyDescent="0.2">
      <c r="C495" s="20"/>
      <c r="D495" s="20"/>
      <c r="E495" s="20"/>
      <c r="F495" s="20"/>
      <c r="G495" s="20"/>
      <c r="H495" s="20"/>
      <c r="I495" s="20"/>
      <c r="K495" s="20"/>
      <c r="L495" s="20"/>
      <c r="M495" s="20"/>
      <c r="N495" s="20"/>
      <c r="O495" s="20"/>
      <c r="P495" s="20"/>
      <c r="Q495" s="20"/>
      <c r="R495" s="20"/>
      <c r="S495" s="20"/>
      <c r="T495" s="20"/>
      <c r="U495" s="20"/>
      <c r="V495" s="20"/>
      <c r="W495" s="20"/>
      <c r="X495" s="20"/>
      <c r="Y495" s="20"/>
      <c r="AA495" s="20"/>
      <c r="AB495" s="20"/>
      <c r="AC495" s="20"/>
      <c r="AD495" s="20"/>
      <c r="AE495" s="20"/>
      <c r="AF495" s="20"/>
      <c r="AH495" s="20"/>
      <c r="AI495" s="20"/>
      <c r="AJ495" s="20"/>
      <c r="AK495" s="20"/>
      <c r="AL495" s="20"/>
      <c r="AN495" s="20"/>
      <c r="AO495" s="20"/>
      <c r="AP495" s="20"/>
      <c r="AQ495" s="20"/>
      <c r="AS495" s="20"/>
      <c r="AT495" s="20"/>
      <c r="AU495" s="20"/>
      <c r="AV495" s="20"/>
      <c r="AW495" s="20"/>
      <c r="AX495" s="20"/>
    </row>
    <row r="496" spans="3:50" x14ac:dyDescent="0.2">
      <c r="C496" s="20"/>
      <c r="D496" s="20"/>
      <c r="E496" s="20"/>
      <c r="F496" s="20"/>
      <c r="G496" s="20"/>
      <c r="H496" s="20"/>
      <c r="I496" s="20"/>
      <c r="K496" s="20"/>
      <c r="L496" s="20"/>
      <c r="M496" s="20"/>
      <c r="N496" s="20"/>
      <c r="O496" s="20"/>
      <c r="P496" s="20"/>
      <c r="Q496" s="20"/>
      <c r="R496" s="20"/>
      <c r="S496" s="20"/>
      <c r="T496" s="20"/>
      <c r="U496" s="20"/>
      <c r="V496" s="20"/>
      <c r="W496" s="20"/>
      <c r="X496" s="20"/>
      <c r="Y496" s="20"/>
      <c r="AA496" s="20"/>
      <c r="AB496" s="20"/>
      <c r="AC496" s="20"/>
      <c r="AD496" s="20"/>
      <c r="AE496" s="20"/>
      <c r="AF496" s="20"/>
      <c r="AH496" s="20"/>
      <c r="AI496" s="20"/>
      <c r="AJ496" s="20"/>
      <c r="AK496" s="20"/>
      <c r="AL496" s="20"/>
      <c r="AN496" s="20"/>
      <c r="AO496" s="20"/>
      <c r="AP496" s="20"/>
      <c r="AQ496" s="20"/>
      <c r="AS496" s="20"/>
      <c r="AT496" s="20"/>
      <c r="AU496" s="20"/>
      <c r="AV496" s="20"/>
      <c r="AW496" s="20"/>
      <c r="AX496" s="20"/>
    </row>
    <row r="497" spans="3:50" x14ac:dyDescent="0.2">
      <c r="C497" s="20"/>
      <c r="D497" s="20"/>
      <c r="E497" s="20"/>
      <c r="F497" s="20"/>
      <c r="G497" s="20"/>
      <c r="H497" s="20"/>
      <c r="I497" s="20"/>
      <c r="K497" s="20"/>
      <c r="L497" s="20"/>
      <c r="M497" s="20"/>
      <c r="N497" s="20"/>
      <c r="O497" s="20"/>
      <c r="P497" s="20"/>
      <c r="Q497" s="20"/>
      <c r="R497" s="20"/>
      <c r="S497" s="20"/>
      <c r="T497" s="20"/>
      <c r="U497" s="20"/>
      <c r="V497" s="20"/>
      <c r="W497" s="20"/>
      <c r="X497" s="20"/>
      <c r="Y497" s="20"/>
      <c r="AA497" s="20"/>
      <c r="AB497" s="20"/>
      <c r="AC497" s="20"/>
      <c r="AD497" s="20"/>
      <c r="AE497" s="20"/>
      <c r="AF497" s="20"/>
      <c r="AH497" s="20"/>
      <c r="AI497" s="20"/>
      <c r="AJ497" s="20"/>
      <c r="AK497" s="20"/>
      <c r="AL497" s="20"/>
      <c r="AN497" s="20"/>
      <c r="AO497" s="20"/>
      <c r="AP497" s="20"/>
      <c r="AQ497" s="20"/>
      <c r="AS497" s="20"/>
      <c r="AT497" s="20"/>
      <c r="AU497" s="20"/>
      <c r="AV497" s="20"/>
      <c r="AW497" s="20"/>
      <c r="AX497" s="20"/>
    </row>
    <row r="498" spans="3:50" x14ac:dyDescent="0.2">
      <c r="C498" s="20"/>
      <c r="D498" s="20"/>
      <c r="E498" s="20"/>
      <c r="F498" s="20"/>
      <c r="G498" s="20"/>
      <c r="H498" s="20"/>
      <c r="I498" s="20"/>
      <c r="K498" s="20"/>
      <c r="L498" s="20"/>
      <c r="M498" s="20"/>
      <c r="N498" s="20"/>
      <c r="O498" s="20"/>
      <c r="P498" s="20"/>
      <c r="Q498" s="20"/>
      <c r="R498" s="20"/>
      <c r="S498" s="20"/>
      <c r="T498" s="20"/>
      <c r="U498" s="20"/>
      <c r="V498" s="20"/>
      <c r="W498" s="20"/>
      <c r="X498" s="20"/>
      <c r="Y498" s="20"/>
      <c r="AA498" s="20"/>
      <c r="AB498" s="20"/>
      <c r="AC498" s="20"/>
      <c r="AD498" s="20"/>
      <c r="AE498" s="20"/>
      <c r="AF498" s="20"/>
      <c r="AH498" s="20"/>
      <c r="AI498" s="20"/>
      <c r="AJ498" s="20"/>
      <c r="AK498" s="20"/>
      <c r="AL498" s="20"/>
      <c r="AN498" s="20"/>
      <c r="AO498" s="20"/>
      <c r="AP498" s="20"/>
      <c r="AQ498" s="20"/>
      <c r="AS498" s="20"/>
      <c r="AT498" s="20"/>
      <c r="AU498" s="20"/>
      <c r="AV498" s="20"/>
      <c r="AW498" s="20"/>
      <c r="AX498" s="20"/>
    </row>
    <row r="499" spans="3:50" x14ac:dyDescent="0.2">
      <c r="C499" s="20"/>
      <c r="D499" s="20"/>
      <c r="E499" s="20"/>
      <c r="F499" s="20"/>
      <c r="G499" s="20"/>
      <c r="H499" s="20"/>
      <c r="I499" s="20"/>
      <c r="K499" s="20"/>
      <c r="L499" s="20"/>
      <c r="M499" s="20"/>
      <c r="N499" s="20"/>
      <c r="O499" s="20"/>
      <c r="P499" s="20"/>
      <c r="Q499" s="20"/>
      <c r="R499" s="20"/>
      <c r="S499" s="20"/>
      <c r="T499" s="20"/>
      <c r="U499" s="20"/>
      <c r="V499" s="20"/>
      <c r="W499" s="20"/>
      <c r="X499" s="20"/>
      <c r="Y499" s="20"/>
      <c r="AA499" s="20"/>
      <c r="AB499" s="20"/>
      <c r="AC499" s="20"/>
      <c r="AD499" s="20"/>
      <c r="AE499" s="20"/>
      <c r="AF499" s="20"/>
      <c r="AH499" s="20"/>
      <c r="AI499" s="20"/>
      <c r="AJ499" s="20"/>
      <c r="AK499" s="20"/>
      <c r="AL499" s="20"/>
      <c r="AN499" s="20"/>
      <c r="AO499" s="20"/>
      <c r="AP499" s="20"/>
      <c r="AQ499" s="20"/>
      <c r="AS499" s="20"/>
      <c r="AT499" s="20"/>
      <c r="AU499" s="20"/>
      <c r="AV499" s="20"/>
      <c r="AW499" s="20"/>
      <c r="AX499" s="20"/>
    </row>
    <row r="500" spans="3:50" x14ac:dyDescent="0.2">
      <c r="C500" s="20"/>
      <c r="D500" s="20"/>
      <c r="E500" s="20"/>
      <c r="F500" s="20"/>
      <c r="G500" s="20"/>
      <c r="H500" s="20"/>
      <c r="I500" s="20"/>
      <c r="K500" s="20"/>
      <c r="L500" s="20"/>
      <c r="M500" s="20"/>
      <c r="N500" s="20"/>
      <c r="O500" s="20"/>
      <c r="P500" s="20"/>
      <c r="Q500" s="20"/>
      <c r="R500" s="20"/>
      <c r="S500" s="20"/>
      <c r="T500" s="20"/>
      <c r="U500" s="20"/>
      <c r="V500" s="20"/>
      <c r="W500" s="20"/>
      <c r="X500" s="20"/>
      <c r="Y500" s="20"/>
      <c r="AA500" s="20"/>
      <c r="AB500" s="20"/>
      <c r="AC500" s="20"/>
      <c r="AD500" s="20"/>
      <c r="AE500" s="20"/>
      <c r="AF500" s="20"/>
      <c r="AH500" s="20"/>
      <c r="AI500" s="20"/>
      <c r="AJ500" s="20"/>
      <c r="AK500" s="20"/>
      <c r="AL500" s="20"/>
      <c r="AN500" s="20"/>
      <c r="AO500" s="20"/>
      <c r="AP500" s="20"/>
      <c r="AQ500" s="20"/>
      <c r="AS500" s="20"/>
      <c r="AT500" s="20"/>
      <c r="AU500" s="20"/>
      <c r="AV500" s="20"/>
      <c r="AW500" s="20"/>
      <c r="AX500" s="20"/>
    </row>
    <row r="501" spans="3:50" x14ac:dyDescent="0.2">
      <c r="C501" s="20"/>
      <c r="D501" s="20"/>
      <c r="E501" s="20"/>
      <c r="F501" s="20"/>
      <c r="G501" s="20"/>
      <c r="H501" s="20"/>
      <c r="I501" s="20"/>
      <c r="K501" s="20"/>
      <c r="L501" s="20"/>
      <c r="M501" s="20"/>
      <c r="N501" s="20"/>
      <c r="O501" s="20"/>
      <c r="P501" s="20"/>
      <c r="Q501" s="20"/>
      <c r="R501" s="20"/>
      <c r="S501" s="20"/>
      <c r="T501" s="20"/>
      <c r="U501" s="20"/>
      <c r="V501" s="20"/>
      <c r="W501" s="20"/>
      <c r="X501" s="20"/>
      <c r="Y501" s="20"/>
      <c r="AA501" s="20"/>
      <c r="AB501" s="20"/>
      <c r="AC501" s="20"/>
      <c r="AD501" s="20"/>
      <c r="AE501" s="20"/>
      <c r="AF501" s="20"/>
      <c r="AH501" s="20"/>
      <c r="AI501" s="20"/>
      <c r="AJ501" s="20"/>
      <c r="AK501" s="20"/>
      <c r="AL501" s="20"/>
      <c r="AN501" s="20"/>
      <c r="AO501" s="20"/>
      <c r="AP501" s="20"/>
      <c r="AQ501" s="20"/>
      <c r="AS501" s="20"/>
      <c r="AT501" s="20"/>
      <c r="AU501" s="20"/>
      <c r="AV501" s="20"/>
      <c r="AW501" s="20"/>
      <c r="AX501" s="20"/>
    </row>
    <row r="502" spans="3:50" x14ac:dyDescent="0.2">
      <c r="C502" s="20"/>
      <c r="D502" s="20"/>
      <c r="E502" s="20"/>
      <c r="F502" s="20"/>
      <c r="G502" s="20"/>
      <c r="H502" s="20"/>
      <c r="I502" s="20"/>
      <c r="K502" s="20"/>
      <c r="L502" s="20"/>
      <c r="M502" s="20"/>
      <c r="N502" s="20"/>
      <c r="O502" s="20"/>
      <c r="P502" s="20"/>
      <c r="Q502" s="20"/>
      <c r="R502" s="20"/>
      <c r="S502" s="20"/>
      <c r="T502" s="20"/>
      <c r="U502" s="20"/>
      <c r="V502" s="20"/>
      <c r="W502" s="20"/>
      <c r="X502" s="20"/>
      <c r="Y502" s="20"/>
      <c r="AA502" s="20"/>
      <c r="AB502" s="20"/>
      <c r="AC502" s="20"/>
      <c r="AD502" s="20"/>
      <c r="AE502" s="20"/>
      <c r="AF502" s="20"/>
      <c r="AH502" s="20"/>
      <c r="AI502" s="20"/>
      <c r="AJ502" s="20"/>
      <c r="AK502" s="20"/>
      <c r="AL502" s="20"/>
      <c r="AN502" s="20"/>
      <c r="AO502" s="20"/>
      <c r="AP502" s="20"/>
      <c r="AQ502" s="20"/>
      <c r="AS502" s="20"/>
      <c r="AT502" s="20"/>
      <c r="AU502" s="20"/>
      <c r="AV502" s="20"/>
      <c r="AW502" s="20"/>
      <c r="AX502" s="20"/>
    </row>
    <row r="503" spans="3:50" x14ac:dyDescent="0.2">
      <c r="C503" s="20"/>
      <c r="D503" s="20"/>
      <c r="E503" s="20"/>
      <c r="F503" s="20"/>
      <c r="G503" s="20"/>
      <c r="H503" s="20"/>
      <c r="I503" s="20"/>
      <c r="K503" s="20"/>
      <c r="L503" s="20"/>
      <c r="M503" s="20"/>
      <c r="N503" s="20"/>
      <c r="O503" s="20"/>
      <c r="P503" s="20"/>
      <c r="Q503" s="20"/>
      <c r="R503" s="20"/>
      <c r="S503" s="20"/>
      <c r="T503" s="20"/>
      <c r="U503" s="20"/>
      <c r="V503" s="20"/>
      <c r="W503" s="20"/>
      <c r="X503" s="20"/>
      <c r="Y503" s="20"/>
      <c r="AA503" s="20"/>
      <c r="AB503" s="20"/>
      <c r="AC503" s="20"/>
      <c r="AD503" s="20"/>
      <c r="AE503" s="20"/>
      <c r="AF503" s="20"/>
      <c r="AH503" s="20"/>
      <c r="AI503" s="20"/>
      <c r="AJ503" s="20"/>
      <c r="AK503" s="20"/>
      <c r="AL503" s="20"/>
      <c r="AN503" s="20"/>
      <c r="AO503" s="20"/>
      <c r="AP503" s="20"/>
      <c r="AQ503" s="20"/>
      <c r="AS503" s="20"/>
      <c r="AT503" s="20"/>
      <c r="AU503" s="20"/>
      <c r="AV503" s="20"/>
      <c r="AW503" s="20"/>
      <c r="AX503" s="20"/>
    </row>
    <row r="504" spans="3:50" x14ac:dyDescent="0.2">
      <c r="C504" s="20"/>
      <c r="D504" s="20"/>
      <c r="E504" s="20"/>
      <c r="F504" s="20"/>
      <c r="G504" s="20"/>
      <c r="H504" s="20"/>
      <c r="I504" s="20"/>
      <c r="K504" s="20"/>
      <c r="L504" s="20"/>
      <c r="M504" s="20"/>
      <c r="N504" s="20"/>
      <c r="O504" s="20"/>
      <c r="P504" s="20"/>
      <c r="Q504" s="20"/>
      <c r="R504" s="20"/>
      <c r="S504" s="20"/>
      <c r="T504" s="20"/>
      <c r="U504" s="20"/>
      <c r="V504" s="20"/>
      <c r="W504" s="20"/>
      <c r="X504" s="20"/>
      <c r="Y504" s="20"/>
      <c r="AA504" s="20"/>
      <c r="AB504" s="20"/>
      <c r="AC504" s="20"/>
      <c r="AD504" s="20"/>
      <c r="AE504" s="20"/>
      <c r="AF504" s="20"/>
      <c r="AH504" s="20"/>
      <c r="AI504" s="20"/>
      <c r="AJ504" s="20"/>
      <c r="AK504" s="20"/>
      <c r="AL504" s="20"/>
      <c r="AN504" s="20"/>
      <c r="AO504" s="20"/>
      <c r="AP504" s="20"/>
      <c r="AQ504" s="20"/>
      <c r="AS504" s="20"/>
      <c r="AT504" s="20"/>
      <c r="AU504" s="20"/>
      <c r="AV504" s="20"/>
      <c r="AW504" s="20"/>
      <c r="AX504" s="20"/>
    </row>
    <row r="505" spans="3:50" x14ac:dyDescent="0.2">
      <c r="C505" s="20"/>
      <c r="D505" s="20"/>
      <c r="E505" s="20"/>
      <c r="F505" s="20"/>
      <c r="G505" s="20"/>
      <c r="H505" s="20"/>
      <c r="I505" s="20"/>
      <c r="K505" s="20"/>
      <c r="L505" s="20"/>
      <c r="M505" s="20"/>
      <c r="N505" s="20"/>
      <c r="O505" s="20"/>
      <c r="P505" s="20"/>
      <c r="Q505" s="20"/>
      <c r="R505" s="20"/>
      <c r="S505" s="20"/>
      <c r="T505" s="20"/>
      <c r="U505" s="20"/>
      <c r="V505" s="20"/>
      <c r="W505" s="20"/>
      <c r="X505" s="20"/>
      <c r="Y505" s="20"/>
      <c r="AA505" s="20"/>
      <c r="AB505" s="20"/>
      <c r="AC505" s="20"/>
      <c r="AD505" s="20"/>
      <c r="AE505" s="20"/>
      <c r="AF505" s="20"/>
      <c r="AH505" s="20"/>
      <c r="AI505" s="20"/>
      <c r="AJ505" s="20"/>
      <c r="AK505" s="20"/>
      <c r="AL505" s="20"/>
      <c r="AN505" s="20"/>
      <c r="AO505" s="20"/>
      <c r="AP505" s="20"/>
      <c r="AQ505" s="20"/>
      <c r="AS505" s="20"/>
      <c r="AT505" s="20"/>
      <c r="AU505" s="20"/>
      <c r="AV505" s="20"/>
      <c r="AW505" s="20"/>
      <c r="AX505" s="20"/>
    </row>
    <row r="506" spans="3:50" x14ac:dyDescent="0.2">
      <c r="C506" s="20"/>
      <c r="D506" s="20"/>
      <c r="E506" s="20"/>
      <c r="F506" s="20"/>
      <c r="G506" s="20"/>
      <c r="H506" s="20"/>
      <c r="I506" s="20"/>
      <c r="K506" s="20"/>
      <c r="L506" s="20"/>
      <c r="M506" s="20"/>
      <c r="N506" s="20"/>
      <c r="O506" s="20"/>
      <c r="P506" s="20"/>
      <c r="Q506" s="20"/>
      <c r="R506" s="20"/>
      <c r="S506" s="20"/>
      <c r="T506" s="20"/>
      <c r="U506" s="20"/>
      <c r="V506" s="20"/>
      <c r="W506" s="20"/>
      <c r="X506" s="20"/>
      <c r="Y506" s="20"/>
      <c r="AA506" s="20"/>
      <c r="AB506" s="20"/>
      <c r="AC506" s="20"/>
      <c r="AD506" s="20"/>
      <c r="AE506" s="20"/>
      <c r="AF506" s="20"/>
      <c r="AH506" s="20"/>
      <c r="AI506" s="20"/>
      <c r="AJ506" s="20"/>
      <c r="AK506" s="20"/>
      <c r="AL506" s="20"/>
      <c r="AN506" s="20"/>
      <c r="AO506" s="20"/>
      <c r="AP506" s="20"/>
      <c r="AQ506" s="20"/>
      <c r="AS506" s="20"/>
      <c r="AT506" s="20"/>
      <c r="AU506" s="20"/>
      <c r="AV506" s="20"/>
      <c r="AW506" s="20"/>
      <c r="AX506" s="20"/>
    </row>
    <row r="507" spans="3:50" x14ac:dyDescent="0.2">
      <c r="C507" s="20"/>
      <c r="D507" s="20"/>
      <c r="E507" s="20"/>
      <c r="F507" s="20"/>
      <c r="G507" s="20"/>
      <c r="H507" s="20"/>
      <c r="I507" s="20"/>
      <c r="K507" s="20"/>
      <c r="L507" s="20"/>
      <c r="M507" s="20"/>
      <c r="N507" s="20"/>
      <c r="O507" s="20"/>
      <c r="P507" s="20"/>
      <c r="Q507" s="20"/>
      <c r="R507" s="20"/>
      <c r="S507" s="20"/>
      <c r="T507" s="20"/>
      <c r="U507" s="20"/>
      <c r="V507" s="20"/>
      <c r="W507" s="20"/>
      <c r="X507" s="20"/>
      <c r="Y507" s="20"/>
      <c r="AA507" s="20"/>
      <c r="AB507" s="20"/>
      <c r="AC507" s="20"/>
      <c r="AD507" s="20"/>
      <c r="AE507" s="20"/>
      <c r="AF507" s="20"/>
      <c r="AH507" s="20"/>
      <c r="AI507" s="20"/>
      <c r="AJ507" s="20"/>
      <c r="AK507" s="20"/>
      <c r="AL507" s="20"/>
      <c r="AN507" s="20"/>
      <c r="AO507" s="20"/>
      <c r="AP507" s="20"/>
      <c r="AQ507" s="20"/>
      <c r="AS507" s="20"/>
      <c r="AT507" s="20"/>
      <c r="AU507" s="20"/>
      <c r="AV507" s="20"/>
      <c r="AW507" s="20"/>
      <c r="AX507" s="20"/>
    </row>
    <row r="508" spans="3:50" x14ac:dyDescent="0.2">
      <c r="C508" s="20"/>
      <c r="D508" s="20"/>
      <c r="E508" s="20"/>
      <c r="F508" s="20"/>
      <c r="G508" s="20"/>
      <c r="H508" s="20"/>
      <c r="I508" s="20"/>
      <c r="K508" s="20"/>
      <c r="L508" s="20"/>
      <c r="M508" s="20"/>
      <c r="N508" s="20"/>
      <c r="O508" s="20"/>
      <c r="P508" s="20"/>
      <c r="Q508" s="20"/>
      <c r="R508" s="20"/>
      <c r="S508" s="20"/>
      <c r="T508" s="20"/>
      <c r="U508" s="20"/>
      <c r="V508" s="20"/>
      <c r="W508" s="20"/>
      <c r="X508" s="20"/>
      <c r="Y508" s="20"/>
      <c r="AA508" s="20"/>
      <c r="AB508" s="20"/>
      <c r="AC508" s="20"/>
      <c r="AD508" s="20"/>
      <c r="AE508" s="20"/>
      <c r="AF508" s="20"/>
      <c r="AH508" s="20"/>
      <c r="AI508" s="20"/>
      <c r="AJ508" s="20"/>
      <c r="AK508" s="20"/>
      <c r="AL508" s="20"/>
      <c r="AN508" s="20"/>
      <c r="AO508" s="20"/>
      <c r="AP508" s="20"/>
      <c r="AQ508" s="20"/>
      <c r="AS508" s="20"/>
      <c r="AT508" s="20"/>
      <c r="AU508" s="20"/>
      <c r="AV508" s="20"/>
      <c r="AW508" s="20"/>
      <c r="AX508" s="20"/>
    </row>
    <row r="509" spans="3:50" x14ac:dyDescent="0.2">
      <c r="C509" s="20"/>
      <c r="D509" s="20"/>
      <c r="E509" s="20"/>
      <c r="F509" s="20"/>
      <c r="G509" s="20"/>
      <c r="H509" s="20"/>
      <c r="I509" s="20"/>
      <c r="K509" s="20"/>
      <c r="L509" s="20"/>
      <c r="M509" s="20"/>
      <c r="N509" s="20"/>
      <c r="O509" s="20"/>
      <c r="P509" s="20"/>
      <c r="Q509" s="20"/>
      <c r="R509" s="20"/>
      <c r="S509" s="20"/>
      <c r="T509" s="20"/>
      <c r="U509" s="20"/>
      <c r="V509" s="20"/>
      <c r="W509" s="20"/>
      <c r="X509" s="20"/>
      <c r="Y509" s="20"/>
      <c r="AA509" s="20"/>
      <c r="AB509" s="20"/>
      <c r="AC509" s="20"/>
      <c r="AD509" s="20"/>
      <c r="AE509" s="20"/>
      <c r="AF509" s="20"/>
      <c r="AH509" s="20"/>
      <c r="AI509" s="20"/>
      <c r="AJ509" s="20"/>
      <c r="AK509" s="20"/>
      <c r="AL509" s="20"/>
      <c r="AN509" s="20"/>
      <c r="AO509" s="20"/>
      <c r="AP509" s="20"/>
      <c r="AQ509" s="20"/>
      <c r="AS509" s="20"/>
      <c r="AT509" s="20"/>
      <c r="AU509" s="20"/>
      <c r="AV509" s="20"/>
      <c r="AW509" s="20"/>
      <c r="AX509" s="20"/>
    </row>
    <row r="510" spans="3:50" x14ac:dyDescent="0.2">
      <c r="C510" s="20"/>
      <c r="D510" s="20"/>
      <c r="E510" s="20"/>
      <c r="F510" s="20"/>
      <c r="G510" s="20"/>
      <c r="H510" s="20"/>
      <c r="I510" s="20"/>
      <c r="K510" s="20"/>
      <c r="L510" s="20"/>
      <c r="M510" s="20"/>
      <c r="N510" s="20"/>
      <c r="O510" s="20"/>
      <c r="P510" s="20"/>
      <c r="Q510" s="20"/>
      <c r="R510" s="20"/>
      <c r="S510" s="20"/>
      <c r="T510" s="20"/>
      <c r="U510" s="20"/>
      <c r="V510" s="20"/>
      <c r="W510" s="20"/>
      <c r="X510" s="20"/>
      <c r="Y510" s="20"/>
      <c r="AA510" s="20"/>
      <c r="AB510" s="20"/>
      <c r="AC510" s="20"/>
      <c r="AD510" s="20"/>
      <c r="AE510" s="20"/>
      <c r="AF510" s="20"/>
      <c r="AH510" s="20"/>
      <c r="AI510" s="20"/>
      <c r="AJ510" s="20"/>
      <c r="AK510" s="20"/>
      <c r="AL510" s="20"/>
      <c r="AN510" s="20"/>
      <c r="AO510" s="20"/>
      <c r="AP510" s="20"/>
      <c r="AQ510" s="20"/>
      <c r="AS510" s="20"/>
      <c r="AT510" s="20"/>
      <c r="AU510" s="20"/>
      <c r="AV510" s="20"/>
      <c r="AW510" s="20"/>
      <c r="AX510" s="20"/>
    </row>
    <row r="511" spans="3:50" x14ac:dyDescent="0.2">
      <c r="C511" s="20"/>
      <c r="D511" s="20"/>
      <c r="E511" s="20"/>
      <c r="F511" s="20"/>
      <c r="G511" s="20"/>
      <c r="H511" s="20"/>
      <c r="I511" s="20"/>
      <c r="K511" s="20"/>
      <c r="L511" s="20"/>
      <c r="M511" s="20"/>
      <c r="N511" s="20"/>
      <c r="O511" s="20"/>
      <c r="P511" s="20"/>
      <c r="Q511" s="20"/>
      <c r="R511" s="20"/>
      <c r="S511" s="20"/>
      <c r="T511" s="20"/>
      <c r="U511" s="20"/>
      <c r="V511" s="20"/>
      <c r="W511" s="20"/>
      <c r="X511" s="20"/>
      <c r="Y511" s="20"/>
      <c r="AA511" s="20"/>
      <c r="AB511" s="20"/>
      <c r="AC511" s="20"/>
      <c r="AD511" s="20"/>
      <c r="AE511" s="20"/>
      <c r="AF511" s="20"/>
      <c r="AH511" s="20"/>
      <c r="AI511" s="20"/>
      <c r="AJ511" s="20"/>
      <c r="AK511" s="20"/>
      <c r="AL511" s="20"/>
      <c r="AN511" s="20"/>
      <c r="AO511" s="20"/>
      <c r="AP511" s="20"/>
      <c r="AQ511" s="20"/>
      <c r="AS511" s="20"/>
      <c r="AT511" s="20"/>
      <c r="AU511" s="20"/>
      <c r="AV511" s="20"/>
      <c r="AW511" s="20"/>
      <c r="AX511" s="20"/>
    </row>
    <row r="512" spans="3:50" x14ac:dyDescent="0.2">
      <c r="C512" s="20"/>
      <c r="D512" s="20"/>
      <c r="E512" s="20"/>
      <c r="F512" s="20"/>
      <c r="G512" s="20"/>
      <c r="H512" s="20"/>
      <c r="I512" s="20"/>
      <c r="K512" s="20"/>
      <c r="L512" s="20"/>
      <c r="M512" s="20"/>
      <c r="N512" s="20"/>
      <c r="O512" s="20"/>
      <c r="P512" s="20"/>
      <c r="Q512" s="20"/>
      <c r="R512" s="20"/>
      <c r="S512" s="20"/>
      <c r="T512" s="20"/>
      <c r="U512" s="20"/>
      <c r="V512" s="20"/>
      <c r="W512" s="20"/>
      <c r="X512" s="20"/>
      <c r="Y512" s="20"/>
      <c r="AA512" s="20"/>
      <c r="AB512" s="20"/>
      <c r="AC512" s="20"/>
      <c r="AD512" s="20"/>
      <c r="AE512" s="20"/>
      <c r="AF512" s="20"/>
      <c r="AH512" s="20"/>
      <c r="AI512" s="20"/>
      <c r="AJ512" s="20"/>
      <c r="AK512" s="20"/>
      <c r="AL512" s="20"/>
      <c r="AN512" s="20"/>
      <c r="AO512" s="20"/>
      <c r="AP512" s="20"/>
      <c r="AQ512" s="20"/>
      <c r="AS512" s="20"/>
      <c r="AT512" s="20"/>
      <c r="AU512" s="20"/>
      <c r="AV512" s="20"/>
      <c r="AW512" s="20"/>
      <c r="AX512" s="20"/>
    </row>
    <row r="513" spans="3:50" x14ac:dyDescent="0.2">
      <c r="C513" s="20"/>
      <c r="D513" s="20"/>
      <c r="E513" s="20"/>
      <c r="F513" s="20"/>
      <c r="G513" s="20"/>
      <c r="H513" s="20"/>
      <c r="I513" s="20"/>
      <c r="K513" s="20"/>
      <c r="L513" s="20"/>
      <c r="M513" s="20"/>
      <c r="N513" s="20"/>
      <c r="O513" s="20"/>
      <c r="P513" s="20"/>
      <c r="Q513" s="20"/>
      <c r="R513" s="20"/>
      <c r="S513" s="20"/>
      <c r="T513" s="20"/>
      <c r="U513" s="20"/>
      <c r="V513" s="20"/>
      <c r="W513" s="20"/>
      <c r="X513" s="20"/>
      <c r="Y513" s="20"/>
      <c r="AA513" s="20"/>
      <c r="AB513" s="20"/>
      <c r="AC513" s="20"/>
      <c r="AD513" s="20"/>
      <c r="AE513" s="20"/>
      <c r="AF513" s="20"/>
      <c r="AH513" s="20"/>
      <c r="AI513" s="20"/>
      <c r="AJ513" s="20"/>
      <c r="AK513" s="20"/>
      <c r="AL513" s="20"/>
      <c r="AN513" s="20"/>
      <c r="AO513" s="20"/>
      <c r="AP513" s="20"/>
      <c r="AQ513" s="20"/>
      <c r="AS513" s="20"/>
      <c r="AT513" s="20"/>
      <c r="AU513" s="20"/>
      <c r="AV513" s="20"/>
      <c r="AW513" s="20"/>
      <c r="AX513" s="20"/>
    </row>
    <row r="514" spans="3:50" x14ac:dyDescent="0.2">
      <c r="C514" s="20"/>
      <c r="D514" s="20"/>
      <c r="E514" s="20"/>
      <c r="F514" s="20"/>
      <c r="G514" s="20"/>
      <c r="H514" s="20"/>
      <c r="I514" s="20"/>
      <c r="K514" s="20"/>
      <c r="L514" s="20"/>
      <c r="M514" s="20"/>
      <c r="N514" s="20"/>
      <c r="O514" s="20"/>
      <c r="P514" s="20"/>
      <c r="Q514" s="20"/>
      <c r="R514" s="20"/>
      <c r="S514" s="20"/>
      <c r="T514" s="20"/>
      <c r="U514" s="20"/>
      <c r="V514" s="20"/>
      <c r="W514" s="20"/>
      <c r="X514" s="20"/>
      <c r="Y514" s="20"/>
      <c r="AA514" s="20"/>
      <c r="AB514" s="20"/>
      <c r="AC514" s="20"/>
      <c r="AD514" s="20"/>
      <c r="AE514" s="20"/>
      <c r="AF514" s="20"/>
      <c r="AH514" s="20"/>
      <c r="AI514" s="20"/>
      <c r="AJ514" s="20"/>
      <c r="AK514" s="20"/>
      <c r="AL514" s="20"/>
      <c r="AN514" s="20"/>
      <c r="AO514" s="20"/>
      <c r="AP514" s="20"/>
      <c r="AQ514" s="20"/>
      <c r="AS514" s="20"/>
      <c r="AT514" s="20"/>
      <c r="AU514" s="20"/>
      <c r="AV514" s="20"/>
      <c r="AW514" s="20"/>
      <c r="AX514" s="20"/>
    </row>
    <row r="515" spans="3:50" x14ac:dyDescent="0.2">
      <c r="C515" s="20"/>
      <c r="D515" s="20"/>
      <c r="E515" s="20"/>
      <c r="F515" s="20"/>
      <c r="G515" s="20"/>
      <c r="H515" s="20"/>
      <c r="I515" s="20"/>
      <c r="K515" s="20"/>
      <c r="L515" s="20"/>
      <c r="M515" s="20"/>
      <c r="N515" s="20"/>
      <c r="O515" s="20"/>
      <c r="P515" s="20"/>
      <c r="Q515" s="20"/>
      <c r="R515" s="20"/>
      <c r="S515" s="20"/>
      <c r="T515" s="20"/>
      <c r="U515" s="20"/>
      <c r="V515" s="20"/>
      <c r="W515" s="20"/>
      <c r="X515" s="20"/>
      <c r="Y515" s="20"/>
      <c r="AA515" s="20"/>
      <c r="AB515" s="20"/>
      <c r="AC515" s="20"/>
      <c r="AD515" s="20"/>
      <c r="AE515" s="20"/>
      <c r="AF515" s="20"/>
      <c r="AH515" s="20"/>
      <c r="AI515" s="20"/>
      <c r="AJ515" s="20"/>
      <c r="AK515" s="20"/>
      <c r="AL515" s="20"/>
      <c r="AN515" s="20"/>
      <c r="AO515" s="20"/>
      <c r="AP515" s="20"/>
      <c r="AQ515" s="20"/>
      <c r="AS515" s="20"/>
      <c r="AT515" s="20"/>
      <c r="AU515" s="20"/>
      <c r="AV515" s="20"/>
      <c r="AW515" s="20"/>
      <c r="AX515" s="20"/>
    </row>
    <row r="516" spans="3:50" x14ac:dyDescent="0.2">
      <c r="C516" s="20"/>
      <c r="D516" s="20"/>
      <c r="E516" s="20"/>
      <c r="F516" s="20"/>
      <c r="G516" s="20"/>
      <c r="H516" s="20"/>
      <c r="I516" s="20"/>
      <c r="K516" s="20"/>
      <c r="L516" s="20"/>
      <c r="M516" s="20"/>
      <c r="N516" s="20"/>
      <c r="O516" s="20"/>
      <c r="P516" s="20"/>
      <c r="Q516" s="20"/>
      <c r="R516" s="20"/>
      <c r="S516" s="20"/>
      <c r="T516" s="20"/>
      <c r="U516" s="20"/>
      <c r="V516" s="20"/>
      <c r="W516" s="20"/>
      <c r="X516" s="20"/>
      <c r="Y516" s="20"/>
      <c r="AA516" s="20"/>
      <c r="AB516" s="20"/>
      <c r="AC516" s="20"/>
      <c r="AD516" s="20"/>
      <c r="AE516" s="20"/>
      <c r="AF516" s="20"/>
      <c r="AH516" s="20"/>
      <c r="AI516" s="20"/>
      <c r="AJ516" s="20"/>
      <c r="AK516" s="20"/>
      <c r="AL516" s="20"/>
      <c r="AN516" s="20"/>
      <c r="AO516" s="20"/>
      <c r="AP516" s="20"/>
      <c r="AQ516" s="20"/>
      <c r="AS516" s="20"/>
      <c r="AT516" s="20"/>
      <c r="AU516" s="20"/>
      <c r="AV516" s="20"/>
      <c r="AW516" s="20"/>
      <c r="AX516" s="20"/>
    </row>
    <row r="517" spans="3:50" x14ac:dyDescent="0.2">
      <c r="C517" s="20"/>
      <c r="D517" s="20"/>
      <c r="E517" s="20"/>
      <c r="F517" s="20"/>
      <c r="G517" s="20"/>
      <c r="H517" s="20"/>
      <c r="I517" s="20"/>
      <c r="K517" s="20"/>
      <c r="L517" s="20"/>
      <c r="M517" s="20"/>
      <c r="N517" s="20"/>
      <c r="O517" s="20"/>
      <c r="P517" s="20"/>
      <c r="Q517" s="20"/>
      <c r="R517" s="20"/>
      <c r="S517" s="20"/>
      <c r="T517" s="20"/>
      <c r="U517" s="20"/>
      <c r="V517" s="20"/>
      <c r="W517" s="20"/>
      <c r="X517" s="20"/>
      <c r="Y517" s="20"/>
      <c r="AA517" s="20"/>
      <c r="AB517" s="20"/>
      <c r="AC517" s="20"/>
      <c r="AD517" s="20"/>
      <c r="AE517" s="20"/>
      <c r="AF517" s="20"/>
      <c r="AH517" s="20"/>
      <c r="AI517" s="20"/>
      <c r="AJ517" s="20"/>
      <c r="AK517" s="20"/>
      <c r="AL517" s="20"/>
      <c r="AN517" s="20"/>
      <c r="AO517" s="20"/>
      <c r="AP517" s="20"/>
      <c r="AQ517" s="20"/>
      <c r="AS517" s="20"/>
      <c r="AT517" s="20"/>
      <c r="AU517" s="20"/>
      <c r="AV517" s="20"/>
      <c r="AW517" s="20"/>
      <c r="AX517" s="20"/>
    </row>
    <row r="518" spans="3:50" x14ac:dyDescent="0.2">
      <c r="C518" s="20"/>
      <c r="D518" s="20"/>
      <c r="E518" s="20"/>
      <c r="F518" s="20"/>
      <c r="G518" s="20"/>
      <c r="H518" s="20"/>
      <c r="I518" s="20"/>
      <c r="K518" s="20"/>
      <c r="L518" s="20"/>
      <c r="M518" s="20"/>
      <c r="N518" s="20"/>
      <c r="O518" s="20"/>
      <c r="P518" s="20"/>
      <c r="Q518" s="20"/>
      <c r="R518" s="20"/>
      <c r="S518" s="20"/>
      <c r="T518" s="20"/>
      <c r="U518" s="20"/>
      <c r="V518" s="20"/>
      <c r="W518" s="20"/>
      <c r="X518" s="20"/>
      <c r="Y518" s="20"/>
      <c r="AA518" s="20"/>
      <c r="AB518" s="20"/>
      <c r="AC518" s="20"/>
      <c r="AD518" s="20"/>
      <c r="AE518" s="20"/>
      <c r="AF518" s="20"/>
      <c r="AH518" s="20"/>
      <c r="AI518" s="20"/>
      <c r="AJ518" s="20"/>
      <c r="AK518" s="20"/>
      <c r="AL518" s="20"/>
      <c r="AN518" s="20"/>
      <c r="AO518" s="20"/>
      <c r="AP518" s="20"/>
      <c r="AQ518" s="20"/>
      <c r="AS518" s="20"/>
      <c r="AT518" s="20"/>
      <c r="AU518" s="20"/>
      <c r="AV518" s="20"/>
      <c r="AW518" s="20"/>
      <c r="AX518" s="20"/>
    </row>
    <row r="519" spans="3:50" x14ac:dyDescent="0.2">
      <c r="C519" s="20"/>
      <c r="D519" s="20"/>
      <c r="E519" s="20"/>
      <c r="F519" s="20"/>
      <c r="G519" s="20"/>
      <c r="H519" s="20"/>
      <c r="I519" s="20"/>
      <c r="K519" s="20"/>
      <c r="L519" s="20"/>
      <c r="M519" s="20"/>
      <c r="N519" s="20"/>
      <c r="O519" s="20"/>
      <c r="P519" s="20"/>
      <c r="Q519" s="20"/>
      <c r="R519" s="20"/>
      <c r="S519" s="20"/>
      <c r="T519" s="20"/>
      <c r="U519" s="20"/>
      <c r="V519" s="20"/>
      <c r="W519" s="20"/>
      <c r="X519" s="20"/>
      <c r="Y519" s="20"/>
      <c r="AA519" s="20"/>
      <c r="AB519" s="20"/>
      <c r="AC519" s="20"/>
      <c r="AD519" s="20"/>
      <c r="AE519" s="20"/>
      <c r="AF519" s="20"/>
      <c r="AH519" s="20"/>
      <c r="AI519" s="20"/>
      <c r="AJ519" s="20"/>
      <c r="AK519" s="20"/>
      <c r="AL519" s="20"/>
      <c r="AN519" s="20"/>
      <c r="AO519" s="20"/>
      <c r="AP519" s="20"/>
      <c r="AQ519" s="20"/>
      <c r="AS519" s="20"/>
      <c r="AT519" s="20"/>
      <c r="AU519" s="20"/>
      <c r="AV519" s="20"/>
      <c r="AW519" s="20"/>
      <c r="AX519" s="20"/>
    </row>
    <row r="520" spans="3:50" x14ac:dyDescent="0.2">
      <c r="C520" s="20"/>
      <c r="D520" s="20"/>
      <c r="E520" s="20"/>
      <c r="F520" s="20"/>
      <c r="G520" s="20"/>
      <c r="H520" s="20"/>
      <c r="I520" s="20"/>
      <c r="K520" s="20"/>
      <c r="L520" s="20"/>
      <c r="M520" s="20"/>
      <c r="N520" s="20"/>
      <c r="O520" s="20"/>
      <c r="P520" s="20"/>
      <c r="Q520" s="20"/>
      <c r="R520" s="20"/>
      <c r="S520" s="20"/>
      <c r="T520" s="20"/>
      <c r="U520" s="20"/>
      <c r="V520" s="20"/>
      <c r="W520" s="20"/>
      <c r="X520" s="20"/>
      <c r="Y520" s="20"/>
      <c r="AA520" s="20"/>
      <c r="AB520" s="20"/>
      <c r="AC520" s="20"/>
      <c r="AD520" s="20"/>
      <c r="AE520" s="20"/>
      <c r="AF520" s="20"/>
      <c r="AH520" s="20"/>
      <c r="AI520" s="20"/>
      <c r="AJ520" s="20"/>
      <c r="AK520" s="20"/>
      <c r="AL520" s="20"/>
      <c r="AN520" s="20"/>
      <c r="AO520" s="20"/>
      <c r="AP520" s="20"/>
      <c r="AQ520" s="20"/>
      <c r="AS520" s="20"/>
      <c r="AT520" s="20"/>
      <c r="AU520" s="20"/>
      <c r="AV520" s="20"/>
      <c r="AW520" s="20"/>
      <c r="AX520" s="20"/>
    </row>
    <row r="521" spans="3:50" x14ac:dyDescent="0.2">
      <c r="C521" s="20"/>
      <c r="D521" s="20"/>
      <c r="E521" s="20"/>
      <c r="F521" s="20"/>
      <c r="G521" s="20"/>
      <c r="H521" s="20"/>
      <c r="I521" s="20"/>
      <c r="K521" s="20"/>
      <c r="L521" s="20"/>
      <c r="M521" s="20"/>
      <c r="N521" s="20"/>
      <c r="O521" s="20"/>
      <c r="P521" s="20"/>
      <c r="Q521" s="20"/>
      <c r="R521" s="20"/>
      <c r="S521" s="20"/>
      <c r="T521" s="20"/>
      <c r="U521" s="20"/>
      <c r="V521" s="20"/>
      <c r="W521" s="20"/>
      <c r="X521" s="20"/>
      <c r="Y521" s="20"/>
      <c r="AA521" s="20"/>
      <c r="AB521" s="20"/>
      <c r="AC521" s="20"/>
      <c r="AD521" s="20"/>
      <c r="AE521" s="20"/>
      <c r="AF521" s="20"/>
      <c r="AH521" s="20"/>
      <c r="AI521" s="20"/>
      <c r="AJ521" s="20"/>
      <c r="AK521" s="20"/>
      <c r="AL521" s="20"/>
      <c r="AN521" s="20"/>
      <c r="AO521" s="20"/>
      <c r="AP521" s="20"/>
      <c r="AQ521" s="20"/>
      <c r="AS521" s="20"/>
      <c r="AT521" s="20"/>
      <c r="AU521" s="20"/>
      <c r="AV521" s="20"/>
      <c r="AW521" s="20"/>
      <c r="AX521" s="20"/>
    </row>
    <row r="522" spans="3:50" x14ac:dyDescent="0.2">
      <c r="C522" s="20"/>
      <c r="D522" s="20"/>
      <c r="E522" s="20"/>
      <c r="F522" s="20"/>
      <c r="G522" s="20"/>
      <c r="H522" s="20"/>
      <c r="I522" s="20"/>
      <c r="K522" s="20"/>
      <c r="L522" s="20"/>
      <c r="M522" s="20"/>
      <c r="N522" s="20"/>
      <c r="O522" s="20"/>
      <c r="P522" s="20"/>
      <c r="Q522" s="20"/>
      <c r="R522" s="20"/>
      <c r="S522" s="20"/>
      <c r="T522" s="20"/>
      <c r="U522" s="20"/>
      <c r="V522" s="20"/>
      <c r="W522" s="20"/>
      <c r="X522" s="20"/>
      <c r="Y522" s="20"/>
      <c r="AA522" s="20"/>
      <c r="AB522" s="20"/>
      <c r="AC522" s="20"/>
      <c r="AD522" s="20"/>
      <c r="AE522" s="20"/>
      <c r="AF522" s="20"/>
      <c r="AH522" s="20"/>
      <c r="AI522" s="20"/>
      <c r="AJ522" s="20"/>
      <c r="AK522" s="20"/>
      <c r="AL522" s="20"/>
      <c r="AN522" s="20"/>
      <c r="AO522" s="20"/>
      <c r="AP522" s="20"/>
      <c r="AQ522" s="20"/>
      <c r="AS522" s="20"/>
      <c r="AT522" s="20"/>
      <c r="AU522" s="20"/>
      <c r="AV522" s="20"/>
      <c r="AW522" s="20"/>
      <c r="AX522" s="20"/>
    </row>
    <row r="523" spans="3:50" x14ac:dyDescent="0.2">
      <c r="C523" s="20"/>
      <c r="D523" s="20"/>
      <c r="E523" s="20"/>
      <c r="F523" s="20"/>
      <c r="G523" s="20"/>
      <c r="H523" s="20"/>
      <c r="I523" s="20"/>
      <c r="K523" s="20"/>
      <c r="L523" s="20"/>
      <c r="M523" s="20"/>
      <c r="N523" s="20"/>
      <c r="O523" s="20"/>
      <c r="P523" s="20"/>
      <c r="Q523" s="20"/>
      <c r="R523" s="20"/>
      <c r="S523" s="20"/>
      <c r="T523" s="20"/>
      <c r="U523" s="20"/>
      <c r="V523" s="20"/>
      <c r="W523" s="20"/>
      <c r="X523" s="20"/>
      <c r="Y523" s="20"/>
      <c r="AA523" s="20"/>
      <c r="AB523" s="20"/>
      <c r="AC523" s="20"/>
      <c r="AD523" s="20"/>
      <c r="AE523" s="20"/>
      <c r="AF523" s="20"/>
      <c r="AH523" s="20"/>
      <c r="AI523" s="20"/>
      <c r="AJ523" s="20"/>
      <c r="AK523" s="20"/>
      <c r="AL523" s="20"/>
      <c r="AN523" s="20"/>
      <c r="AO523" s="20"/>
      <c r="AP523" s="20"/>
      <c r="AQ523" s="20"/>
      <c r="AS523" s="20"/>
      <c r="AT523" s="20"/>
      <c r="AU523" s="20"/>
      <c r="AV523" s="20"/>
      <c r="AW523" s="20"/>
      <c r="AX523" s="20"/>
    </row>
    <row r="524" spans="3:50" x14ac:dyDescent="0.2">
      <c r="C524" s="20"/>
      <c r="D524" s="20"/>
      <c r="E524" s="20"/>
      <c r="F524" s="20"/>
      <c r="G524" s="20"/>
      <c r="H524" s="20"/>
      <c r="I524" s="20"/>
      <c r="K524" s="20"/>
      <c r="L524" s="20"/>
      <c r="M524" s="20"/>
      <c r="N524" s="20"/>
      <c r="O524" s="20"/>
      <c r="P524" s="20"/>
      <c r="Q524" s="20"/>
      <c r="R524" s="20"/>
      <c r="S524" s="20"/>
      <c r="T524" s="20"/>
      <c r="U524" s="20"/>
      <c r="V524" s="20"/>
      <c r="W524" s="20"/>
      <c r="X524" s="20"/>
      <c r="Y524" s="20"/>
      <c r="AA524" s="20"/>
      <c r="AB524" s="20"/>
      <c r="AC524" s="20"/>
      <c r="AD524" s="20"/>
      <c r="AE524" s="20"/>
      <c r="AF524" s="20"/>
      <c r="AH524" s="20"/>
      <c r="AI524" s="20"/>
      <c r="AJ524" s="20"/>
      <c r="AK524" s="20"/>
      <c r="AL524" s="20"/>
      <c r="AN524" s="20"/>
      <c r="AO524" s="20"/>
      <c r="AP524" s="20"/>
      <c r="AQ524" s="20"/>
      <c r="AS524" s="20"/>
      <c r="AT524" s="20"/>
      <c r="AU524" s="20"/>
      <c r="AV524" s="20"/>
      <c r="AW524" s="20"/>
      <c r="AX524" s="20"/>
    </row>
    <row r="525" spans="3:50" x14ac:dyDescent="0.2">
      <c r="C525" s="20"/>
      <c r="D525" s="20"/>
      <c r="E525" s="20"/>
      <c r="F525" s="20"/>
      <c r="G525" s="20"/>
      <c r="H525" s="20"/>
      <c r="I525" s="20"/>
      <c r="K525" s="20"/>
      <c r="L525" s="20"/>
      <c r="M525" s="20"/>
      <c r="N525" s="20"/>
      <c r="O525" s="20"/>
      <c r="P525" s="20"/>
      <c r="Q525" s="20"/>
      <c r="R525" s="20"/>
      <c r="S525" s="20"/>
      <c r="T525" s="20"/>
      <c r="U525" s="20"/>
      <c r="V525" s="20"/>
      <c r="W525" s="20"/>
      <c r="X525" s="20"/>
      <c r="Y525" s="20"/>
      <c r="AA525" s="20"/>
      <c r="AB525" s="20"/>
      <c r="AC525" s="20"/>
      <c r="AD525" s="20"/>
      <c r="AE525" s="20"/>
      <c r="AF525" s="20"/>
      <c r="AH525" s="20"/>
      <c r="AI525" s="20"/>
      <c r="AJ525" s="20"/>
      <c r="AK525" s="20"/>
      <c r="AL525" s="20"/>
      <c r="AN525" s="20"/>
      <c r="AO525" s="20"/>
      <c r="AP525" s="20"/>
      <c r="AQ525" s="20"/>
      <c r="AS525" s="20"/>
      <c r="AT525" s="20"/>
      <c r="AU525" s="20"/>
      <c r="AV525" s="20"/>
      <c r="AW525" s="20"/>
      <c r="AX525" s="20"/>
    </row>
    <row r="526" spans="3:50" x14ac:dyDescent="0.2">
      <c r="C526" s="20"/>
      <c r="D526" s="20"/>
      <c r="E526" s="20"/>
      <c r="F526" s="20"/>
      <c r="G526" s="20"/>
      <c r="H526" s="20"/>
      <c r="I526" s="20"/>
      <c r="K526" s="20"/>
      <c r="L526" s="20"/>
      <c r="M526" s="20"/>
      <c r="N526" s="20"/>
      <c r="O526" s="20"/>
      <c r="P526" s="20"/>
      <c r="Q526" s="20"/>
      <c r="R526" s="20"/>
      <c r="S526" s="20"/>
      <c r="T526" s="20"/>
      <c r="U526" s="20"/>
      <c r="V526" s="20"/>
      <c r="W526" s="20"/>
      <c r="X526" s="20"/>
      <c r="Y526" s="20"/>
      <c r="AA526" s="20"/>
      <c r="AB526" s="20"/>
      <c r="AC526" s="20"/>
      <c r="AD526" s="20"/>
      <c r="AE526" s="20"/>
      <c r="AF526" s="20"/>
      <c r="AH526" s="20"/>
      <c r="AI526" s="20"/>
      <c r="AJ526" s="20"/>
      <c r="AK526" s="20"/>
      <c r="AL526" s="20"/>
      <c r="AN526" s="20"/>
      <c r="AO526" s="20"/>
      <c r="AP526" s="20"/>
      <c r="AQ526" s="20"/>
      <c r="AS526" s="20"/>
      <c r="AT526" s="20"/>
      <c r="AU526" s="20"/>
      <c r="AV526" s="20"/>
      <c r="AW526" s="20"/>
      <c r="AX526" s="20"/>
    </row>
    <row r="527" spans="3:50" x14ac:dyDescent="0.2">
      <c r="C527" s="20"/>
      <c r="D527" s="20"/>
      <c r="E527" s="20"/>
      <c r="F527" s="20"/>
      <c r="G527" s="20"/>
      <c r="H527" s="20"/>
      <c r="I527" s="20"/>
      <c r="K527" s="20"/>
      <c r="L527" s="20"/>
      <c r="M527" s="20"/>
      <c r="N527" s="20"/>
      <c r="O527" s="20"/>
      <c r="P527" s="20"/>
      <c r="Q527" s="20"/>
      <c r="R527" s="20"/>
      <c r="S527" s="20"/>
      <c r="T527" s="20"/>
      <c r="U527" s="20"/>
      <c r="V527" s="20"/>
      <c r="W527" s="20"/>
      <c r="X527" s="20"/>
      <c r="Y527" s="20"/>
      <c r="AA527" s="20"/>
      <c r="AB527" s="20"/>
      <c r="AC527" s="20"/>
      <c r="AD527" s="20"/>
      <c r="AE527" s="20"/>
      <c r="AF527" s="20"/>
      <c r="AH527" s="20"/>
      <c r="AI527" s="20"/>
      <c r="AJ527" s="20"/>
      <c r="AK527" s="20"/>
      <c r="AL527" s="20"/>
      <c r="AN527" s="20"/>
      <c r="AO527" s="20"/>
      <c r="AP527" s="20"/>
      <c r="AQ527" s="20"/>
      <c r="AS527" s="20"/>
      <c r="AT527" s="20"/>
      <c r="AU527" s="20"/>
      <c r="AV527" s="20"/>
      <c r="AW527" s="20"/>
      <c r="AX527" s="20"/>
    </row>
    <row r="528" spans="3:50" x14ac:dyDescent="0.2">
      <c r="C528" s="20"/>
      <c r="D528" s="20"/>
      <c r="E528" s="20"/>
      <c r="F528" s="20"/>
      <c r="G528" s="20"/>
      <c r="H528" s="20"/>
      <c r="I528" s="20"/>
      <c r="K528" s="20"/>
      <c r="L528" s="20"/>
      <c r="M528" s="20"/>
      <c r="N528" s="20"/>
      <c r="O528" s="20"/>
      <c r="P528" s="20"/>
      <c r="Q528" s="20"/>
      <c r="R528" s="20"/>
      <c r="S528" s="20"/>
      <c r="T528" s="20"/>
      <c r="U528" s="20"/>
      <c r="V528" s="20"/>
      <c r="W528" s="20"/>
      <c r="X528" s="20"/>
      <c r="Y528" s="20"/>
      <c r="AA528" s="20"/>
      <c r="AB528" s="20"/>
      <c r="AC528" s="20"/>
      <c r="AD528" s="20"/>
      <c r="AE528" s="20"/>
      <c r="AF528" s="20"/>
      <c r="AH528" s="20"/>
      <c r="AI528" s="20"/>
      <c r="AJ528" s="20"/>
      <c r="AK528" s="20"/>
      <c r="AL528" s="20"/>
      <c r="AN528" s="20"/>
      <c r="AO528" s="20"/>
      <c r="AP528" s="20"/>
      <c r="AQ528" s="20"/>
      <c r="AS528" s="20"/>
      <c r="AT528" s="20"/>
      <c r="AU528" s="20"/>
      <c r="AV528" s="20"/>
      <c r="AW528" s="20"/>
      <c r="AX528" s="20"/>
    </row>
    <row r="529" spans="3:50" x14ac:dyDescent="0.2">
      <c r="C529" s="20"/>
      <c r="D529" s="20"/>
      <c r="E529" s="20"/>
      <c r="F529" s="20"/>
      <c r="G529" s="20"/>
      <c r="H529" s="20"/>
      <c r="I529" s="20"/>
      <c r="K529" s="20"/>
      <c r="L529" s="20"/>
      <c r="M529" s="20"/>
      <c r="N529" s="20"/>
      <c r="O529" s="20"/>
      <c r="P529" s="20"/>
      <c r="Q529" s="20"/>
      <c r="R529" s="20"/>
      <c r="S529" s="20"/>
      <c r="T529" s="20"/>
      <c r="U529" s="20"/>
      <c r="V529" s="20"/>
      <c r="W529" s="20"/>
      <c r="X529" s="20"/>
      <c r="Y529" s="20"/>
      <c r="AA529" s="20"/>
      <c r="AB529" s="20"/>
      <c r="AC529" s="20"/>
      <c r="AD529" s="20"/>
      <c r="AE529" s="20"/>
      <c r="AF529" s="20"/>
      <c r="AH529" s="20"/>
      <c r="AI529" s="20"/>
      <c r="AJ529" s="20"/>
      <c r="AK529" s="20"/>
      <c r="AL529" s="20"/>
      <c r="AN529" s="20"/>
      <c r="AO529" s="20"/>
      <c r="AP529" s="20"/>
      <c r="AQ529" s="20"/>
      <c r="AS529" s="20"/>
      <c r="AT529" s="20"/>
      <c r="AU529" s="20"/>
      <c r="AV529" s="20"/>
      <c r="AW529" s="20"/>
      <c r="AX529" s="20"/>
    </row>
    <row r="530" spans="3:50" x14ac:dyDescent="0.2">
      <c r="C530" s="20"/>
      <c r="D530" s="20"/>
      <c r="E530" s="20"/>
      <c r="F530" s="20"/>
      <c r="G530" s="20"/>
      <c r="H530" s="20"/>
      <c r="I530" s="20"/>
      <c r="K530" s="20"/>
      <c r="L530" s="20"/>
      <c r="M530" s="20"/>
      <c r="N530" s="20"/>
      <c r="O530" s="20"/>
      <c r="P530" s="20"/>
      <c r="Q530" s="20"/>
      <c r="R530" s="20"/>
      <c r="S530" s="20"/>
      <c r="T530" s="20"/>
      <c r="U530" s="20"/>
      <c r="V530" s="20"/>
      <c r="W530" s="20"/>
      <c r="X530" s="20"/>
      <c r="Y530" s="20"/>
      <c r="AA530" s="20"/>
      <c r="AB530" s="20"/>
      <c r="AC530" s="20"/>
      <c r="AD530" s="20"/>
      <c r="AE530" s="20"/>
      <c r="AF530" s="20"/>
      <c r="AH530" s="20"/>
      <c r="AI530" s="20"/>
      <c r="AJ530" s="20"/>
      <c r="AK530" s="20"/>
      <c r="AL530" s="20"/>
      <c r="AN530" s="20"/>
      <c r="AO530" s="20"/>
      <c r="AP530" s="20"/>
      <c r="AQ530" s="20"/>
      <c r="AS530" s="20"/>
      <c r="AT530" s="20"/>
      <c r="AU530" s="20"/>
      <c r="AV530" s="20"/>
      <c r="AW530" s="20"/>
      <c r="AX530" s="20"/>
    </row>
    <row r="531" spans="3:50" x14ac:dyDescent="0.2">
      <c r="C531" s="20"/>
      <c r="D531" s="20"/>
      <c r="E531" s="20"/>
      <c r="F531" s="20"/>
      <c r="G531" s="20"/>
      <c r="H531" s="20"/>
      <c r="I531" s="20"/>
      <c r="K531" s="20"/>
      <c r="L531" s="20"/>
      <c r="M531" s="20"/>
      <c r="N531" s="20"/>
      <c r="O531" s="20"/>
      <c r="P531" s="20"/>
      <c r="Q531" s="20"/>
      <c r="R531" s="20"/>
      <c r="S531" s="20"/>
      <c r="T531" s="20"/>
      <c r="U531" s="20"/>
      <c r="V531" s="20"/>
      <c r="W531" s="20"/>
      <c r="X531" s="20"/>
      <c r="Y531" s="20"/>
      <c r="AA531" s="20"/>
      <c r="AB531" s="20"/>
      <c r="AC531" s="20"/>
      <c r="AD531" s="20"/>
      <c r="AE531" s="20"/>
      <c r="AF531" s="20"/>
      <c r="AH531" s="20"/>
      <c r="AI531" s="20"/>
      <c r="AJ531" s="20"/>
      <c r="AK531" s="20"/>
      <c r="AL531" s="20"/>
      <c r="AN531" s="20"/>
      <c r="AO531" s="20"/>
      <c r="AP531" s="20"/>
      <c r="AQ531" s="20"/>
      <c r="AS531" s="20"/>
      <c r="AT531" s="20"/>
      <c r="AU531" s="20"/>
      <c r="AV531" s="20"/>
      <c r="AW531" s="20"/>
      <c r="AX531" s="20"/>
    </row>
    <row r="532" spans="3:50" x14ac:dyDescent="0.2">
      <c r="C532" s="20"/>
      <c r="D532" s="20"/>
      <c r="E532" s="20"/>
      <c r="F532" s="20"/>
      <c r="G532" s="20"/>
      <c r="H532" s="20"/>
      <c r="I532" s="20"/>
      <c r="K532" s="20"/>
      <c r="L532" s="20"/>
      <c r="M532" s="20"/>
      <c r="N532" s="20"/>
      <c r="O532" s="20"/>
      <c r="P532" s="20"/>
      <c r="Q532" s="20"/>
      <c r="R532" s="20"/>
      <c r="S532" s="20"/>
      <c r="T532" s="20"/>
      <c r="U532" s="20"/>
      <c r="V532" s="20"/>
      <c r="W532" s="20"/>
      <c r="X532" s="20"/>
      <c r="Y532" s="20"/>
      <c r="AA532" s="20"/>
      <c r="AB532" s="20"/>
      <c r="AC532" s="20"/>
      <c r="AD532" s="20"/>
      <c r="AE532" s="20"/>
      <c r="AF532" s="20"/>
      <c r="AH532" s="20"/>
      <c r="AI532" s="20"/>
      <c r="AJ532" s="20"/>
      <c r="AK532" s="20"/>
      <c r="AL532" s="20"/>
      <c r="AN532" s="20"/>
      <c r="AO532" s="20"/>
      <c r="AP532" s="20"/>
      <c r="AQ532" s="20"/>
      <c r="AS532" s="20"/>
      <c r="AT532" s="20"/>
      <c r="AU532" s="20"/>
      <c r="AV532" s="20"/>
      <c r="AW532" s="20"/>
      <c r="AX532" s="20"/>
    </row>
    <row r="533" spans="3:50" x14ac:dyDescent="0.2">
      <c r="C533" s="20"/>
      <c r="D533" s="20"/>
      <c r="E533" s="20"/>
      <c r="F533" s="20"/>
      <c r="G533" s="20"/>
      <c r="H533" s="20"/>
      <c r="I533" s="20"/>
      <c r="K533" s="20"/>
      <c r="L533" s="20"/>
      <c r="M533" s="20"/>
      <c r="N533" s="20"/>
      <c r="O533" s="20"/>
      <c r="P533" s="20"/>
      <c r="Q533" s="20"/>
      <c r="R533" s="20"/>
      <c r="S533" s="20"/>
      <c r="T533" s="20"/>
      <c r="U533" s="20"/>
      <c r="V533" s="20"/>
      <c r="W533" s="20"/>
      <c r="X533" s="20"/>
      <c r="Y533" s="20"/>
      <c r="AA533" s="20"/>
      <c r="AB533" s="20"/>
      <c r="AC533" s="20"/>
      <c r="AD533" s="20"/>
      <c r="AE533" s="20"/>
      <c r="AF533" s="20"/>
      <c r="AH533" s="20"/>
      <c r="AI533" s="20"/>
      <c r="AJ533" s="20"/>
      <c r="AK533" s="20"/>
      <c r="AL533" s="20"/>
      <c r="AN533" s="20"/>
      <c r="AO533" s="20"/>
      <c r="AP533" s="20"/>
      <c r="AQ533" s="20"/>
      <c r="AS533" s="20"/>
      <c r="AT533" s="20"/>
      <c r="AU533" s="20"/>
      <c r="AV533" s="20"/>
      <c r="AW533" s="20"/>
      <c r="AX533" s="20"/>
    </row>
    <row r="534" spans="3:50" x14ac:dyDescent="0.2">
      <c r="C534" s="20"/>
      <c r="D534" s="20"/>
      <c r="E534" s="20"/>
      <c r="F534" s="20"/>
      <c r="G534" s="20"/>
      <c r="H534" s="20"/>
      <c r="I534" s="20"/>
      <c r="K534" s="20"/>
      <c r="L534" s="20"/>
      <c r="M534" s="20"/>
      <c r="N534" s="20"/>
      <c r="O534" s="20"/>
      <c r="P534" s="20"/>
      <c r="Q534" s="20"/>
      <c r="R534" s="20"/>
      <c r="S534" s="20"/>
      <c r="T534" s="20"/>
      <c r="U534" s="20"/>
      <c r="V534" s="20"/>
      <c r="W534" s="20"/>
      <c r="X534" s="20"/>
      <c r="Y534" s="20"/>
      <c r="AA534" s="20"/>
      <c r="AB534" s="20"/>
      <c r="AC534" s="20"/>
      <c r="AD534" s="20"/>
      <c r="AE534" s="20"/>
      <c r="AF534" s="20"/>
      <c r="AH534" s="20"/>
      <c r="AI534" s="20"/>
      <c r="AJ534" s="20"/>
      <c r="AK534" s="20"/>
      <c r="AL534" s="20"/>
      <c r="AN534" s="20"/>
      <c r="AO534" s="20"/>
      <c r="AP534" s="20"/>
      <c r="AQ534" s="20"/>
      <c r="AS534" s="20"/>
      <c r="AT534" s="20"/>
      <c r="AU534" s="20"/>
      <c r="AV534" s="20"/>
      <c r="AW534" s="20"/>
      <c r="AX534" s="20"/>
    </row>
    <row r="535" spans="3:50" x14ac:dyDescent="0.2">
      <c r="C535" s="20"/>
      <c r="D535" s="20"/>
      <c r="E535" s="20"/>
      <c r="F535" s="20"/>
      <c r="G535" s="20"/>
      <c r="H535" s="20"/>
      <c r="I535" s="20"/>
      <c r="K535" s="20"/>
      <c r="L535" s="20"/>
      <c r="M535" s="20"/>
      <c r="N535" s="20"/>
      <c r="O535" s="20"/>
      <c r="P535" s="20"/>
      <c r="Q535" s="20"/>
      <c r="R535" s="20"/>
      <c r="S535" s="20"/>
      <c r="T535" s="20"/>
      <c r="U535" s="20"/>
      <c r="V535" s="20"/>
      <c r="W535" s="20"/>
      <c r="X535" s="20"/>
      <c r="Y535" s="20"/>
      <c r="AA535" s="20"/>
      <c r="AB535" s="20"/>
      <c r="AC535" s="20"/>
      <c r="AD535" s="20"/>
      <c r="AE535" s="20"/>
      <c r="AF535" s="20"/>
      <c r="AH535" s="20"/>
      <c r="AI535" s="20"/>
      <c r="AJ535" s="20"/>
      <c r="AK535" s="20"/>
      <c r="AL535" s="20"/>
      <c r="AN535" s="20"/>
      <c r="AO535" s="20"/>
      <c r="AP535" s="20"/>
      <c r="AQ535" s="20"/>
      <c r="AS535" s="20"/>
      <c r="AT535" s="20"/>
      <c r="AU535" s="20"/>
      <c r="AV535" s="20"/>
      <c r="AW535" s="20"/>
      <c r="AX535" s="20"/>
    </row>
    <row r="536" spans="3:50" x14ac:dyDescent="0.2">
      <c r="C536" s="20"/>
      <c r="D536" s="20"/>
      <c r="E536" s="20"/>
      <c r="F536" s="20"/>
      <c r="G536" s="20"/>
      <c r="H536" s="20"/>
      <c r="I536" s="20"/>
      <c r="K536" s="20"/>
      <c r="L536" s="20"/>
      <c r="M536" s="20"/>
      <c r="N536" s="20"/>
      <c r="O536" s="20"/>
      <c r="P536" s="20"/>
      <c r="Q536" s="20"/>
      <c r="R536" s="20"/>
      <c r="S536" s="20"/>
      <c r="T536" s="20"/>
      <c r="U536" s="20"/>
      <c r="V536" s="20"/>
      <c r="W536" s="20"/>
      <c r="X536" s="20"/>
      <c r="Y536" s="20"/>
      <c r="AA536" s="20"/>
      <c r="AB536" s="20"/>
      <c r="AC536" s="20"/>
      <c r="AD536" s="20"/>
      <c r="AE536" s="20"/>
      <c r="AF536" s="20"/>
      <c r="AH536" s="20"/>
      <c r="AI536" s="20"/>
      <c r="AJ536" s="20"/>
      <c r="AK536" s="20"/>
      <c r="AL536" s="20"/>
      <c r="AN536" s="20"/>
      <c r="AO536" s="20"/>
      <c r="AP536" s="20"/>
      <c r="AQ536" s="20"/>
      <c r="AS536" s="20"/>
      <c r="AT536" s="20"/>
      <c r="AU536" s="20"/>
      <c r="AV536" s="20"/>
      <c r="AW536" s="20"/>
      <c r="AX536" s="20"/>
    </row>
    <row r="537" spans="3:50" x14ac:dyDescent="0.2">
      <c r="C537" s="20"/>
      <c r="D537" s="20"/>
      <c r="E537" s="20"/>
      <c r="F537" s="20"/>
      <c r="G537" s="20"/>
      <c r="H537" s="20"/>
      <c r="I537" s="20"/>
      <c r="K537" s="20"/>
      <c r="L537" s="20"/>
      <c r="M537" s="20"/>
      <c r="N537" s="20"/>
      <c r="O537" s="20"/>
      <c r="P537" s="20"/>
      <c r="Q537" s="20"/>
      <c r="R537" s="20"/>
      <c r="S537" s="20"/>
      <c r="T537" s="20"/>
      <c r="U537" s="20"/>
      <c r="V537" s="20"/>
      <c r="W537" s="20"/>
      <c r="X537" s="20"/>
      <c r="Y537" s="20"/>
      <c r="AA537" s="20"/>
      <c r="AB537" s="20"/>
      <c r="AC537" s="20"/>
      <c r="AD537" s="20"/>
      <c r="AE537" s="20"/>
      <c r="AF537" s="20"/>
      <c r="AH537" s="20"/>
      <c r="AI537" s="20"/>
      <c r="AJ537" s="20"/>
      <c r="AK537" s="20"/>
      <c r="AL537" s="20"/>
      <c r="AN537" s="20"/>
      <c r="AO537" s="20"/>
      <c r="AP537" s="20"/>
      <c r="AQ537" s="20"/>
      <c r="AS537" s="20"/>
      <c r="AT537" s="20"/>
      <c r="AU537" s="20"/>
      <c r="AV537" s="20"/>
      <c r="AW537" s="20"/>
      <c r="AX537" s="20"/>
    </row>
    <row r="538" spans="3:50" x14ac:dyDescent="0.2">
      <c r="C538" s="20"/>
      <c r="D538" s="20"/>
      <c r="E538" s="20"/>
      <c r="F538" s="20"/>
      <c r="G538" s="20"/>
      <c r="H538" s="20"/>
      <c r="I538" s="20"/>
      <c r="K538" s="20"/>
      <c r="L538" s="20"/>
      <c r="M538" s="20"/>
      <c r="N538" s="20"/>
      <c r="O538" s="20"/>
      <c r="P538" s="20"/>
      <c r="Q538" s="20"/>
      <c r="R538" s="20"/>
      <c r="S538" s="20"/>
      <c r="T538" s="20"/>
      <c r="U538" s="20"/>
      <c r="V538" s="20"/>
      <c r="W538" s="20"/>
      <c r="X538" s="20"/>
      <c r="Y538" s="20"/>
      <c r="AA538" s="20"/>
      <c r="AB538" s="20"/>
      <c r="AC538" s="20"/>
      <c r="AD538" s="20"/>
      <c r="AE538" s="20"/>
      <c r="AF538" s="20"/>
      <c r="AH538" s="20"/>
      <c r="AI538" s="20"/>
      <c r="AJ538" s="20"/>
      <c r="AK538" s="20"/>
      <c r="AL538" s="20"/>
      <c r="AN538" s="20"/>
      <c r="AO538" s="20"/>
      <c r="AP538" s="20"/>
      <c r="AQ538" s="20"/>
      <c r="AS538" s="20"/>
      <c r="AT538" s="20"/>
      <c r="AU538" s="20"/>
      <c r="AV538" s="20"/>
      <c r="AW538" s="20"/>
      <c r="AX538" s="20"/>
    </row>
    <row r="539" spans="3:50" x14ac:dyDescent="0.2">
      <c r="C539" s="20"/>
      <c r="D539" s="20"/>
      <c r="E539" s="20"/>
      <c r="F539" s="20"/>
      <c r="G539" s="20"/>
      <c r="H539" s="20"/>
      <c r="I539" s="20"/>
      <c r="K539" s="20"/>
      <c r="L539" s="20"/>
      <c r="M539" s="20"/>
      <c r="N539" s="20"/>
      <c r="O539" s="20"/>
      <c r="P539" s="20"/>
      <c r="Q539" s="20"/>
      <c r="R539" s="20"/>
      <c r="S539" s="20"/>
      <c r="T539" s="20"/>
      <c r="U539" s="20"/>
      <c r="V539" s="20"/>
      <c r="W539" s="20"/>
      <c r="X539" s="20"/>
      <c r="Y539" s="20"/>
      <c r="AA539" s="20"/>
      <c r="AB539" s="20"/>
      <c r="AC539" s="20"/>
      <c r="AD539" s="20"/>
      <c r="AE539" s="20"/>
      <c r="AF539" s="20"/>
      <c r="AH539" s="20"/>
      <c r="AI539" s="20"/>
      <c r="AJ539" s="20"/>
      <c r="AK539" s="20"/>
      <c r="AL539" s="20"/>
      <c r="AN539" s="20"/>
      <c r="AO539" s="20"/>
      <c r="AP539" s="20"/>
      <c r="AQ539" s="20"/>
      <c r="AS539" s="20"/>
      <c r="AT539" s="20"/>
      <c r="AU539" s="20"/>
      <c r="AV539" s="20"/>
      <c r="AW539" s="20"/>
      <c r="AX539" s="20"/>
    </row>
    <row r="540" spans="3:50" x14ac:dyDescent="0.2">
      <c r="C540" s="20"/>
      <c r="D540" s="20"/>
      <c r="E540" s="20"/>
      <c r="F540" s="20"/>
      <c r="G540" s="20"/>
      <c r="H540" s="20"/>
      <c r="I540" s="20"/>
      <c r="K540" s="20"/>
      <c r="L540" s="20"/>
      <c r="M540" s="20"/>
      <c r="N540" s="20"/>
      <c r="O540" s="20"/>
      <c r="P540" s="20"/>
      <c r="Q540" s="20"/>
      <c r="R540" s="20"/>
      <c r="S540" s="20"/>
      <c r="T540" s="20"/>
      <c r="U540" s="20"/>
      <c r="V540" s="20"/>
      <c r="W540" s="20"/>
      <c r="X540" s="20"/>
      <c r="Y540" s="20"/>
      <c r="AA540" s="20"/>
      <c r="AB540" s="20"/>
      <c r="AC540" s="20"/>
      <c r="AD540" s="20"/>
      <c r="AE540" s="20"/>
      <c r="AF540" s="20"/>
      <c r="AH540" s="20"/>
      <c r="AI540" s="20"/>
      <c r="AJ540" s="20"/>
      <c r="AK540" s="20"/>
      <c r="AL540" s="20"/>
      <c r="AN540" s="20"/>
      <c r="AO540" s="20"/>
      <c r="AP540" s="20"/>
      <c r="AQ540" s="20"/>
      <c r="AS540" s="20"/>
      <c r="AT540" s="20"/>
      <c r="AU540" s="20"/>
      <c r="AV540" s="20"/>
      <c r="AW540" s="20"/>
      <c r="AX540" s="20"/>
    </row>
    <row r="541" spans="3:50" x14ac:dyDescent="0.2">
      <c r="C541" s="20"/>
      <c r="D541" s="20"/>
      <c r="E541" s="20"/>
      <c r="F541" s="20"/>
      <c r="G541" s="20"/>
      <c r="H541" s="20"/>
      <c r="I541" s="20"/>
      <c r="K541" s="20"/>
      <c r="L541" s="20"/>
      <c r="M541" s="20"/>
      <c r="N541" s="20"/>
      <c r="O541" s="20"/>
      <c r="P541" s="20"/>
      <c r="Q541" s="20"/>
      <c r="R541" s="20"/>
      <c r="S541" s="20"/>
      <c r="T541" s="20"/>
      <c r="U541" s="20"/>
      <c r="V541" s="20"/>
      <c r="W541" s="20"/>
      <c r="X541" s="20"/>
      <c r="Y541" s="20"/>
      <c r="AA541" s="20"/>
      <c r="AB541" s="20"/>
      <c r="AC541" s="20"/>
      <c r="AD541" s="20"/>
      <c r="AE541" s="20"/>
      <c r="AF541" s="20"/>
      <c r="AH541" s="20"/>
      <c r="AI541" s="20"/>
      <c r="AJ541" s="20"/>
      <c r="AK541" s="20"/>
      <c r="AL541" s="20"/>
      <c r="AN541" s="20"/>
      <c r="AO541" s="20"/>
      <c r="AP541" s="20"/>
      <c r="AQ541" s="20"/>
      <c r="AS541" s="20"/>
      <c r="AT541" s="20"/>
      <c r="AU541" s="20"/>
      <c r="AV541" s="20"/>
      <c r="AW541" s="20"/>
      <c r="AX541" s="20"/>
    </row>
    <row r="542" spans="3:50" x14ac:dyDescent="0.2">
      <c r="C542" s="20"/>
      <c r="D542" s="20"/>
      <c r="E542" s="20"/>
      <c r="F542" s="20"/>
      <c r="G542" s="20"/>
      <c r="H542" s="20"/>
      <c r="I542" s="20"/>
      <c r="K542" s="20"/>
      <c r="L542" s="20"/>
      <c r="M542" s="20"/>
      <c r="N542" s="20"/>
      <c r="O542" s="20"/>
      <c r="P542" s="20"/>
      <c r="Q542" s="20"/>
      <c r="R542" s="20"/>
      <c r="S542" s="20"/>
      <c r="T542" s="20"/>
      <c r="U542" s="20"/>
      <c r="V542" s="20"/>
      <c r="W542" s="20"/>
      <c r="X542" s="20"/>
      <c r="Y542" s="20"/>
      <c r="AA542" s="20"/>
      <c r="AB542" s="20"/>
      <c r="AC542" s="20"/>
      <c r="AD542" s="20"/>
      <c r="AE542" s="20"/>
      <c r="AF542" s="20"/>
      <c r="AH542" s="20"/>
      <c r="AI542" s="20"/>
      <c r="AJ542" s="20"/>
      <c r="AK542" s="20"/>
      <c r="AL542" s="20"/>
      <c r="AN542" s="20"/>
      <c r="AO542" s="20"/>
      <c r="AP542" s="20"/>
      <c r="AQ542" s="20"/>
      <c r="AS542" s="20"/>
      <c r="AT542" s="20"/>
      <c r="AU542" s="20"/>
      <c r="AV542" s="20"/>
      <c r="AW542" s="20"/>
      <c r="AX542" s="20"/>
    </row>
    <row r="543" spans="3:50" x14ac:dyDescent="0.2">
      <c r="C543" s="20"/>
      <c r="D543" s="20"/>
      <c r="E543" s="20"/>
      <c r="F543" s="20"/>
      <c r="G543" s="20"/>
      <c r="H543" s="20"/>
      <c r="I543" s="20"/>
      <c r="K543" s="20"/>
      <c r="L543" s="20"/>
      <c r="M543" s="20"/>
      <c r="N543" s="20"/>
      <c r="O543" s="20"/>
      <c r="P543" s="20"/>
      <c r="Q543" s="20"/>
      <c r="R543" s="20"/>
      <c r="S543" s="20"/>
      <c r="T543" s="20"/>
      <c r="U543" s="20"/>
      <c r="V543" s="20"/>
      <c r="W543" s="20"/>
      <c r="X543" s="20"/>
      <c r="Y543" s="20"/>
      <c r="AA543" s="20"/>
      <c r="AB543" s="20"/>
      <c r="AC543" s="20"/>
      <c r="AD543" s="20"/>
      <c r="AE543" s="20"/>
      <c r="AF543" s="20"/>
      <c r="AH543" s="20"/>
      <c r="AI543" s="20"/>
      <c r="AJ543" s="20"/>
      <c r="AK543" s="20"/>
      <c r="AL543" s="20"/>
      <c r="AN543" s="20"/>
      <c r="AO543" s="20"/>
      <c r="AP543" s="20"/>
      <c r="AQ543" s="20"/>
      <c r="AS543" s="20"/>
      <c r="AT543" s="20"/>
      <c r="AU543" s="20"/>
      <c r="AV543" s="20"/>
      <c r="AW543" s="20"/>
      <c r="AX543" s="20"/>
    </row>
    <row r="544" spans="3:50" x14ac:dyDescent="0.2">
      <c r="C544" s="20"/>
      <c r="D544" s="20"/>
      <c r="E544" s="20"/>
      <c r="F544" s="20"/>
      <c r="G544" s="20"/>
      <c r="H544" s="20"/>
      <c r="I544" s="20"/>
      <c r="K544" s="20"/>
      <c r="L544" s="20"/>
      <c r="M544" s="20"/>
      <c r="N544" s="20"/>
      <c r="O544" s="20"/>
      <c r="P544" s="20"/>
      <c r="Q544" s="20"/>
      <c r="R544" s="20"/>
      <c r="S544" s="20"/>
      <c r="T544" s="20"/>
      <c r="U544" s="20"/>
      <c r="V544" s="20"/>
      <c r="W544" s="20"/>
      <c r="X544" s="20"/>
      <c r="Y544" s="20"/>
      <c r="AA544" s="20"/>
      <c r="AB544" s="20"/>
      <c r="AC544" s="20"/>
      <c r="AD544" s="20"/>
      <c r="AE544" s="20"/>
      <c r="AF544" s="20"/>
      <c r="AH544" s="20"/>
      <c r="AI544" s="20"/>
      <c r="AJ544" s="20"/>
      <c r="AK544" s="20"/>
      <c r="AL544" s="20"/>
      <c r="AN544" s="20"/>
      <c r="AO544" s="20"/>
      <c r="AP544" s="20"/>
      <c r="AQ544" s="20"/>
      <c r="AS544" s="20"/>
      <c r="AT544" s="20"/>
      <c r="AU544" s="20"/>
      <c r="AV544" s="20"/>
      <c r="AW544" s="20"/>
      <c r="AX544" s="20"/>
    </row>
    <row r="545" spans="3:50" x14ac:dyDescent="0.2">
      <c r="C545" s="20"/>
      <c r="D545" s="20"/>
      <c r="E545" s="20"/>
      <c r="F545" s="20"/>
      <c r="G545" s="20"/>
      <c r="H545" s="20"/>
      <c r="I545" s="20"/>
      <c r="K545" s="20"/>
      <c r="L545" s="20"/>
      <c r="M545" s="20"/>
      <c r="N545" s="20"/>
      <c r="O545" s="20"/>
      <c r="P545" s="20"/>
      <c r="Q545" s="20"/>
      <c r="R545" s="20"/>
      <c r="S545" s="20"/>
      <c r="T545" s="20"/>
      <c r="U545" s="20"/>
      <c r="V545" s="20"/>
      <c r="W545" s="20"/>
      <c r="X545" s="20"/>
      <c r="Y545" s="20"/>
      <c r="AA545" s="20"/>
      <c r="AB545" s="20"/>
      <c r="AC545" s="20"/>
      <c r="AD545" s="20"/>
      <c r="AE545" s="20"/>
      <c r="AF545" s="20"/>
      <c r="AH545" s="20"/>
      <c r="AI545" s="20"/>
      <c r="AJ545" s="20"/>
      <c r="AK545" s="20"/>
      <c r="AL545" s="20"/>
      <c r="AN545" s="20"/>
      <c r="AO545" s="20"/>
      <c r="AP545" s="20"/>
      <c r="AQ545" s="20"/>
      <c r="AS545" s="20"/>
      <c r="AT545" s="20"/>
      <c r="AU545" s="20"/>
      <c r="AV545" s="20"/>
      <c r="AW545" s="20"/>
      <c r="AX545" s="20"/>
    </row>
    <row r="546" spans="3:50" x14ac:dyDescent="0.2">
      <c r="C546" s="20"/>
      <c r="D546" s="20"/>
      <c r="E546" s="20"/>
      <c r="F546" s="20"/>
      <c r="G546" s="20"/>
      <c r="H546" s="20"/>
      <c r="I546" s="20"/>
      <c r="K546" s="20"/>
      <c r="L546" s="20"/>
      <c r="M546" s="20"/>
      <c r="N546" s="20"/>
      <c r="O546" s="20"/>
      <c r="P546" s="20"/>
      <c r="Q546" s="20"/>
      <c r="R546" s="20"/>
      <c r="S546" s="20"/>
      <c r="T546" s="20"/>
      <c r="U546" s="20"/>
      <c r="V546" s="20"/>
      <c r="W546" s="20"/>
      <c r="X546" s="20"/>
      <c r="Y546" s="20"/>
      <c r="AA546" s="20"/>
      <c r="AB546" s="20"/>
      <c r="AC546" s="20"/>
      <c r="AD546" s="20"/>
      <c r="AE546" s="20"/>
      <c r="AF546" s="20"/>
      <c r="AH546" s="20"/>
      <c r="AI546" s="20"/>
      <c r="AJ546" s="20"/>
      <c r="AK546" s="20"/>
      <c r="AL546" s="20"/>
      <c r="AN546" s="20"/>
      <c r="AO546" s="20"/>
      <c r="AP546" s="20"/>
      <c r="AQ546" s="20"/>
      <c r="AS546" s="20"/>
      <c r="AT546" s="20"/>
      <c r="AU546" s="20"/>
      <c r="AV546" s="20"/>
      <c r="AW546" s="20"/>
      <c r="AX546" s="20"/>
    </row>
    <row r="547" spans="3:50" x14ac:dyDescent="0.2">
      <c r="C547" s="20"/>
      <c r="D547" s="20"/>
      <c r="E547" s="20"/>
      <c r="F547" s="20"/>
      <c r="G547" s="20"/>
      <c r="H547" s="20"/>
      <c r="I547" s="20"/>
      <c r="K547" s="20"/>
      <c r="L547" s="20"/>
      <c r="M547" s="20"/>
      <c r="N547" s="20"/>
      <c r="O547" s="20"/>
      <c r="P547" s="20"/>
      <c r="Q547" s="20"/>
      <c r="R547" s="20"/>
      <c r="S547" s="20"/>
      <c r="T547" s="20"/>
      <c r="U547" s="20"/>
      <c r="V547" s="20"/>
      <c r="W547" s="20"/>
      <c r="X547" s="20"/>
      <c r="Y547" s="20"/>
      <c r="AA547" s="20"/>
      <c r="AB547" s="20"/>
      <c r="AC547" s="20"/>
      <c r="AD547" s="20"/>
      <c r="AE547" s="20"/>
      <c r="AF547" s="20"/>
      <c r="AH547" s="20"/>
      <c r="AI547" s="20"/>
      <c r="AJ547" s="20"/>
      <c r="AK547" s="20"/>
      <c r="AL547" s="20"/>
      <c r="AN547" s="20"/>
      <c r="AO547" s="20"/>
      <c r="AP547" s="20"/>
      <c r="AQ547" s="20"/>
      <c r="AS547" s="20"/>
      <c r="AT547" s="20"/>
      <c r="AU547" s="20"/>
      <c r="AV547" s="20"/>
      <c r="AW547" s="20"/>
      <c r="AX547" s="20"/>
    </row>
    <row r="548" spans="3:50" x14ac:dyDescent="0.2">
      <c r="C548" s="20"/>
      <c r="D548" s="20"/>
      <c r="E548" s="20"/>
      <c r="F548" s="20"/>
      <c r="G548" s="20"/>
      <c r="H548" s="20"/>
      <c r="I548" s="20"/>
      <c r="K548" s="20"/>
      <c r="L548" s="20"/>
      <c r="M548" s="20"/>
      <c r="N548" s="20"/>
      <c r="O548" s="20"/>
      <c r="P548" s="20"/>
      <c r="Q548" s="20"/>
      <c r="R548" s="20"/>
      <c r="S548" s="20"/>
      <c r="T548" s="20"/>
      <c r="U548" s="20"/>
      <c r="V548" s="20"/>
      <c r="W548" s="20"/>
      <c r="X548" s="20"/>
      <c r="Y548" s="20"/>
      <c r="AA548" s="20"/>
      <c r="AB548" s="20"/>
      <c r="AC548" s="20"/>
      <c r="AD548" s="20"/>
      <c r="AE548" s="20"/>
      <c r="AF548" s="20"/>
      <c r="AH548" s="20"/>
      <c r="AI548" s="20"/>
      <c r="AJ548" s="20"/>
      <c r="AK548" s="20"/>
      <c r="AL548" s="20"/>
      <c r="AN548" s="20"/>
      <c r="AO548" s="20"/>
      <c r="AP548" s="20"/>
      <c r="AQ548" s="20"/>
      <c r="AS548" s="20"/>
      <c r="AT548" s="20"/>
      <c r="AU548" s="20"/>
      <c r="AV548" s="20"/>
      <c r="AW548" s="20"/>
      <c r="AX548" s="20"/>
    </row>
    <row r="549" spans="3:50" x14ac:dyDescent="0.2">
      <c r="C549" s="20"/>
      <c r="D549" s="20"/>
      <c r="E549" s="20"/>
      <c r="F549" s="20"/>
      <c r="G549" s="20"/>
      <c r="H549" s="20"/>
      <c r="I549" s="20"/>
      <c r="K549" s="20"/>
      <c r="L549" s="20"/>
      <c r="M549" s="20"/>
      <c r="N549" s="20"/>
      <c r="O549" s="20"/>
      <c r="P549" s="20"/>
      <c r="Q549" s="20"/>
      <c r="R549" s="20"/>
      <c r="S549" s="20"/>
      <c r="T549" s="20"/>
      <c r="U549" s="20"/>
      <c r="V549" s="20"/>
      <c r="W549" s="20"/>
      <c r="X549" s="20"/>
      <c r="Y549" s="20"/>
      <c r="AA549" s="20"/>
      <c r="AB549" s="20"/>
      <c r="AC549" s="20"/>
      <c r="AD549" s="20"/>
      <c r="AE549" s="20"/>
      <c r="AF549" s="20"/>
      <c r="AH549" s="20"/>
      <c r="AI549" s="20"/>
      <c r="AJ549" s="20"/>
      <c r="AK549" s="20"/>
      <c r="AL549" s="20"/>
      <c r="AN549" s="20"/>
      <c r="AO549" s="20"/>
      <c r="AP549" s="20"/>
      <c r="AQ549" s="20"/>
      <c r="AS549" s="20"/>
      <c r="AT549" s="20"/>
      <c r="AU549" s="20"/>
      <c r="AV549" s="20"/>
      <c r="AW549" s="20"/>
      <c r="AX549" s="20"/>
    </row>
    <row r="550" spans="3:50" x14ac:dyDescent="0.2">
      <c r="C550" s="20"/>
      <c r="D550" s="20"/>
      <c r="E550" s="20"/>
      <c r="F550" s="20"/>
      <c r="G550" s="20"/>
      <c r="H550" s="20"/>
      <c r="I550" s="20"/>
      <c r="K550" s="20"/>
      <c r="L550" s="20"/>
      <c r="M550" s="20"/>
      <c r="N550" s="20"/>
      <c r="O550" s="20"/>
      <c r="P550" s="20"/>
      <c r="Q550" s="20"/>
      <c r="R550" s="20"/>
      <c r="S550" s="20"/>
      <c r="T550" s="20"/>
      <c r="U550" s="20"/>
      <c r="V550" s="20"/>
      <c r="W550" s="20"/>
      <c r="X550" s="20"/>
      <c r="Y550" s="20"/>
      <c r="AA550" s="20"/>
      <c r="AB550" s="20"/>
      <c r="AC550" s="20"/>
      <c r="AD550" s="20"/>
      <c r="AE550" s="20"/>
      <c r="AF550" s="20"/>
      <c r="AH550" s="20"/>
      <c r="AI550" s="20"/>
      <c r="AJ550" s="20"/>
      <c r="AK550" s="20"/>
      <c r="AL550" s="20"/>
      <c r="AN550" s="20"/>
      <c r="AO550" s="20"/>
      <c r="AP550" s="20"/>
      <c r="AQ550" s="20"/>
      <c r="AS550" s="20"/>
      <c r="AT550" s="20"/>
      <c r="AU550" s="20"/>
      <c r="AV550" s="20"/>
      <c r="AW550" s="20"/>
      <c r="AX550" s="20"/>
    </row>
    <row r="551" spans="3:50" x14ac:dyDescent="0.2">
      <c r="C551" s="20"/>
      <c r="D551" s="20"/>
      <c r="E551" s="20"/>
      <c r="F551" s="20"/>
      <c r="G551" s="20"/>
      <c r="H551" s="20"/>
      <c r="I551" s="20"/>
      <c r="K551" s="20"/>
      <c r="L551" s="20"/>
      <c r="M551" s="20"/>
      <c r="N551" s="20"/>
      <c r="O551" s="20"/>
      <c r="P551" s="20"/>
      <c r="Q551" s="20"/>
      <c r="R551" s="20"/>
      <c r="S551" s="20"/>
      <c r="T551" s="20"/>
      <c r="U551" s="20"/>
      <c r="V551" s="20"/>
      <c r="W551" s="20"/>
      <c r="X551" s="20"/>
      <c r="Y551" s="20"/>
      <c r="AA551" s="20"/>
      <c r="AB551" s="20"/>
      <c r="AC551" s="20"/>
      <c r="AD551" s="20"/>
      <c r="AE551" s="20"/>
      <c r="AF551" s="20"/>
      <c r="AH551" s="20"/>
      <c r="AI551" s="20"/>
      <c r="AJ551" s="20"/>
      <c r="AK551" s="20"/>
      <c r="AL551" s="20"/>
      <c r="AN551" s="20"/>
      <c r="AO551" s="20"/>
      <c r="AP551" s="20"/>
      <c r="AQ551" s="20"/>
      <c r="AS551" s="20"/>
      <c r="AT551" s="20"/>
      <c r="AU551" s="20"/>
      <c r="AV551" s="20"/>
      <c r="AW551" s="20"/>
      <c r="AX551" s="20"/>
    </row>
    <row r="552" spans="3:50" x14ac:dyDescent="0.2">
      <c r="C552" s="20"/>
      <c r="D552" s="20"/>
      <c r="E552" s="20"/>
      <c r="F552" s="20"/>
      <c r="G552" s="20"/>
      <c r="H552" s="20"/>
      <c r="I552" s="20"/>
      <c r="K552" s="20"/>
      <c r="L552" s="20"/>
      <c r="M552" s="20"/>
      <c r="N552" s="20"/>
      <c r="O552" s="20"/>
      <c r="P552" s="20"/>
      <c r="Q552" s="20"/>
      <c r="R552" s="20"/>
      <c r="S552" s="20"/>
      <c r="T552" s="20"/>
      <c r="U552" s="20"/>
      <c r="V552" s="20"/>
      <c r="W552" s="20"/>
      <c r="X552" s="20"/>
      <c r="Y552" s="20"/>
      <c r="AA552" s="20"/>
      <c r="AB552" s="20"/>
      <c r="AC552" s="20"/>
      <c r="AD552" s="20"/>
      <c r="AE552" s="20"/>
      <c r="AF552" s="20"/>
      <c r="AH552" s="20"/>
      <c r="AI552" s="20"/>
      <c r="AJ552" s="20"/>
      <c r="AK552" s="20"/>
      <c r="AL552" s="20"/>
      <c r="AN552" s="20"/>
      <c r="AO552" s="20"/>
      <c r="AP552" s="20"/>
      <c r="AQ552" s="20"/>
      <c r="AS552" s="20"/>
      <c r="AT552" s="20"/>
      <c r="AU552" s="20"/>
      <c r="AV552" s="20"/>
      <c r="AW552" s="20"/>
      <c r="AX552" s="20"/>
    </row>
    <row r="553" spans="3:50" x14ac:dyDescent="0.2">
      <c r="C553" s="20"/>
      <c r="D553" s="20"/>
      <c r="E553" s="20"/>
      <c r="F553" s="20"/>
      <c r="G553" s="20"/>
      <c r="H553" s="20"/>
      <c r="I553" s="20"/>
      <c r="K553" s="20"/>
      <c r="L553" s="20"/>
      <c r="M553" s="20"/>
      <c r="N553" s="20"/>
      <c r="O553" s="20"/>
      <c r="P553" s="20"/>
      <c r="Q553" s="20"/>
      <c r="R553" s="20"/>
      <c r="S553" s="20"/>
      <c r="T553" s="20"/>
      <c r="U553" s="20"/>
      <c r="V553" s="20"/>
      <c r="W553" s="20"/>
      <c r="X553" s="20"/>
      <c r="Y553" s="20"/>
      <c r="AA553" s="20"/>
      <c r="AB553" s="20"/>
      <c r="AC553" s="20"/>
      <c r="AD553" s="20"/>
      <c r="AE553" s="20"/>
      <c r="AF553" s="20"/>
      <c r="AH553" s="20"/>
      <c r="AI553" s="20"/>
      <c r="AJ553" s="20"/>
      <c r="AK553" s="20"/>
      <c r="AL553" s="20"/>
      <c r="AN553" s="20"/>
      <c r="AO553" s="20"/>
      <c r="AP553" s="20"/>
      <c r="AQ553" s="20"/>
      <c r="AS553" s="20"/>
      <c r="AT553" s="20"/>
      <c r="AU553" s="20"/>
      <c r="AV553" s="20"/>
      <c r="AW553" s="20"/>
      <c r="AX553" s="20"/>
    </row>
    <row r="554" spans="3:50" x14ac:dyDescent="0.2">
      <c r="C554" s="20"/>
      <c r="D554" s="20"/>
      <c r="E554" s="20"/>
      <c r="F554" s="20"/>
      <c r="G554" s="20"/>
      <c r="H554" s="20"/>
      <c r="I554" s="20"/>
      <c r="K554" s="20"/>
      <c r="L554" s="20"/>
      <c r="M554" s="20"/>
      <c r="N554" s="20"/>
      <c r="O554" s="20"/>
      <c r="P554" s="20"/>
      <c r="Q554" s="20"/>
      <c r="R554" s="20"/>
      <c r="S554" s="20"/>
      <c r="T554" s="20"/>
      <c r="U554" s="20"/>
      <c r="V554" s="20"/>
      <c r="W554" s="20"/>
      <c r="X554" s="20"/>
      <c r="Y554" s="20"/>
      <c r="AA554" s="20"/>
      <c r="AB554" s="20"/>
      <c r="AC554" s="20"/>
      <c r="AD554" s="20"/>
      <c r="AE554" s="20"/>
      <c r="AF554" s="20"/>
      <c r="AH554" s="20"/>
      <c r="AI554" s="20"/>
      <c r="AJ554" s="20"/>
      <c r="AK554" s="20"/>
      <c r="AL554" s="20"/>
      <c r="AN554" s="20"/>
      <c r="AO554" s="20"/>
      <c r="AP554" s="20"/>
      <c r="AQ554" s="20"/>
      <c r="AS554" s="20"/>
      <c r="AT554" s="20"/>
      <c r="AU554" s="20"/>
      <c r="AV554" s="20"/>
      <c r="AW554" s="20"/>
      <c r="AX554" s="20"/>
    </row>
    <row r="555" spans="3:50" x14ac:dyDescent="0.2">
      <c r="C555" s="20"/>
      <c r="D555" s="20"/>
      <c r="E555" s="20"/>
      <c r="F555" s="20"/>
      <c r="G555" s="20"/>
      <c r="H555" s="20"/>
      <c r="I555" s="20"/>
      <c r="K555" s="20"/>
      <c r="L555" s="20"/>
      <c r="M555" s="20"/>
      <c r="N555" s="20"/>
      <c r="O555" s="20"/>
      <c r="P555" s="20"/>
      <c r="Q555" s="20"/>
      <c r="R555" s="20"/>
      <c r="S555" s="20"/>
      <c r="T555" s="20"/>
      <c r="U555" s="20"/>
      <c r="V555" s="20"/>
      <c r="W555" s="20"/>
      <c r="X555" s="20"/>
      <c r="Y555" s="20"/>
      <c r="AA555" s="20"/>
      <c r="AB555" s="20"/>
      <c r="AC555" s="20"/>
      <c r="AD555" s="20"/>
      <c r="AE555" s="20"/>
      <c r="AF555" s="20"/>
      <c r="AH555" s="20"/>
      <c r="AI555" s="20"/>
      <c r="AJ555" s="20"/>
      <c r="AK555" s="20"/>
      <c r="AL555" s="20"/>
      <c r="AN555" s="20"/>
      <c r="AO555" s="20"/>
      <c r="AP555" s="20"/>
      <c r="AQ555" s="20"/>
      <c r="AS555" s="20"/>
      <c r="AT555" s="20"/>
      <c r="AU555" s="20"/>
      <c r="AV555" s="20"/>
      <c r="AW555" s="20"/>
      <c r="AX555" s="20"/>
    </row>
    <row r="556" spans="3:50" x14ac:dyDescent="0.2">
      <c r="C556" s="20"/>
      <c r="D556" s="20"/>
      <c r="E556" s="20"/>
      <c r="F556" s="20"/>
      <c r="G556" s="20"/>
      <c r="H556" s="20"/>
      <c r="I556" s="20"/>
      <c r="K556" s="20"/>
      <c r="L556" s="20"/>
      <c r="M556" s="20"/>
      <c r="N556" s="20"/>
      <c r="O556" s="20"/>
      <c r="P556" s="20"/>
      <c r="Q556" s="20"/>
      <c r="R556" s="20"/>
      <c r="S556" s="20"/>
      <c r="T556" s="20"/>
      <c r="U556" s="20"/>
      <c r="V556" s="20"/>
      <c r="W556" s="20"/>
      <c r="X556" s="20"/>
      <c r="Y556" s="20"/>
      <c r="AA556" s="20"/>
      <c r="AB556" s="20"/>
      <c r="AC556" s="20"/>
      <c r="AD556" s="20"/>
      <c r="AE556" s="20"/>
      <c r="AF556" s="20"/>
      <c r="AH556" s="20"/>
      <c r="AI556" s="20"/>
      <c r="AJ556" s="20"/>
      <c r="AK556" s="20"/>
      <c r="AL556" s="20"/>
      <c r="AN556" s="20"/>
      <c r="AO556" s="20"/>
      <c r="AP556" s="20"/>
      <c r="AQ556" s="20"/>
      <c r="AS556" s="20"/>
      <c r="AT556" s="20"/>
      <c r="AU556" s="20"/>
      <c r="AV556" s="20"/>
      <c r="AW556" s="20"/>
      <c r="AX556" s="20"/>
    </row>
    <row r="557" spans="3:50" x14ac:dyDescent="0.2">
      <c r="C557" s="20"/>
      <c r="D557" s="20"/>
      <c r="E557" s="20"/>
      <c r="F557" s="20"/>
      <c r="G557" s="20"/>
      <c r="H557" s="20"/>
      <c r="I557" s="20"/>
      <c r="K557" s="20"/>
      <c r="L557" s="20"/>
      <c r="M557" s="20"/>
      <c r="N557" s="20"/>
      <c r="O557" s="20"/>
      <c r="P557" s="20"/>
      <c r="Q557" s="20"/>
      <c r="R557" s="20"/>
      <c r="S557" s="20"/>
      <c r="T557" s="20"/>
      <c r="U557" s="20"/>
      <c r="V557" s="20"/>
      <c r="W557" s="20"/>
      <c r="X557" s="20"/>
      <c r="Y557" s="20"/>
      <c r="AA557" s="20"/>
      <c r="AB557" s="20"/>
      <c r="AC557" s="20"/>
      <c r="AD557" s="20"/>
      <c r="AE557" s="20"/>
      <c r="AF557" s="20"/>
      <c r="AH557" s="20"/>
      <c r="AI557" s="20"/>
      <c r="AJ557" s="20"/>
      <c r="AK557" s="20"/>
      <c r="AL557" s="20"/>
      <c r="AN557" s="20"/>
      <c r="AO557" s="20"/>
      <c r="AP557" s="20"/>
      <c r="AQ557" s="20"/>
      <c r="AS557" s="20"/>
      <c r="AT557" s="20"/>
      <c r="AU557" s="20"/>
      <c r="AV557" s="20"/>
      <c r="AW557" s="20"/>
      <c r="AX557" s="20"/>
    </row>
    <row r="558" spans="3:50" x14ac:dyDescent="0.2">
      <c r="C558" s="20"/>
      <c r="D558" s="20"/>
      <c r="E558" s="20"/>
      <c r="F558" s="20"/>
      <c r="G558" s="20"/>
      <c r="H558" s="20"/>
      <c r="I558" s="20"/>
      <c r="K558" s="20"/>
      <c r="L558" s="20"/>
      <c r="M558" s="20"/>
      <c r="N558" s="20"/>
      <c r="O558" s="20"/>
      <c r="P558" s="20"/>
      <c r="Q558" s="20"/>
      <c r="R558" s="20"/>
      <c r="S558" s="20"/>
      <c r="T558" s="20"/>
      <c r="U558" s="20"/>
      <c r="V558" s="20"/>
      <c r="W558" s="20"/>
      <c r="X558" s="20"/>
      <c r="Y558" s="20"/>
      <c r="AA558" s="20"/>
      <c r="AB558" s="20"/>
      <c r="AC558" s="20"/>
      <c r="AD558" s="20"/>
      <c r="AE558" s="20"/>
      <c r="AF558" s="20"/>
      <c r="AH558" s="20"/>
      <c r="AI558" s="20"/>
      <c r="AJ558" s="20"/>
      <c r="AK558" s="20"/>
      <c r="AL558" s="20"/>
      <c r="AN558" s="20"/>
      <c r="AO558" s="20"/>
      <c r="AP558" s="20"/>
      <c r="AQ558" s="20"/>
      <c r="AS558" s="20"/>
      <c r="AT558" s="20"/>
      <c r="AU558" s="20"/>
      <c r="AV558" s="20"/>
      <c r="AW558" s="20"/>
      <c r="AX558" s="20"/>
    </row>
    <row r="559" spans="3:50" x14ac:dyDescent="0.2">
      <c r="C559" s="20"/>
      <c r="D559" s="20"/>
      <c r="E559" s="20"/>
      <c r="F559" s="20"/>
      <c r="G559" s="20"/>
      <c r="H559" s="20"/>
      <c r="I559" s="20"/>
      <c r="K559" s="20"/>
      <c r="L559" s="20"/>
      <c r="M559" s="20"/>
      <c r="N559" s="20"/>
      <c r="O559" s="20"/>
      <c r="P559" s="20"/>
      <c r="Q559" s="20"/>
      <c r="R559" s="20"/>
      <c r="S559" s="20"/>
      <c r="T559" s="20"/>
      <c r="U559" s="20"/>
      <c r="V559" s="20"/>
      <c r="W559" s="20"/>
      <c r="X559" s="20"/>
      <c r="Y559" s="20"/>
      <c r="AA559" s="20"/>
      <c r="AB559" s="20"/>
      <c r="AC559" s="20"/>
      <c r="AD559" s="20"/>
      <c r="AE559" s="20"/>
      <c r="AF559" s="20"/>
      <c r="AH559" s="20"/>
      <c r="AI559" s="20"/>
      <c r="AJ559" s="20"/>
      <c r="AK559" s="20"/>
      <c r="AL559" s="20"/>
      <c r="AN559" s="20"/>
      <c r="AO559" s="20"/>
      <c r="AP559" s="20"/>
      <c r="AQ559" s="20"/>
      <c r="AS559" s="20"/>
      <c r="AT559" s="20"/>
      <c r="AU559" s="20"/>
      <c r="AV559" s="20"/>
      <c r="AW559" s="20"/>
      <c r="AX559" s="20"/>
    </row>
    <row r="560" spans="3:50" x14ac:dyDescent="0.2">
      <c r="C560" s="20"/>
      <c r="D560" s="20"/>
      <c r="E560" s="20"/>
      <c r="F560" s="20"/>
      <c r="G560" s="20"/>
      <c r="H560" s="20"/>
      <c r="I560" s="20"/>
      <c r="K560" s="20"/>
      <c r="L560" s="20"/>
      <c r="M560" s="20"/>
      <c r="N560" s="20"/>
      <c r="O560" s="20"/>
      <c r="P560" s="20"/>
      <c r="Q560" s="20"/>
      <c r="R560" s="20"/>
      <c r="S560" s="20"/>
      <c r="T560" s="20"/>
      <c r="U560" s="20"/>
      <c r="V560" s="20"/>
      <c r="W560" s="20"/>
      <c r="X560" s="20"/>
      <c r="Y560" s="20"/>
      <c r="AA560" s="20"/>
      <c r="AB560" s="20"/>
      <c r="AC560" s="20"/>
      <c r="AD560" s="20"/>
      <c r="AE560" s="20"/>
      <c r="AF560" s="20"/>
      <c r="AH560" s="20"/>
      <c r="AI560" s="20"/>
      <c r="AJ560" s="20"/>
      <c r="AK560" s="20"/>
      <c r="AL560" s="20"/>
      <c r="AN560" s="20"/>
      <c r="AO560" s="20"/>
      <c r="AP560" s="20"/>
      <c r="AQ560" s="20"/>
      <c r="AS560" s="20"/>
      <c r="AT560" s="20"/>
      <c r="AU560" s="20"/>
      <c r="AV560" s="20"/>
      <c r="AW560" s="20"/>
      <c r="AX560" s="20"/>
    </row>
    <row r="561" spans="3:50" x14ac:dyDescent="0.2">
      <c r="C561" s="20"/>
      <c r="D561" s="20"/>
      <c r="E561" s="20"/>
      <c r="F561" s="20"/>
      <c r="G561" s="20"/>
      <c r="H561" s="20"/>
      <c r="I561" s="20"/>
      <c r="K561" s="20"/>
      <c r="L561" s="20"/>
      <c r="M561" s="20"/>
      <c r="N561" s="20"/>
      <c r="O561" s="20"/>
      <c r="P561" s="20"/>
      <c r="Q561" s="20"/>
      <c r="R561" s="20"/>
      <c r="S561" s="20"/>
      <c r="T561" s="20"/>
      <c r="U561" s="20"/>
      <c r="V561" s="20"/>
      <c r="W561" s="20"/>
      <c r="X561" s="20"/>
      <c r="Y561" s="20"/>
      <c r="AA561" s="20"/>
      <c r="AB561" s="20"/>
      <c r="AC561" s="20"/>
      <c r="AD561" s="20"/>
      <c r="AE561" s="20"/>
      <c r="AF561" s="20"/>
      <c r="AH561" s="20"/>
      <c r="AI561" s="20"/>
      <c r="AJ561" s="20"/>
      <c r="AK561" s="20"/>
      <c r="AL561" s="20"/>
      <c r="AN561" s="20"/>
      <c r="AO561" s="20"/>
      <c r="AP561" s="20"/>
      <c r="AQ561" s="20"/>
      <c r="AS561" s="20"/>
      <c r="AT561" s="20"/>
      <c r="AU561" s="20"/>
      <c r="AV561" s="20"/>
      <c r="AW561" s="20"/>
      <c r="AX561" s="20"/>
    </row>
    <row r="562" spans="3:50" x14ac:dyDescent="0.2">
      <c r="C562" s="20"/>
      <c r="D562" s="20"/>
      <c r="E562" s="20"/>
      <c r="F562" s="20"/>
      <c r="G562" s="20"/>
      <c r="H562" s="20"/>
      <c r="I562" s="20"/>
      <c r="K562" s="20"/>
      <c r="L562" s="20"/>
      <c r="M562" s="20"/>
      <c r="N562" s="20"/>
      <c r="O562" s="20"/>
      <c r="P562" s="20"/>
      <c r="Q562" s="20"/>
      <c r="R562" s="20"/>
      <c r="S562" s="20"/>
      <c r="T562" s="20"/>
      <c r="U562" s="20"/>
      <c r="V562" s="20"/>
      <c r="W562" s="20"/>
      <c r="X562" s="20"/>
      <c r="Y562" s="20"/>
      <c r="AA562" s="20"/>
      <c r="AB562" s="20"/>
      <c r="AC562" s="20"/>
      <c r="AD562" s="20"/>
      <c r="AE562" s="20"/>
      <c r="AF562" s="20"/>
      <c r="AH562" s="20"/>
      <c r="AI562" s="20"/>
      <c r="AJ562" s="20"/>
      <c r="AK562" s="20"/>
      <c r="AL562" s="20"/>
      <c r="AN562" s="20"/>
      <c r="AO562" s="20"/>
      <c r="AP562" s="20"/>
      <c r="AQ562" s="20"/>
      <c r="AS562" s="20"/>
      <c r="AT562" s="20"/>
      <c r="AU562" s="20"/>
      <c r="AV562" s="20"/>
      <c r="AW562" s="20"/>
      <c r="AX562" s="20"/>
    </row>
    <row r="563" spans="3:50" x14ac:dyDescent="0.2">
      <c r="C563" s="20"/>
      <c r="D563" s="20"/>
      <c r="E563" s="20"/>
      <c r="F563" s="20"/>
      <c r="G563" s="20"/>
      <c r="H563" s="20"/>
      <c r="I563" s="20"/>
      <c r="K563" s="20"/>
      <c r="L563" s="20"/>
      <c r="M563" s="20"/>
      <c r="N563" s="20"/>
      <c r="O563" s="20"/>
      <c r="P563" s="20"/>
      <c r="Q563" s="20"/>
      <c r="R563" s="20"/>
      <c r="S563" s="20"/>
      <c r="T563" s="20"/>
      <c r="U563" s="20"/>
      <c r="V563" s="20"/>
      <c r="W563" s="20"/>
      <c r="X563" s="20"/>
      <c r="Y563" s="20"/>
      <c r="AA563" s="20"/>
      <c r="AB563" s="20"/>
      <c r="AC563" s="20"/>
      <c r="AD563" s="20"/>
      <c r="AE563" s="20"/>
      <c r="AF563" s="20"/>
      <c r="AH563" s="20"/>
      <c r="AI563" s="20"/>
      <c r="AJ563" s="20"/>
      <c r="AK563" s="20"/>
      <c r="AL563" s="20"/>
      <c r="AN563" s="20"/>
      <c r="AO563" s="20"/>
      <c r="AP563" s="20"/>
      <c r="AQ563" s="20"/>
      <c r="AS563" s="20"/>
      <c r="AT563" s="20"/>
      <c r="AU563" s="20"/>
      <c r="AV563" s="20"/>
      <c r="AW563" s="20"/>
      <c r="AX563" s="20"/>
    </row>
    <row r="564" spans="3:50" x14ac:dyDescent="0.2">
      <c r="C564" s="20"/>
      <c r="D564" s="20"/>
      <c r="E564" s="20"/>
      <c r="F564" s="20"/>
      <c r="G564" s="20"/>
      <c r="H564" s="20"/>
      <c r="I564" s="20"/>
      <c r="K564" s="20"/>
      <c r="L564" s="20"/>
      <c r="M564" s="20"/>
      <c r="N564" s="20"/>
      <c r="O564" s="20"/>
      <c r="P564" s="20"/>
      <c r="Q564" s="20"/>
      <c r="R564" s="20"/>
      <c r="S564" s="20"/>
      <c r="T564" s="20"/>
      <c r="U564" s="20"/>
      <c r="V564" s="20"/>
      <c r="W564" s="20"/>
      <c r="X564" s="20"/>
      <c r="Y564" s="20"/>
      <c r="AA564" s="20"/>
      <c r="AB564" s="20"/>
      <c r="AC564" s="20"/>
      <c r="AD564" s="20"/>
      <c r="AE564" s="20"/>
      <c r="AF564" s="20"/>
      <c r="AH564" s="20"/>
      <c r="AI564" s="20"/>
      <c r="AJ564" s="20"/>
      <c r="AK564" s="20"/>
      <c r="AL564" s="20"/>
      <c r="AN564" s="20"/>
      <c r="AO564" s="20"/>
      <c r="AP564" s="20"/>
      <c r="AQ564" s="20"/>
      <c r="AS564" s="20"/>
      <c r="AT564" s="20"/>
      <c r="AU564" s="20"/>
      <c r="AV564" s="20"/>
      <c r="AW564" s="20"/>
      <c r="AX564" s="20"/>
    </row>
    <row r="565" spans="3:50" x14ac:dyDescent="0.2">
      <c r="C565" s="20"/>
      <c r="D565" s="20"/>
      <c r="E565" s="20"/>
      <c r="F565" s="20"/>
      <c r="G565" s="20"/>
      <c r="H565" s="20"/>
      <c r="I565" s="20"/>
      <c r="K565" s="20"/>
      <c r="L565" s="20"/>
      <c r="M565" s="20"/>
      <c r="N565" s="20"/>
      <c r="O565" s="20"/>
      <c r="P565" s="20"/>
      <c r="Q565" s="20"/>
      <c r="R565" s="20"/>
      <c r="S565" s="20"/>
      <c r="T565" s="20"/>
      <c r="U565" s="20"/>
      <c r="V565" s="20"/>
      <c r="W565" s="20"/>
      <c r="X565" s="20"/>
      <c r="Y565" s="20"/>
      <c r="AA565" s="20"/>
      <c r="AB565" s="20"/>
      <c r="AC565" s="20"/>
      <c r="AD565" s="20"/>
      <c r="AE565" s="20"/>
      <c r="AF565" s="20"/>
      <c r="AH565" s="20"/>
      <c r="AI565" s="20"/>
      <c r="AJ565" s="20"/>
      <c r="AK565" s="20"/>
      <c r="AL565" s="20"/>
      <c r="AN565" s="20"/>
      <c r="AO565" s="20"/>
      <c r="AP565" s="20"/>
      <c r="AQ565" s="20"/>
      <c r="AS565" s="20"/>
      <c r="AT565" s="20"/>
      <c r="AU565" s="20"/>
      <c r="AV565" s="20"/>
      <c r="AW565" s="20"/>
      <c r="AX565" s="20"/>
    </row>
    <row r="566" spans="3:50" x14ac:dyDescent="0.2">
      <c r="C566" s="20"/>
      <c r="D566" s="20"/>
      <c r="E566" s="20"/>
      <c r="F566" s="20"/>
      <c r="G566" s="20"/>
      <c r="H566" s="20"/>
      <c r="I566" s="20"/>
      <c r="K566" s="20"/>
      <c r="L566" s="20"/>
      <c r="M566" s="20"/>
      <c r="N566" s="20"/>
      <c r="O566" s="20"/>
      <c r="P566" s="20"/>
      <c r="Q566" s="20"/>
      <c r="R566" s="20"/>
      <c r="S566" s="20"/>
      <c r="T566" s="20"/>
      <c r="U566" s="20"/>
      <c r="V566" s="20"/>
      <c r="W566" s="20"/>
      <c r="X566" s="20"/>
      <c r="Y566" s="20"/>
      <c r="AA566" s="20"/>
      <c r="AB566" s="20"/>
      <c r="AC566" s="20"/>
      <c r="AD566" s="20"/>
      <c r="AE566" s="20"/>
      <c r="AF566" s="20"/>
      <c r="AH566" s="20"/>
      <c r="AI566" s="20"/>
      <c r="AJ566" s="20"/>
      <c r="AK566" s="20"/>
      <c r="AL566" s="20"/>
      <c r="AN566" s="20"/>
      <c r="AO566" s="20"/>
      <c r="AP566" s="20"/>
      <c r="AQ566" s="20"/>
      <c r="AS566" s="20"/>
      <c r="AT566" s="20"/>
      <c r="AU566" s="20"/>
      <c r="AV566" s="20"/>
      <c r="AW566" s="20"/>
      <c r="AX566" s="20"/>
    </row>
    <row r="567" spans="3:50" x14ac:dyDescent="0.2">
      <c r="C567" s="20"/>
      <c r="D567" s="20"/>
      <c r="E567" s="20"/>
      <c r="F567" s="20"/>
      <c r="G567" s="20"/>
      <c r="H567" s="20"/>
      <c r="I567" s="20"/>
      <c r="K567" s="20"/>
      <c r="L567" s="20"/>
      <c r="M567" s="20"/>
      <c r="N567" s="20"/>
      <c r="O567" s="20"/>
      <c r="P567" s="20"/>
      <c r="Q567" s="20"/>
      <c r="R567" s="20"/>
      <c r="S567" s="20"/>
      <c r="T567" s="20"/>
      <c r="U567" s="20"/>
      <c r="V567" s="20"/>
      <c r="W567" s="20"/>
      <c r="X567" s="20"/>
      <c r="Y567" s="20"/>
      <c r="AA567" s="20"/>
      <c r="AB567" s="20"/>
      <c r="AC567" s="20"/>
      <c r="AD567" s="20"/>
      <c r="AE567" s="20"/>
      <c r="AF567" s="20"/>
      <c r="AH567" s="20"/>
      <c r="AI567" s="20"/>
      <c r="AJ567" s="20"/>
      <c r="AK567" s="20"/>
      <c r="AL567" s="20"/>
      <c r="AN567" s="20"/>
      <c r="AO567" s="20"/>
      <c r="AP567" s="20"/>
      <c r="AQ567" s="20"/>
      <c r="AS567" s="20"/>
      <c r="AT567" s="20"/>
      <c r="AU567" s="20"/>
      <c r="AV567" s="20"/>
      <c r="AW567" s="20"/>
      <c r="AX567" s="20"/>
    </row>
    <row r="568" spans="3:50" x14ac:dyDescent="0.2">
      <c r="C568" s="20"/>
      <c r="D568" s="20"/>
      <c r="E568" s="20"/>
      <c r="F568" s="20"/>
      <c r="G568" s="20"/>
      <c r="H568" s="20"/>
      <c r="I568" s="20"/>
      <c r="K568" s="20"/>
      <c r="L568" s="20"/>
      <c r="M568" s="20"/>
      <c r="N568" s="20"/>
      <c r="O568" s="20"/>
      <c r="P568" s="20"/>
      <c r="Q568" s="20"/>
      <c r="R568" s="20"/>
      <c r="S568" s="20"/>
      <c r="T568" s="20"/>
      <c r="U568" s="20"/>
      <c r="V568" s="20"/>
      <c r="W568" s="20"/>
      <c r="X568" s="20"/>
      <c r="Y568" s="20"/>
      <c r="AA568" s="20"/>
      <c r="AB568" s="20"/>
      <c r="AC568" s="20"/>
      <c r="AD568" s="20"/>
      <c r="AE568" s="20"/>
      <c r="AF568" s="20"/>
      <c r="AH568" s="20"/>
      <c r="AI568" s="20"/>
      <c r="AJ568" s="20"/>
      <c r="AK568" s="20"/>
      <c r="AL568" s="20"/>
      <c r="AN568" s="20"/>
      <c r="AO568" s="20"/>
      <c r="AP568" s="20"/>
      <c r="AQ568" s="20"/>
      <c r="AS568" s="20"/>
      <c r="AT568" s="20"/>
      <c r="AU568" s="20"/>
      <c r="AV568" s="20"/>
      <c r="AW568" s="20"/>
      <c r="AX568" s="20"/>
    </row>
    <row r="569" spans="3:50" x14ac:dyDescent="0.2">
      <c r="C569" s="20"/>
      <c r="D569" s="20"/>
      <c r="E569" s="20"/>
      <c r="F569" s="20"/>
      <c r="G569" s="20"/>
      <c r="H569" s="20"/>
      <c r="I569" s="20"/>
      <c r="K569" s="20"/>
      <c r="L569" s="20"/>
      <c r="M569" s="20"/>
      <c r="N569" s="20"/>
      <c r="O569" s="20"/>
      <c r="P569" s="20"/>
      <c r="Q569" s="20"/>
      <c r="R569" s="20"/>
      <c r="S569" s="20"/>
      <c r="T569" s="20"/>
      <c r="U569" s="20"/>
      <c r="V569" s="20"/>
      <c r="W569" s="20"/>
      <c r="X569" s="20"/>
      <c r="Y569" s="20"/>
      <c r="AA569" s="20"/>
      <c r="AB569" s="20"/>
      <c r="AC569" s="20"/>
      <c r="AD569" s="20"/>
      <c r="AE569" s="20"/>
      <c r="AF569" s="20"/>
      <c r="AH569" s="20"/>
      <c r="AI569" s="20"/>
      <c r="AJ569" s="20"/>
      <c r="AK569" s="20"/>
      <c r="AL569" s="20"/>
      <c r="AN569" s="20"/>
      <c r="AO569" s="20"/>
      <c r="AP569" s="20"/>
      <c r="AQ569" s="20"/>
      <c r="AS569" s="20"/>
      <c r="AT569" s="20"/>
      <c r="AU569" s="20"/>
      <c r="AV569" s="20"/>
      <c r="AW569" s="20"/>
      <c r="AX569" s="20"/>
    </row>
    <row r="570" spans="3:50" x14ac:dyDescent="0.2">
      <c r="C570" s="20"/>
      <c r="D570" s="20"/>
      <c r="E570" s="20"/>
      <c r="F570" s="20"/>
      <c r="G570" s="20"/>
      <c r="H570" s="20"/>
      <c r="I570" s="20"/>
      <c r="K570" s="20"/>
      <c r="L570" s="20"/>
      <c r="M570" s="20"/>
      <c r="N570" s="20"/>
      <c r="O570" s="20"/>
      <c r="P570" s="20"/>
      <c r="Q570" s="20"/>
      <c r="R570" s="20"/>
      <c r="S570" s="20"/>
      <c r="T570" s="20"/>
      <c r="U570" s="20"/>
      <c r="V570" s="20"/>
      <c r="W570" s="20"/>
      <c r="X570" s="20"/>
      <c r="Y570" s="20"/>
      <c r="AA570" s="20"/>
      <c r="AB570" s="20"/>
      <c r="AC570" s="20"/>
      <c r="AD570" s="20"/>
      <c r="AE570" s="20"/>
      <c r="AF570" s="20"/>
      <c r="AH570" s="20"/>
      <c r="AI570" s="20"/>
      <c r="AJ570" s="20"/>
      <c r="AK570" s="20"/>
      <c r="AL570" s="20"/>
      <c r="AN570" s="20"/>
      <c r="AO570" s="20"/>
      <c r="AP570" s="20"/>
      <c r="AQ570" s="20"/>
      <c r="AS570" s="20"/>
      <c r="AT570" s="20"/>
      <c r="AU570" s="20"/>
      <c r="AV570" s="20"/>
      <c r="AW570" s="20"/>
      <c r="AX570" s="20"/>
    </row>
    <row r="571" spans="3:50" x14ac:dyDescent="0.2">
      <c r="C571" s="20"/>
      <c r="D571" s="20"/>
      <c r="E571" s="20"/>
      <c r="F571" s="20"/>
      <c r="G571" s="20"/>
      <c r="H571" s="20"/>
      <c r="I571" s="20"/>
      <c r="K571" s="20"/>
      <c r="L571" s="20"/>
      <c r="M571" s="20"/>
      <c r="N571" s="20"/>
      <c r="O571" s="20"/>
      <c r="P571" s="20"/>
      <c r="Q571" s="20"/>
      <c r="R571" s="20"/>
      <c r="S571" s="20"/>
      <c r="T571" s="20"/>
      <c r="U571" s="20"/>
      <c r="V571" s="20"/>
      <c r="W571" s="20"/>
      <c r="X571" s="20"/>
      <c r="Y571" s="20"/>
      <c r="AA571" s="20"/>
      <c r="AB571" s="20"/>
      <c r="AC571" s="20"/>
      <c r="AD571" s="20"/>
      <c r="AE571" s="20"/>
      <c r="AF571" s="20"/>
      <c r="AH571" s="20"/>
      <c r="AI571" s="20"/>
      <c r="AJ571" s="20"/>
      <c r="AK571" s="20"/>
      <c r="AL571" s="20"/>
      <c r="AN571" s="20"/>
      <c r="AO571" s="20"/>
      <c r="AP571" s="20"/>
      <c r="AQ571" s="20"/>
      <c r="AS571" s="20"/>
      <c r="AT571" s="20"/>
      <c r="AU571" s="20"/>
      <c r="AV571" s="20"/>
      <c r="AW571" s="20"/>
      <c r="AX571" s="20"/>
    </row>
    <row r="572" spans="3:50" x14ac:dyDescent="0.2">
      <c r="C572" s="20"/>
      <c r="D572" s="20"/>
      <c r="E572" s="20"/>
      <c r="F572" s="20"/>
      <c r="G572" s="20"/>
      <c r="H572" s="20"/>
      <c r="I572" s="20"/>
      <c r="K572" s="20"/>
      <c r="L572" s="20"/>
      <c r="M572" s="20"/>
      <c r="N572" s="20"/>
      <c r="O572" s="20"/>
      <c r="P572" s="20"/>
      <c r="Q572" s="20"/>
      <c r="R572" s="20"/>
      <c r="S572" s="20"/>
      <c r="T572" s="20"/>
      <c r="U572" s="20"/>
      <c r="V572" s="20"/>
      <c r="W572" s="20"/>
      <c r="X572" s="20"/>
      <c r="Y572" s="20"/>
      <c r="AA572" s="20"/>
      <c r="AB572" s="20"/>
      <c r="AC572" s="20"/>
      <c r="AD572" s="20"/>
      <c r="AE572" s="20"/>
      <c r="AF572" s="20"/>
      <c r="AH572" s="20"/>
      <c r="AI572" s="20"/>
      <c r="AJ572" s="20"/>
      <c r="AK572" s="20"/>
      <c r="AL572" s="20"/>
      <c r="AN572" s="20"/>
      <c r="AO572" s="20"/>
      <c r="AP572" s="20"/>
      <c r="AQ572" s="20"/>
      <c r="AS572" s="20"/>
      <c r="AT572" s="20"/>
      <c r="AU572" s="20"/>
      <c r="AV572" s="20"/>
      <c r="AW572" s="20"/>
      <c r="AX572" s="20"/>
    </row>
    <row r="573" spans="3:50" x14ac:dyDescent="0.2">
      <c r="C573" s="20"/>
      <c r="D573" s="20"/>
      <c r="E573" s="20"/>
      <c r="F573" s="20"/>
      <c r="G573" s="20"/>
      <c r="H573" s="20"/>
      <c r="I573" s="20"/>
      <c r="K573" s="20"/>
      <c r="L573" s="20"/>
      <c r="M573" s="20"/>
      <c r="N573" s="20"/>
      <c r="O573" s="20"/>
      <c r="P573" s="20"/>
      <c r="Q573" s="20"/>
      <c r="R573" s="20"/>
      <c r="S573" s="20"/>
      <c r="T573" s="20"/>
      <c r="U573" s="20"/>
      <c r="V573" s="20"/>
      <c r="W573" s="20"/>
      <c r="X573" s="20"/>
      <c r="Y573" s="20"/>
      <c r="AA573" s="20"/>
      <c r="AB573" s="20"/>
      <c r="AC573" s="20"/>
      <c r="AD573" s="20"/>
      <c r="AE573" s="20"/>
      <c r="AF573" s="20"/>
      <c r="AH573" s="20"/>
      <c r="AI573" s="20"/>
      <c r="AJ573" s="20"/>
      <c r="AK573" s="20"/>
      <c r="AL573" s="20"/>
      <c r="AN573" s="20"/>
      <c r="AO573" s="20"/>
      <c r="AP573" s="20"/>
      <c r="AQ573" s="20"/>
      <c r="AS573" s="20"/>
      <c r="AT573" s="20"/>
      <c r="AU573" s="20"/>
      <c r="AV573" s="20"/>
      <c r="AW573" s="20"/>
      <c r="AX573" s="20"/>
    </row>
    <row r="574" spans="3:50" x14ac:dyDescent="0.2">
      <c r="C574" s="20"/>
      <c r="D574" s="20"/>
      <c r="E574" s="20"/>
      <c r="F574" s="20"/>
      <c r="G574" s="20"/>
      <c r="H574" s="20"/>
      <c r="I574" s="20"/>
      <c r="K574" s="20"/>
      <c r="L574" s="20"/>
      <c r="M574" s="20"/>
      <c r="N574" s="20"/>
      <c r="O574" s="20"/>
      <c r="P574" s="20"/>
      <c r="Q574" s="20"/>
      <c r="R574" s="20"/>
      <c r="S574" s="20"/>
      <c r="T574" s="20"/>
      <c r="U574" s="20"/>
      <c r="V574" s="20"/>
      <c r="W574" s="20"/>
      <c r="X574" s="20"/>
      <c r="Y574" s="20"/>
      <c r="AA574" s="20"/>
      <c r="AB574" s="20"/>
      <c r="AC574" s="20"/>
      <c r="AD574" s="20"/>
      <c r="AE574" s="20"/>
      <c r="AF574" s="20"/>
      <c r="AH574" s="20"/>
      <c r="AI574" s="20"/>
      <c r="AJ574" s="20"/>
      <c r="AK574" s="20"/>
      <c r="AL574" s="20"/>
      <c r="AN574" s="20"/>
      <c r="AO574" s="20"/>
      <c r="AP574" s="20"/>
      <c r="AQ574" s="20"/>
      <c r="AS574" s="20"/>
      <c r="AT574" s="20"/>
      <c r="AU574" s="20"/>
      <c r="AV574" s="20"/>
      <c r="AW574" s="20"/>
      <c r="AX574" s="20"/>
    </row>
    <row r="575" spans="3:50" x14ac:dyDescent="0.2">
      <c r="C575" s="20"/>
      <c r="D575" s="20"/>
      <c r="E575" s="20"/>
      <c r="F575" s="20"/>
      <c r="G575" s="20"/>
      <c r="H575" s="20"/>
      <c r="I575" s="20"/>
      <c r="K575" s="20"/>
      <c r="L575" s="20"/>
      <c r="M575" s="20"/>
      <c r="N575" s="20"/>
      <c r="O575" s="20"/>
      <c r="P575" s="20"/>
      <c r="Q575" s="20"/>
      <c r="R575" s="20"/>
      <c r="S575" s="20"/>
      <c r="T575" s="20"/>
      <c r="U575" s="20"/>
      <c r="V575" s="20"/>
      <c r="W575" s="20"/>
      <c r="X575" s="20"/>
      <c r="Y575" s="20"/>
      <c r="AA575" s="20"/>
      <c r="AB575" s="20"/>
      <c r="AC575" s="20"/>
      <c r="AD575" s="20"/>
      <c r="AE575" s="20"/>
      <c r="AF575" s="20"/>
      <c r="AH575" s="20"/>
      <c r="AI575" s="20"/>
      <c r="AJ575" s="20"/>
      <c r="AK575" s="20"/>
      <c r="AL575" s="20"/>
      <c r="AN575" s="20"/>
      <c r="AO575" s="20"/>
      <c r="AP575" s="20"/>
      <c r="AQ575" s="20"/>
      <c r="AS575" s="20"/>
      <c r="AT575" s="20"/>
      <c r="AU575" s="20"/>
      <c r="AV575" s="20"/>
      <c r="AW575" s="20"/>
      <c r="AX575" s="20"/>
    </row>
    <row r="576" spans="3:50" x14ac:dyDescent="0.2">
      <c r="C576" s="20"/>
      <c r="D576" s="20"/>
      <c r="E576" s="20"/>
      <c r="F576" s="20"/>
      <c r="G576" s="20"/>
      <c r="H576" s="20"/>
      <c r="I576" s="20"/>
      <c r="K576" s="20"/>
      <c r="L576" s="20"/>
      <c r="M576" s="20"/>
      <c r="N576" s="20"/>
      <c r="O576" s="20"/>
      <c r="P576" s="20"/>
      <c r="Q576" s="20"/>
      <c r="R576" s="20"/>
      <c r="S576" s="20"/>
      <c r="T576" s="20"/>
      <c r="U576" s="20"/>
      <c r="V576" s="20"/>
      <c r="W576" s="20"/>
      <c r="X576" s="20"/>
      <c r="Y576" s="20"/>
      <c r="AA576" s="20"/>
      <c r="AB576" s="20"/>
      <c r="AC576" s="20"/>
      <c r="AD576" s="20"/>
      <c r="AE576" s="20"/>
      <c r="AF576" s="20"/>
      <c r="AH576" s="20"/>
      <c r="AI576" s="20"/>
      <c r="AJ576" s="20"/>
      <c r="AK576" s="20"/>
      <c r="AL576" s="20"/>
      <c r="AN576" s="20"/>
      <c r="AO576" s="20"/>
      <c r="AP576" s="20"/>
      <c r="AQ576" s="20"/>
      <c r="AS576" s="20"/>
      <c r="AT576" s="20"/>
      <c r="AU576" s="20"/>
      <c r="AV576" s="20"/>
      <c r="AW576" s="20"/>
      <c r="AX576" s="20"/>
    </row>
    <row r="577" spans="3:50" x14ac:dyDescent="0.2">
      <c r="C577" s="20"/>
      <c r="D577" s="20"/>
      <c r="E577" s="20"/>
      <c r="F577" s="20"/>
      <c r="G577" s="20"/>
      <c r="H577" s="20"/>
      <c r="I577" s="20"/>
      <c r="K577" s="20"/>
      <c r="L577" s="20"/>
      <c r="M577" s="20"/>
      <c r="N577" s="20"/>
      <c r="O577" s="20"/>
      <c r="P577" s="20"/>
      <c r="Q577" s="20"/>
      <c r="R577" s="20"/>
      <c r="S577" s="20"/>
      <c r="T577" s="20"/>
      <c r="U577" s="20"/>
      <c r="V577" s="20"/>
      <c r="W577" s="20"/>
      <c r="X577" s="20"/>
      <c r="Y577" s="20"/>
      <c r="AA577" s="20"/>
      <c r="AB577" s="20"/>
      <c r="AC577" s="20"/>
      <c r="AD577" s="20"/>
      <c r="AE577" s="20"/>
      <c r="AF577" s="20"/>
      <c r="AH577" s="20"/>
      <c r="AI577" s="20"/>
      <c r="AJ577" s="20"/>
      <c r="AK577" s="20"/>
      <c r="AL577" s="20"/>
      <c r="AN577" s="20"/>
      <c r="AO577" s="20"/>
      <c r="AP577" s="20"/>
      <c r="AQ577" s="20"/>
      <c r="AS577" s="20"/>
      <c r="AT577" s="20"/>
      <c r="AU577" s="20"/>
      <c r="AV577" s="20"/>
      <c r="AW577" s="20"/>
      <c r="AX577" s="20"/>
    </row>
    <row r="578" spans="3:50" x14ac:dyDescent="0.2">
      <c r="C578" s="20"/>
      <c r="D578" s="20"/>
      <c r="E578" s="20"/>
      <c r="F578" s="20"/>
      <c r="G578" s="20"/>
      <c r="H578" s="20"/>
      <c r="I578" s="20"/>
      <c r="K578" s="20"/>
      <c r="L578" s="20"/>
      <c r="M578" s="20"/>
      <c r="N578" s="20"/>
      <c r="O578" s="20"/>
      <c r="P578" s="20"/>
      <c r="Q578" s="20"/>
      <c r="R578" s="20"/>
      <c r="S578" s="20"/>
      <c r="T578" s="20"/>
      <c r="U578" s="20"/>
      <c r="V578" s="20"/>
      <c r="W578" s="20"/>
      <c r="X578" s="20"/>
      <c r="Y578" s="20"/>
      <c r="AA578" s="20"/>
      <c r="AB578" s="20"/>
      <c r="AC578" s="20"/>
      <c r="AD578" s="20"/>
      <c r="AE578" s="20"/>
      <c r="AF578" s="20"/>
      <c r="AH578" s="20"/>
      <c r="AI578" s="20"/>
      <c r="AJ578" s="20"/>
      <c r="AK578" s="20"/>
      <c r="AL578" s="20"/>
      <c r="AN578" s="20"/>
      <c r="AO578" s="20"/>
      <c r="AP578" s="20"/>
      <c r="AQ578" s="20"/>
      <c r="AS578" s="20"/>
      <c r="AT578" s="20"/>
      <c r="AU578" s="20"/>
      <c r="AV578" s="20"/>
      <c r="AW578" s="20"/>
      <c r="AX578" s="20"/>
    </row>
    <row r="579" spans="3:50" x14ac:dyDescent="0.2">
      <c r="C579" s="20"/>
      <c r="D579" s="20"/>
      <c r="E579" s="20"/>
      <c r="F579" s="20"/>
      <c r="G579" s="20"/>
      <c r="H579" s="20"/>
      <c r="I579" s="20"/>
      <c r="K579" s="20"/>
      <c r="L579" s="20"/>
      <c r="M579" s="20"/>
      <c r="N579" s="20"/>
      <c r="O579" s="20"/>
      <c r="P579" s="20"/>
      <c r="Q579" s="20"/>
      <c r="R579" s="20"/>
      <c r="S579" s="20"/>
      <c r="T579" s="20"/>
      <c r="U579" s="20"/>
      <c r="V579" s="20"/>
      <c r="W579" s="20"/>
      <c r="X579" s="20"/>
      <c r="Y579" s="20"/>
      <c r="AA579" s="20"/>
      <c r="AB579" s="20"/>
      <c r="AC579" s="20"/>
      <c r="AD579" s="20"/>
      <c r="AE579" s="20"/>
      <c r="AF579" s="20"/>
      <c r="AH579" s="20"/>
      <c r="AI579" s="20"/>
      <c r="AJ579" s="20"/>
      <c r="AK579" s="20"/>
      <c r="AL579" s="20"/>
      <c r="AN579" s="20"/>
      <c r="AO579" s="20"/>
      <c r="AP579" s="20"/>
      <c r="AQ579" s="20"/>
      <c r="AS579" s="20"/>
      <c r="AT579" s="20"/>
      <c r="AU579" s="20"/>
      <c r="AV579" s="20"/>
      <c r="AW579" s="20"/>
      <c r="AX579" s="20"/>
    </row>
    <row r="580" spans="3:50" x14ac:dyDescent="0.2">
      <c r="C580" s="20"/>
      <c r="D580" s="20"/>
      <c r="E580" s="20"/>
      <c r="F580" s="20"/>
      <c r="G580" s="20"/>
      <c r="H580" s="20"/>
      <c r="I580" s="20"/>
      <c r="K580" s="20"/>
      <c r="L580" s="20"/>
      <c r="M580" s="20"/>
      <c r="N580" s="20"/>
      <c r="O580" s="20"/>
      <c r="P580" s="20"/>
      <c r="Q580" s="20"/>
      <c r="R580" s="20"/>
      <c r="S580" s="20"/>
      <c r="T580" s="20"/>
      <c r="U580" s="20"/>
      <c r="V580" s="20"/>
      <c r="W580" s="20"/>
      <c r="X580" s="20"/>
      <c r="Y580" s="20"/>
      <c r="AA580" s="20"/>
      <c r="AB580" s="20"/>
      <c r="AC580" s="20"/>
      <c r="AD580" s="20"/>
      <c r="AE580" s="20"/>
      <c r="AF580" s="20"/>
      <c r="AH580" s="20"/>
      <c r="AI580" s="20"/>
      <c r="AJ580" s="20"/>
      <c r="AK580" s="20"/>
      <c r="AL580" s="20"/>
      <c r="AN580" s="20"/>
      <c r="AO580" s="20"/>
      <c r="AP580" s="20"/>
      <c r="AQ580" s="20"/>
      <c r="AS580" s="20"/>
      <c r="AT580" s="20"/>
      <c r="AU580" s="20"/>
      <c r="AV580" s="20"/>
      <c r="AW580" s="20"/>
      <c r="AX580" s="20"/>
    </row>
    <row r="581" spans="3:50" x14ac:dyDescent="0.2">
      <c r="C581" s="20"/>
      <c r="D581" s="20"/>
      <c r="E581" s="20"/>
      <c r="F581" s="20"/>
      <c r="G581" s="20"/>
      <c r="H581" s="20"/>
      <c r="I581" s="20"/>
      <c r="K581" s="20"/>
      <c r="L581" s="20"/>
      <c r="M581" s="20"/>
      <c r="N581" s="20"/>
      <c r="O581" s="20"/>
      <c r="P581" s="20"/>
      <c r="Q581" s="20"/>
      <c r="R581" s="20"/>
      <c r="S581" s="20"/>
      <c r="T581" s="20"/>
      <c r="U581" s="20"/>
      <c r="V581" s="20"/>
      <c r="W581" s="20"/>
      <c r="X581" s="20"/>
      <c r="Y581" s="20"/>
      <c r="AA581" s="20"/>
      <c r="AB581" s="20"/>
      <c r="AC581" s="20"/>
      <c r="AD581" s="20"/>
      <c r="AE581" s="20"/>
      <c r="AF581" s="20"/>
      <c r="AH581" s="20"/>
      <c r="AI581" s="20"/>
      <c r="AJ581" s="20"/>
      <c r="AK581" s="20"/>
      <c r="AL581" s="20"/>
      <c r="AN581" s="20"/>
      <c r="AO581" s="20"/>
      <c r="AP581" s="20"/>
      <c r="AQ581" s="20"/>
      <c r="AS581" s="20"/>
      <c r="AT581" s="20"/>
      <c r="AU581" s="20"/>
      <c r="AV581" s="20"/>
      <c r="AW581" s="20"/>
      <c r="AX581" s="20"/>
    </row>
    <row r="582" spans="3:50" x14ac:dyDescent="0.2">
      <c r="C582" s="20"/>
      <c r="D582" s="20"/>
      <c r="E582" s="20"/>
      <c r="F582" s="20"/>
      <c r="G582" s="20"/>
      <c r="H582" s="20"/>
      <c r="I582" s="20"/>
      <c r="K582" s="20"/>
      <c r="L582" s="20"/>
      <c r="M582" s="20"/>
      <c r="N582" s="20"/>
      <c r="O582" s="20"/>
      <c r="P582" s="20"/>
      <c r="Q582" s="20"/>
      <c r="R582" s="20"/>
      <c r="S582" s="20"/>
      <c r="T582" s="20"/>
      <c r="U582" s="20"/>
      <c r="V582" s="20"/>
      <c r="W582" s="20"/>
      <c r="X582" s="20"/>
      <c r="Y582" s="20"/>
      <c r="AA582" s="20"/>
      <c r="AB582" s="20"/>
      <c r="AC582" s="20"/>
      <c r="AD582" s="20"/>
      <c r="AE582" s="20"/>
      <c r="AF582" s="20"/>
      <c r="AH582" s="20"/>
      <c r="AI582" s="20"/>
      <c r="AJ582" s="20"/>
      <c r="AK582" s="20"/>
      <c r="AL582" s="20"/>
      <c r="AN582" s="20"/>
      <c r="AO582" s="20"/>
      <c r="AP582" s="20"/>
      <c r="AQ582" s="20"/>
      <c r="AS582" s="20"/>
      <c r="AT582" s="20"/>
      <c r="AU582" s="20"/>
      <c r="AV582" s="20"/>
      <c r="AW582" s="20"/>
      <c r="AX582" s="20"/>
    </row>
    <row r="583" spans="3:50" x14ac:dyDescent="0.2">
      <c r="C583" s="20"/>
      <c r="D583" s="20"/>
      <c r="E583" s="20"/>
      <c r="F583" s="20"/>
      <c r="G583" s="20"/>
      <c r="H583" s="20"/>
      <c r="I583" s="20"/>
      <c r="K583" s="20"/>
      <c r="L583" s="20"/>
      <c r="M583" s="20"/>
      <c r="N583" s="20"/>
      <c r="O583" s="20"/>
      <c r="P583" s="20"/>
      <c r="Q583" s="20"/>
      <c r="R583" s="20"/>
      <c r="S583" s="20"/>
      <c r="T583" s="20"/>
      <c r="U583" s="20"/>
      <c r="V583" s="20"/>
      <c r="W583" s="20"/>
      <c r="X583" s="20"/>
      <c r="Y583" s="20"/>
      <c r="AA583" s="20"/>
      <c r="AB583" s="20"/>
      <c r="AC583" s="20"/>
      <c r="AD583" s="20"/>
      <c r="AE583" s="20"/>
      <c r="AF583" s="20"/>
      <c r="AH583" s="20"/>
      <c r="AI583" s="20"/>
      <c r="AJ583" s="20"/>
      <c r="AK583" s="20"/>
      <c r="AL583" s="20"/>
      <c r="AN583" s="20"/>
      <c r="AO583" s="20"/>
      <c r="AP583" s="20"/>
      <c r="AQ583" s="20"/>
      <c r="AS583" s="20"/>
      <c r="AT583" s="20"/>
      <c r="AU583" s="20"/>
      <c r="AV583" s="20"/>
      <c r="AW583" s="20"/>
      <c r="AX583" s="20"/>
    </row>
    <row r="584" spans="3:50" x14ac:dyDescent="0.2">
      <c r="C584" s="20"/>
      <c r="D584" s="20"/>
      <c r="E584" s="20"/>
      <c r="F584" s="20"/>
      <c r="G584" s="20"/>
      <c r="H584" s="20"/>
      <c r="I584" s="20"/>
      <c r="K584" s="20"/>
      <c r="L584" s="20"/>
      <c r="M584" s="20"/>
      <c r="N584" s="20"/>
      <c r="O584" s="20"/>
      <c r="P584" s="20"/>
      <c r="Q584" s="20"/>
      <c r="R584" s="20"/>
      <c r="S584" s="20"/>
      <c r="T584" s="20"/>
      <c r="U584" s="20"/>
      <c r="V584" s="20"/>
      <c r="W584" s="20"/>
      <c r="X584" s="20"/>
      <c r="Y584" s="20"/>
      <c r="AA584" s="20"/>
      <c r="AB584" s="20"/>
      <c r="AC584" s="20"/>
      <c r="AD584" s="20"/>
      <c r="AE584" s="20"/>
      <c r="AF584" s="20"/>
      <c r="AH584" s="20"/>
      <c r="AI584" s="20"/>
      <c r="AJ584" s="20"/>
      <c r="AK584" s="20"/>
      <c r="AL584" s="20"/>
      <c r="AN584" s="20"/>
      <c r="AO584" s="20"/>
      <c r="AP584" s="20"/>
      <c r="AQ584" s="20"/>
      <c r="AS584" s="20"/>
      <c r="AT584" s="20"/>
      <c r="AU584" s="20"/>
      <c r="AV584" s="20"/>
      <c r="AW584" s="20"/>
      <c r="AX584" s="20"/>
    </row>
    <row r="585" spans="3:50" x14ac:dyDescent="0.2">
      <c r="C585" s="20"/>
      <c r="D585" s="20"/>
      <c r="E585" s="20"/>
      <c r="F585" s="20"/>
      <c r="G585" s="20"/>
      <c r="H585" s="20"/>
      <c r="I585" s="20"/>
      <c r="K585" s="20"/>
      <c r="L585" s="20"/>
      <c r="M585" s="20"/>
      <c r="N585" s="20"/>
      <c r="O585" s="20"/>
      <c r="P585" s="20"/>
      <c r="Q585" s="20"/>
      <c r="R585" s="20"/>
      <c r="S585" s="20"/>
      <c r="T585" s="20"/>
      <c r="U585" s="20"/>
      <c r="V585" s="20"/>
      <c r="W585" s="20"/>
      <c r="X585" s="20"/>
      <c r="Y585" s="20"/>
      <c r="AA585" s="20"/>
      <c r="AB585" s="20"/>
      <c r="AC585" s="20"/>
      <c r="AD585" s="20"/>
      <c r="AE585" s="20"/>
      <c r="AF585" s="20"/>
      <c r="AH585" s="20"/>
      <c r="AI585" s="20"/>
      <c r="AJ585" s="20"/>
      <c r="AK585" s="20"/>
      <c r="AL585" s="20"/>
      <c r="AN585" s="20"/>
      <c r="AO585" s="20"/>
      <c r="AP585" s="20"/>
      <c r="AQ585" s="20"/>
      <c r="AS585" s="20"/>
      <c r="AT585" s="20"/>
      <c r="AU585" s="20"/>
      <c r="AV585" s="20"/>
      <c r="AW585" s="20"/>
      <c r="AX585" s="20"/>
    </row>
    <row r="586" spans="3:50" x14ac:dyDescent="0.2">
      <c r="C586" s="20"/>
      <c r="D586" s="20"/>
      <c r="E586" s="20"/>
      <c r="F586" s="20"/>
      <c r="G586" s="20"/>
      <c r="H586" s="20"/>
      <c r="I586" s="20"/>
      <c r="K586" s="20"/>
      <c r="L586" s="20"/>
      <c r="M586" s="20"/>
      <c r="N586" s="20"/>
      <c r="O586" s="20"/>
      <c r="P586" s="20"/>
      <c r="Q586" s="20"/>
      <c r="R586" s="20"/>
      <c r="S586" s="20"/>
      <c r="T586" s="20"/>
      <c r="U586" s="20"/>
      <c r="V586" s="20"/>
      <c r="W586" s="20"/>
      <c r="X586" s="20"/>
      <c r="Y586" s="20"/>
      <c r="AA586" s="20"/>
      <c r="AB586" s="20"/>
      <c r="AC586" s="20"/>
      <c r="AD586" s="20"/>
      <c r="AE586" s="20"/>
      <c r="AF586" s="20"/>
      <c r="AH586" s="20"/>
      <c r="AI586" s="20"/>
      <c r="AJ586" s="20"/>
      <c r="AK586" s="20"/>
      <c r="AL586" s="20"/>
      <c r="AN586" s="20"/>
      <c r="AO586" s="20"/>
      <c r="AP586" s="20"/>
      <c r="AQ586" s="20"/>
      <c r="AS586" s="20"/>
      <c r="AT586" s="20"/>
      <c r="AU586" s="20"/>
      <c r="AV586" s="20"/>
      <c r="AW586" s="20"/>
      <c r="AX586" s="20"/>
    </row>
    <row r="587" spans="3:50" x14ac:dyDescent="0.2">
      <c r="C587" s="20"/>
      <c r="D587" s="20"/>
      <c r="E587" s="20"/>
      <c r="F587" s="20"/>
      <c r="G587" s="20"/>
      <c r="H587" s="20"/>
      <c r="I587" s="20"/>
      <c r="K587" s="20"/>
      <c r="L587" s="20"/>
      <c r="M587" s="20"/>
      <c r="N587" s="20"/>
      <c r="O587" s="20"/>
      <c r="P587" s="20"/>
      <c r="Q587" s="20"/>
      <c r="R587" s="20"/>
      <c r="S587" s="20"/>
      <c r="T587" s="20"/>
      <c r="U587" s="20"/>
      <c r="V587" s="20"/>
      <c r="W587" s="20"/>
      <c r="X587" s="20"/>
      <c r="Y587" s="20"/>
      <c r="AA587" s="20"/>
      <c r="AB587" s="20"/>
      <c r="AC587" s="20"/>
      <c r="AD587" s="20"/>
      <c r="AE587" s="20"/>
      <c r="AF587" s="20"/>
      <c r="AH587" s="20"/>
      <c r="AI587" s="20"/>
      <c r="AJ587" s="20"/>
      <c r="AK587" s="20"/>
      <c r="AL587" s="20"/>
      <c r="AN587" s="20"/>
      <c r="AO587" s="20"/>
      <c r="AP587" s="20"/>
      <c r="AQ587" s="20"/>
      <c r="AS587" s="20"/>
      <c r="AT587" s="20"/>
      <c r="AU587" s="20"/>
      <c r="AV587" s="20"/>
      <c r="AW587" s="20"/>
      <c r="AX587" s="20"/>
    </row>
    <row r="588" spans="3:50" x14ac:dyDescent="0.2">
      <c r="C588" s="20"/>
      <c r="D588" s="20"/>
      <c r="E588" s="20"/>
      <c r="F588" s="20"/>
      <c r="G588" s="20"/>
      <c r="H588" s="20"/>
      <c r="I588" s="20"/>
      <c r="K588" s="20"/>
      <c r="L588" s="20"/>
      <c r="M588" s="20"/>
      <c r="N588" s="20"/>
      <c r="O588" s="20"/>
      <c r="P588" s="20"/>
      <c r="Q588" s="20"/>
      <c r="R588" s="20"/>
      <c r="S588" s="20"/>
      <c r="T588" s="20"/>
      <c r="U588" s="20"/>
      <c r="V588" s="20"/>
      <c r="W588" s="20"/>
      <c r="X588" s="20"/>
      <c r="Y588" s="20"/>
      <c r="AA588" s="20"/>
      <c r="AB588" s="20"/>
      <c r="AC588" s="20"/>
      <c r="AD588" s="20"/>
      <c r="AE588" s="20"/>
      <c r="AF588" s="20"/>
      <c r="AH588" s="20"/>
      <c r="AI588" s="20"/>
      <c r="AJ588" s="20"/>
      <c r="AK588" s="20"/>
      <c r="AL588" s="20"/>
      <c r="AN588" s="20"/>
      <c r="AO588" s="20"/>
      <c r="AP588" s="20"/>
      <c r="AQ588" s="20"/>
      <c r="AS588" s="20"/>
      <c r="AT588" s="20"/>
      <c r="AU588" s="20"/>
      <c r="AV588" s="20"/>
      <c r="AW588" s="20"/>
      <c r="AX588" s="20"/>
    </row>
    <row r="589" spans="3:50" x14ac:dyDescent="0.2">
      <c r="C589" s="20"/>
      <c r="D589" s="20"/>
      <c r="E589" s="20"/>
      <c r="F589" s="20"/>
      <c r="G589" s="20"/>
      <c r="H589" s="20"/>
      <c r="I589" s="20"/>
      <c r="K589" s="20"/>
      <c r="L589" s="20"/>
      <c r="M589" s="20"/>
      <c r="N589" s="20"/>
      <c r="O589" s="20"/>
      <c r="P589" s="20"/>
      <c r="Q589" s="20"/>
      <c r="R589" s="20"/>
      <c r="S589" s="20"/>
      <c r="T589" s="20"/>
      <c r="U589" s="20"/>
      <c r="V589" s="20"/>
      <c r="W589" s="20"/>
      <c r="X589" s="20"/>
      <c r="Y589" s="20"/>
      <c r="AA589" s="20"/>
      <c r="AB589" s="20"/>
      <c r="AC589" s="20"/>
      <c r="AD589" s="20"/>
      <c r="AE589" s="20"/>
      <c r="AF589" s="20"/>
      <c r="AH589" s="20"/>
      <c r="AI589" s="20"/>
      <c r="AJ589" s="20"/>
      <c r="AK589" s="20"/>
      <c r="AL589" s="20"/>
      <c r="AN589" s="20"/>
      <c r="AO589" s="20"/>
      <c r="AP589" s="20"/>
      <c r="AQ589" s="20"/>
      <c r="AS589" s="20"/>
      <c r="AT589" s="20"/>
      <c r="AU589" s="20"/>
      <c r="AV589" s="20"/>
      <c r="AW589" s="20"/>
      <c r="AX589" s="20"/>
    </row>
    <row r="590" spans="3:50" x14ac:dyDescent="0.2">
      <c r="C590" s="20"/>
      <c r="D590" s="20"/>
      <c r="E590" s="20"/>
      <c r="F590" s="20"/>
      <c r="G590" s="20"/>
      <c r="H590" s="20"/>
      <c r="I590" s="20"/>
      <c r="K590" s="20"/>
      <c r="L590" s="20"/>
      <c r="M590" s="20"/>
      <c r="N590" s="20"/>
      <c r="O590" s="20"/>
      <c r="P590" s="20"/>
      <c r="Q590" s="20"/>
      <c r="R590" s="20"/>
      <c r="S590" s="20"/>
      <c r="T590" s="20"/>
      <c r="U590" s="20"/>
      <c r="V590" s="20"/>
      <c r="W590" s="20"/>
      <c r="X590" s="20"/>
      <c r="Y590" s="20"/>
      <c r="AA590" s="20"/>
      <c r="AB590" s="20"/>
      <c r="AC590" s="20"/>
      <c r="AD590" s="20"/>
      <c r="AE590" s="20"/>
      <c r="AF590" s="20"/>
      <c r="AH590" s="20"/>
      <c r="AI590" s="20"/>
      <c r="AJ590" s="20"/>
      <c r="AK590" s="20"/>
      <c r="AL590" s="20"/>
      <c r="AN590" s="20"/>
      <c r="AO590" s="20"/>
      <c r="AP590" s="20"/>
      <c r="AQ590" s="20"/>
      <c r="AS590" s="20"/>
      <c r="AT590" s="20"/>
      <c r="AU590" s="20"/>
      <c r="AV590" s="20"/>
      <c r="AW590" s="20"/>
      <c r="AX590" s="20"/>
    </row>
    <row r="591" spans="3:50" x14ac:dyDescent="0.2">
      <c r="C591" s="20"/>
      <c r="D591" s="20"/>
      <c r="E591" s="20"/>
      <c r="F591" s="20"/>
      <c r="G591" s="20"/>
      <c r="H591" s="20"/>
      <c r="I591" s="20"/>
      <c r="K591" s="20"/>
      <c r="L591" s="20"/>
      <c r="M591" s="20"/>
      <c r="N591" s="20"/>
      <c r="O591" s="20"/>
      <c r="P591" s="20"/>
      <c r="Q591" s="20"/>
      <c r="R591" s="20"/>
      <c r="S591" s="20"/>
      <c r="T591" s="20"/>
      <c r="U591" s="20"/>
      <c r="V591" s="20"/>
      <c r="W591" s="20"/>
      <c r="X591" s="20"/>
      <c r="Y591" s="20"/>
      <c r="AA591" s="20"/>
      <c r="AB591" s="20"/>
      <c r="AC591" s="20"/>
      <c r="AD591" s="20"/>
      <c r="AE591" s="20"/>
      <c r="AF591" s="20"/>
      <c r="AH591" s="20"/>
      <c r="AI591" s="20"/>
      <c r="AJ591" s="20"/>
      <c r="AK591" s="20"/>
      <c r="AL591" s="20"/>
      <c r="AN591" s="20"/>
      <c r="AO591" s="20"/>
      <c r="AP591" s="20"/>
      <c r="AQ591" s="20"/>
      <c r="AS591" s="20"/>
      <c r="AT591" s="20"/>
      <c r="AU591" s="20"/>
      <c r="AV591" s="20"/>
      <c r="AW591" s="20"/>
      <c r="AX591" s="20"/>
    </row>
    <row r="592" spans="3:50" x14ac:dyDescent="0.2">
      <c r="C592" s="20"/>
      <c r="D592" s="20"/>
      <c r="E592" s="20"/>
      <c r="F592" s="20"/>
      <c r="G592" s="20"/>
      <c r="H592" s="20"/>
      <c r="I592" s="20"/>
      <c r="K592" s="20"/>
      <c r="L592" s="20"/>
      <c r="M592" s="20"/>
      <c r="N592" s="20"/>
      <c r="O592" s="20"/>
      <c r="P592" s="20"/>
      <c r="Q592" s="20"/>
      <c r="R592" s="20"/>
      <c r="S592" s="20"/>
      <c r="T592" s="20"/>
      <c r="U592" s="20"/>
      <c r="V592" s="20"/>
      <c r="W592" s="20"/>
      <c r="X592" s="20"/>
      <c r="Y592" s="20"/>
      <c r="AA592" s="20"/>
      <c r="AB592" s="20"/>
      <c r="AC592" s="20"/>
      <c r="AD592" s="20"/>
      <c r="AE592" s="20"/>
      <c r="AF592" s="20"/>
      <c r="AH592" s="20"/>
      <c r="AI592" s="20"/>
      <c r="AJ592" s="20"/>
      <c r="AK592" s="20"/>
      <c r="AL592" s="20"/>
      <c r="AN592" s="20"/>
      <c r="AO592" s="20"/>
      <c r="AP592" s="20"/>
      <c r="AQ592" s="20"/>
      <c r="AS592" s="20"/>
      <c r="AT592" s="20"/>
      <c r="AU592" s="20"/>
      <c r="AV592" s="20"/>
      <c r="AW592" s="20"/>
      <c r="AX592" s="20"/>
    </row>
    <row r="593" spans="3:50" x14ac:dyDescent="0.2">
      <c r="C593" s="20"/>
      <c r="D593" s="20"/>
      <c r="E593" s="20"/>
      <c r="F593" s="20"/>
      <c r="G593" s="20"/>
      <c r="H593" s="20"/>
      <c r="I593" s="20"/>
      <c r="K593" s="20"/>
      <c r="L593" s="20"/>
      <c r="M593" s="20"/>
      <c r="N593" s="20"/>
      <c r="O593" s="20"/>
      <c r="P593" s="20"/>
      <c r="Q593" s="20"/>
      <c r="R593" s="20"/>
      <c r="S593" s="20"/>
      <c r="T593" s="20"/>
      <c r="U593" s="20"/>
      <c r="V593" s="20"/>
      <c r="W593" s="20"/>
      <c r="X593" s="20"/>
      <c r="Y593" s="20"/>
      <c r="AA593" s="20"/>
      <c r="AB593" s="20"/>
      <c r="AC593" s="20"/>
      <c r="AD593" s="20"/>
      <c r="AE593" s="20"/>
      <c r="AF593" s="20"/>
      <c r="AH593" s="20"/>
      <c r="AI593" s="20"/>
      <c r="AJ593" s="20"/>
      <c r="AK593" s="20"/>
      <c r="AL593" s="20"/>
      <c r="AN593" s="20"/>
      <c r="AO593" s="20"/>
      <c r="AP593" s="20"/>
      <c r="AQ593" s="20"/>
      <c r="AS593" s="20"/>
      <c r="AT593" s="20"/>
      <c r="AU593" s="20"/>
      <c r="AV593" s="20"/>
      <c r="AW593" s="20"/>
      <c r="AX593" s="20"/>
    </row>
    <row r="594" spans="3:50" x14ac:dyDescent="0.2">
      <c r="C594" s="20"/>
      <c r="D594" s="20"/>
      <c r="E594" s="20"/>
      <c r="F594" s="20"/>
      <c r="G594" s="20"/>
      <c r="H594" s="20"/>
      <c r="I594" s="20"/>
      <c r="K594" s="20"/>
      <c r="L594" s="20"/>
      <c r="M594" s="20"/>
      <c r="N594" s="20"/>
      <c r="O594" s="20"/>
      <c r="P594" s="20"/>
      <c r="Q594" s="20"/>
      <c r="R594" s="20"/>
      <c r="S594" s="20"/>
      <c r="T594" s="20"/>
      <c r="U594" s="20"/>
      <c r="V594" s="20"/>
      <c r="W594" s="20"/>
      <c r="X594" s="20"/>
      <c r="Y594" s="20"/>
      <c r="AA594" s="20"/>
      <c r="AB594" s="20"/>
      <c r="AC594" s="20"/>
      <c r="AD594" s="20"/>
      <c r="AE594" s="20"/>
      <c r="AF594" s="20"/>
      <c r="AH594" s="20"/>
      <c r="AI594" s="20"/>
      <c r="AJ594" s="20"/>
      <c r="AK594" s="20"/>
      <c r="AL594" s="20"/>
      <c r="AN594" s="20"/>
      <c r="AO594" s="20"/>
      <c r="AP594" s="20"/>
      <c r="AQ594" s="20"/>
      <c r="AS594" s="20"/>
      <c r="AT594" s="20"/>
      <c r="AU594" s="20"/>
      <c r="AV594" s="20"/>
      <c r="AW594" s="20"/>
      <c r="AX594" s="20"/>
    </row>
    <row r="595" spans="3:50" x14ac:dyDescent="0.2">
      <c r="C595" s="20"/>
      <c r="D595" s="20"/>
      <c r="E595" s="20"/>
      <c r="F595" s="20"/>
      <c r="G595" s="20"/>
      <c r="H595" s="20"/>
      <c r="I595" s="20"/>
      <c r="K595" s="20"/>
      <c r="L595" s="20"/>
      <c r="M595" s="20"/>
      <c r="N595" s="20"/>
      <c r="O595" s="20"/>
      <c r="P595" s="20"/>
      <c r="Q595" s="20"/>
      <c r="R595" s="20"/>
      <c r="S595" s="20"/>
      <c r="T595" s="20"/>
      <c r="U595" s="20"/>
      <c r="V595" s="20"/>
      <c r="W595" s="20"/>
      <c r="X595" s="20"/>
      <c r="Y595" s="20"/>
      <c r="AA595" s="20"/>
      <c r="AB595" s="20"/>
      <c r="AC595" s="20"/>
      <c r="AD595" s="20"/>
      <c r="AE595" s="20"/>
      <c r="AF595" s="20"/>
      <c r="AH595" s="20"/>
      <c r="AI595" s="20"/>
      <c r="AJ595" s="20"/>
      <c r="AK595" s="20"/>
      <c r="AL595" s="20"/>
      <c r="AN595" s="20"/>
      <c r="AO595" s="20"/>
      <c r="AP595" s="20"/>
      <c r="AQ595" s="20"/>
      <c r="AS595" s="20"/>
      <c r="AT595" s="20"/>
      <c r="AU595" s="20"/>
      <c r="AV595" s="20"/>
      <c r="AW595" s="20"/>
      <c r="AX595" s="20"/>
    </row>
    <row r="596" spans="3:50" x14ac:dyDescent="0.2">
      <c r="C596" s="20"/>
      <c r="D596" s="20"/>
      <c r="E596" s="20"/>
      <c r="F596" s="20"/>
      <c r="G596" s="20"/>
      <c r="H596" s="20"/>
      <c r="I596" s="20"/>
      <c r="K596" s="20"/>
      <c r="L596" s="20"/>
      <c r="M596" s="20"/>
      <c r="N596" s="20"/>
      <c r="O596" s="20"/>
      <c r="P596" s="20"/>
      <c r="Q596" s="20"/>
      <c r="R596" s="20"/>
      <c r="S596" s="20"/>
      <c r="T596" s="20"/>
      <c r="U596" s="20"/>
      <c r="V596" s="20"/>
      <c r="W596" s="20"/>
      <c r="X596" s="20"/>
      <c r="Y596" s="20"/>
      <c r="AA596" s="20"/>
      <c r="AB596" s="20"/>
      <c r="AC596" s="20"/>
      <c r="AD596" s="20"/>
      <c r="AE596" s="20"/>
      <c r="AF596" s="20"/>
      <c r="AH596" s="20"/>
      <c r="AI596" s="20"/>
      <c r="AJ596" s="20"/>
      <c r="AK596" s="20"/>
      <c r="AL596" s="20"/>
      <c r="AN596" s="20"/>
      <c r="AO596" s="20"/>
      <c r="AP596" s="20"/>
      <c r="AQ596" s="20"/>
      <c r="AS596" s="20"/>
      <c r="AT596" s="20"/>
      <c r="AU596" s="20"/>
      <c r="AV596" s="20"/>
      <c r="AW596" s="20"/>
      <c r="AX596" s="20"/>
    </row>
    <row r="597" spans="3:50" x14ac:dyDescent="0.2">
      <c r="C597" s="20"/>
      <c r="D597" s="20"/>
      <c r="E597" s="20"/>
      <c r="F597" s="20"/>
      <c r="G597" s="20"/>
      <c r="H597" s="20"/>
      <c r="I597" s="20"/>
      <c r="K597" s="20"/>
      <c r="L597" s="20"/>
      <c r="M597" s="20"/>
      <c r="N597" s="20"/>
      <c r="O597" s="20"/>
      <c r="P597" s="20"/>
      <c r="Q597" s="20"/>
      <c r="R597" s="20"/>
      <c r="S597" s="20"/>
      <c r="T597" s="20"/>
      <c r="U597" s="20"/>
      <c r="V597" s="20"/>
      <c r="W597" s="20"/>
      <c r="X597" s="20"/>
      <c r="Y597" s="20"/>
      <c r="AA597" s="20"/>
      <c r="AB597" s="20"/>
      <c r="AC597" s="20"/>
      <c r="AD597" s="20"/>
      <c r="AE597" s="20"/>
      <c r="AF597" s="20"/>
      <c r="AH597" s="20"/>
      <c r="AI597" s="20"/>
      <c r="AJ597" s="20"/>
      <c r="AK597" s="20"/>
      <c r="AL597" s="20"/>
      <c r="AN597" s="20"/>
      <c r="AO597" s="20"/>
      <c r="AP597" s="20"/>
      <c r="AQ597" s="20"/>
      <c r="AS597" s="20"/>
      <c r="AT597" s="20"/>
      <c r="AU597" s="20"/>
      <c r="AV597" s="20"/>
      <c r="AW597" s="20"/>
      <c r="AX597" s="20"/>
    </row>
    <row r="598" spans="3:50" x14ac:dyDescent="0.2">
      <c r="C598" s="20"/>
      <c r="D598" s="20"/>
      <c r="E598" s="20"/>
      <c r="F598" s="20"/>
      <c r="G598" s="20"/>
      <c r="H598" s="20"/>
      <c r="I598" s="20"/>
      <c r="K598" s="20"/>
      <c r="L598" s="20"/>
      <c r="M598" s="20"/>
      <c r="N598" s="20"/>
      <c r="O598" s="20"/>
      <c r="P598" s="20"/>
      <c r="Q598" s="20"/>
      <c r="R598" s="20"/>
      <c r="S598" s="20"/>
      <c r="T598" s="20"/>
      <c r="U598" s="20"/>
      <c r="V598" s="20"/>
      <c r="W598" s="20"/>
      <c r="X598" s="20"/>
      <c r="Y598" s="20"/>
      <c r="AA598" s="20"/>
      <c r="AB598" s="20"/>
      <c r="AC598" s="20"/>
      <c r="AD598" s="20"/>
      <c r="AE598" s="20"/>
      <c r="AF598" s="20"/>
      <c r="AH598" s="20"/>
      <c r="AI598" s="20"/>
      <c r="AJ598" s="20"/>
      <c r="AK598" s="20"/>
      <c r="AL598" s="20"/>
      <c r="AN598" s="20"/>
      <c r="AO598" s="20"/>
      <c r="AP598" s="20"/>
      <c r="AQ598" s="20"/>
      <c r="AS598" s="20"/>
      <c r="AT598" s="20"/>
      <c r="AU598" s="20"/>
      <c r="AV598" s="20"/>
      <c r="AW598" s="20"/>
      <c r="AX598" s="20"/>
    </row>
    <row r="599" spans="3:50" x14ac:dyDescent="0.2">
      <c r="C599" s="20"/>
      <c r="D599" s="20"/>
      <c r="E599" s="20"/>
      <c r="F599" s="20"/>
      <c r="G599" s="20"/>
      <c r="H599" s="20"/>
      <c r="I599" s="20"/>
      <c r="K599" s="20"/>
      <c r="L599" s="20"/>
      <c r="M599" s="20"/>
      <c r="N599" s="20"/>
      <c r="O599" s="20"/>
      <c r="P599" s="20"/>
      <c r="Q599" s="20"/>
      <c r="R599" s="20"/>
      <c r="S599" s="20"/>
      <c r="T599" s="20"/>
      <c r="U599" s="20"/>
      <c r="V599" s="20"/>
      <c r="W599" s="20"/>
      <c r="X599" s="20"/>
      <c r="Y599" s="20"/>
      <c r="AA599" s="20"/>
      <c r="AB599" s="20"/>
      <c r="AC599" s="20"/>
      <c r="AD599" s="20"/>
      <c r="AE599" s="20"/>
      <c r="AF599" s="20"/>
      <c r="AH599" s="20"/>
      <c r="AI599" s="20"/>
      <c r="AJ599" s="20"/>
      <c r="AK599" s="20"/>
      <c r="AL599" s="20"/>
      <c r="AN599" s="20"/>
      <c r="AO599" s="20"/>
      <c r="AP599" s="20"/>
      <c r="AQ599" s="20"/>
      <c r="AS599" s="20"/>
      <c r="AT599" s="20"/>
      <c r="AU599" s="20"/>
      <c r="AV599" s="20"/>
      <c r="AW599" s="20"/>
      <c r="AX599" s="20"/>
    </row>
    <row r="600" spans="3:50" x14ac:dyDescent="0.2">
      <c r="C600" s="20"/>
      <c r="D600" s="20"/>
      <c r="E600" s="20"/>
      <c r="F600" s="20"/>
      <c r="G600" s="20"/>
      <c r="H600" s="20"/>
      <c r="I600" s="20"/>
      <c r="K600" s="20"/>
      <c r="L600" s="20"/>
      <c r="M600" s="20"/>
      <c r="N600" s="20"/>
      <c r="O600" s="20"/>
      <c r="P600" s="20"/>
      <c r="Q600" s="20"/>
      <c r="R600" s="20"/>
      <c r="S600" s="20"/>
      <c r="T600" s="20"/>
      <c r="U600" s="20"/>
      <c r="V600" s="20"/>
      <c r="W600" s="20"/>
      <c r="X600" s="20"/>
      <c r="Y600" s="20"/>
      <c r="AA600" s="20"/>
      <c r="AB600" s="20"/>
      <c r="AC600" s="20"/>
      <c r="AD600" s="20"/>
      <c r="AE600" s="20"/>
      <c r="AF600" s="20"/>
      <c r="AH600" s="20"/>
      <c r="AI600" s="20"/>
      <c r="AJ600" s="20"/>
      <c r="AK600" s="20"/>
      <c r="AL600" s="20"/>
      <c r="AN600" s="20"/>
      <c r="AO600" s="20"/>
      <c r="AP600" s="20"/>
      <c r="AQ600" s="20"/>
      <c r="AS600" s="20"/>
      <c r="AT600" s="20"/>
      <c r="AU600" s="20"/>
      <c r="AV600" s="20"/>
      <c r="AW600" s="20"/>
      <c r="AX600" s="20"/>
    </row>
    <row r="601" spans="3:50" x14ac:dyDescent="0.2">
      <c r="C601" s="20"/>
      <c r="D601" s="20"/>
      <c r="E601" s="20"/>
      <c r="F601" s="20"/>
      <c r="G601" s="20"/>
      <c r="H601" s="20"/>
      <c r="I601" s="20"/>
      <c r="K601" s="20"/>
      <c r="L601" s="20"/>
      <c r="M601" s="20"/>
      <c r="N601" s="20"/>
      <c r="O601" s="20"/>
      <c r="P601" s="20"/>
      <c r="Q601" s="20"/>
      <c r="R601" s="20"/>
      <c r="S601" s="20"/>
      <c r="T601" s="20"/>
      <c r="U601" s="20"/>
      <c r="V601" s="20"/>
      <c r="W601" s="20"/>
      <c r="X601" s="20"/>
      <c r="Y601" s="20"/>
      <c r="AA601" s="20"/>
      <c r="AB601" s="20"/>
      <c r="AC601" s="20"/>
      <c r="AD601" s="20"/>
      <c r="AE601" s="20"/>
      <c r="AF601" s="20"/>
      <c r="AH601" s="20"/>
      <c r="AI601" s="20"/>
      <c r="AJ601" s="20"/>
      <c r="AK601" s="20"/>
      <c r="AL601" s="20"/>
      <c r="AN601" s="20"/>
      <c r="AO601" s="20"/>
      <c r="AP601" s="20"/>
      <c r="AQ601" s="20"/>
      <c r="AS601" s="20"/>
      <c r="AT601" s="20"/>
      <c r="AU601" s="20"/>
      <c r="AV601" s="20"/>
      <c r="AW601" s="20"/>
      <c r="AX601" s="20"/>
    </row>
    <row r="602" spans="3:50" x14ac:dyDescent="0.2">
      <c r="C602" s="20"/>
      <c r="D602" s="20"/>
      <c r="E602" s="20"/>
      <c r="F602" s="20"/>
      <c r="G602" s="20"/>
      <c r="H602" s="20"/>
      <c r="I602" s="20"/>
      <c r="K602" s="20"/>
      <c r="L602" s="20"/>
      <c r="M602" s="20"/>
      <c r="N602" s="20"/>
      <c r="O602" s="20"/>
      <c r="P602" s="20"/>
      <c r="Q602" s="20"/>
      <c r="R602" s="20"/>
      <c r="S602" s="20"/>
      <c r="T602" s="20"/>
      <c r="U602" s="20"/>
      <c r="V602" s="20"/>
      <c r="W602" s="20"/>
      <c r="X602" s="20"/>
      <c r="Y602" s="20"/>
      <c r="AA602" s="20"/>
      <c r="AB602" s="20"/>
      <c r="AC602" s="20"/>
      <c r="AD602" s="20"/>
      <c r="AE602" s="20"/>
      <c r="AF602" s="20"/>
      <c r="AH602" s="20"/>
      <c r="AI602" s="20"/>
      <c r="AJ602" s="20"/>
      <c r="AK602" s="20"/>
      <c r="AL602" s="20"/>
      <c r="AN602" s="20"/>
      <c r="AO602" s="20"/>
      <c r="AP602" s="20"/>
      <c r="AQ602" s="20"/>
      <c r="AS602" s="20"/>
      <c r="AT602" s="20"/>
      <c r="AU602" s="20"/>
      <c r="AV602" s="20"/>
      <c r="AW602" s="20"/>
      <c r="AX602" s="20"/>
    </row>
    <row r="603" spans="3:50" x14ac:dyDescent="0.2">
      <c r="C603" s="20"/>
      <c r="D603" s="20"/>
      <c r="E603" s="20"/>
      <c r="F603" s="20"/>
      <c r="G603" s="20"/>
      <c r="H603" s="20"/>
      <c r="I603" s="20"/>
      <c r="K603" s="20"/>
      <c r="L603" s="20"/>
      <c r="M603" s="20"/>
      <c r="N603" s="20"/>
      <c r="O603" s="20"/>
      <c r="P603" s="20"/>
      <c r="Q603" s="20"/>
      <c r="R603" s="20"/>
      <c r="S603" s="20"/>
      <c r="T603" s="20"/>
      <c r="U603" s="20"/>
      <c r="V603" s="20"/>
      <c r="W603" s="20"/>
      <c r="X603" s="20"/>
      <c r="Y603" s="20"/>
      <c r="AA603" s="20"/>
      <c r="AB603" s="20"/>
      <c r="AC603" s="20"/>
      <c r="AD603" s="20"/>
      <c r="AE603" s="20"/>
      <c r="AF603" s="20"/>
      <c r="AH603" s="20"/>
      <c r="AI603" s="20"/>
      <c r="AJ603" s="20"/>
      <c r="AK603" s="20"/>
      <c r="AL603" s="20"/>
      <c r="AN603" s="20"/>
      <c r="AO603" s="20"/>
      <c r="AP603" s="20"/>
      <c r="AQ603" s="20"/>
      <c r="AS603" s="20"/>
      <c r="AT603" s="20"/>
      <c r="AU603" s="20"/>
      <c r="AV603" s="20"/>
      <c r="AW603" s="20"/>
      <c r="AX603" s="20"/>
    </row>
    <row r="604" spans="3:50" x14ac:dyDescent="0.2">
      <c r="C604" s="20"/>
      <c r="D604" s="20"/>
      <c r="E604" s="20"/>
      <c r="F604" s="20"/>
      <c r="G604" s="20"/>
      <c r="H604" s="20"/>
      <c r="I604" s="20"/>
      <c r="K604" s="20"/>
      <c r="L604" s="20"/>
      <c r="M604" s="20"/>
      <c r="N604" s="20"/>
      <c r="O604" s="20"/>
      <c r="P604" s="20"/>
      <c r="Q604" s="20"/>
      <c r="R604" s="20"/>
      <c r="S604" s="20"/>
      <c r="T604" s="20"/>
      <c r="U604" s="20"/>
      <c r="V604" s="20"/>
      <c r="W604" s="20"/>
      <c r="X604" s="20"/>
      <c r="Y604" s="20"/>
      <c r="AA604" s="20"/>
      <c r="AB604" s="20"/>
      <c r="AC604" s="20"/>
      <c r="AD604" s="20"/>
      <c r="AE604" s="20"/>
      <c r="AF604" s="20"/>
      <c r="AH604" s="20"/>
      <c r="AI604" s="20"/>
      <c r="AJ604" s="20"/>
      <c r="AK604" s="20"/>
      <c r="AL604" s="20"/>
      <c r="AN604" s="20"/>
      <c r="AO604" s="20"/>
      <c r="AP604" s="20"/>
      <c r="AQ604" s="20"/>
      <c r="AS604" s="20"/>
      <c r="AT604" s="20"/>
      <c r="AU604" s="20"/>
      <c r="AV604" s="20"/>
      <c r="AW604" s="20"/>
      <c r="AX604" s="20"/>
    </row>
    <row r="605" spans="3:50" x14ac:dyDescent="0.2">
      <c r="C605" s="20"/>
      <c r="D605" s="20"/>
      <c r="E605" s="20"/>
      <c r="F605" s="20"/>
      <c r="G605" s="20"/>
      <c r="H605" s="20"/>
      <c r="I605" s="20"/>
      <c r="K605" s="20"/>
      <c r="L605" s="20"/>
      <c r="M605" s="20"/>
      <c r="N605" s="20"/>
      <c r="O605" s="20"/>
      <c r="P605" s="20"/>
      <c r="Q605" s="20"/>
      <c r="R605" s="20"/>
      <c r="S605" s="20"/>
      <c r="T605" s="20"/>
      <c r="U605" s="20"/>
      <c r="V605" s="20"/>
      <c r="W605" s="20"/>
      <c r="X605" s="20"/>
      <c r="Y605" s="20"/>
      <c r="AA605" s="20"/>
      <c r="AB605" s="20"/>
      <c r="AC605" s="20"/>
      <c r="AD605" s="20"/>
      <c r="AE605" s="20"/>
      <c r="AF605" s="20"/>
      <c r="AH605" s="20"/>
      <c r="AI605" s="20"/>
      <c r="AJ605" s="20"/>
      <c r="AK605" s="20"/>
      <c r="AL605" s="20"/>
      <c r="AN605" s="20"/>
      <c r="AO605" s="20"/>
      <c r="AP605" s="20"/>
      <c r="AQ605" s="20"/>
      <c r="AS605" s="20"/>
      <c r="AT605" s="20"/>
      <c r="AU605" s="20"/>
      <c r="AV605" s="20"/>
      <c r="AW605" s="20"/>
      <c r="AX605" s="20"/>
    </row>
    <row r="606" spans="3:50" x14ac:dyDescent="0.2">
      <c r="C606" s="20"/>
      <c r="D606" s="20"/>
      <c r="E606" s="20"/>
      <c r="F606" s="20"/>
      <c r="G606" s="20"/>
      <c r="H606" s="20"/>
      <c r="I606" s="20"/>
      <c r="K606" s="20"/>
      <c r="L606" s="20"/>
      <c r="M606" s="20"/>
      <c r="N606" s="20"/>
      <c r="O606" s="20"/>
      <c r="P606" s="20"/>
      <c r="Q606" s="20"/>
      <c r="R606" s="20"/>
      <c r="S606" s="20"/>
      <c r="T606" s="20"/>
      <c r="U606" s="20"/>
      <c r="V606" s="20"/>
      <c r="W606" s="20"/>
      <c r="X606" s="20"/>
      <c r="Y606" s="20"/>
      <c r="AA606" s="20"/>
      <c r="AB606" s="20"/>
      <c r="AC606" s="20"/>
      <c r="AD606" s="20"/>
      <c r="AE606" s="20"/>
      <c r="AF606" s="20"/>
      <c r="AH606" s="20"/>
      <c r="AI606" s="20"/>
      <c r="AJ606" s="20"/>
      <c r="AK606" s="20"/>
      <c r="AL606" s="20"/>
      <c r="AN606" s="20"/>
      <c r="AO606" s="20"/>
      <c r="AP606" s="20"/>
      <c r="AQ606" s="20"/>
      <c r="AS606" s="20"/>
      <c r="AT606" s="20"/>
      <c r="AU606" s="20"/>
      <c r="AV606" s="20"/>
      <c r="AW606" s="20"/>
      <c r="AX606" s="20"/>
    </row>
    <row r="607" spans="3:50" x14ac:dyDescent="0.2">
      <c r="C607" s="20"/>
      <c r="D607" s="20"/>
      <c r="E607" s="20"/>
      <c r="F607" s="20"/>
      <c r="G607" s="20"/>
      <c r="H607" s="20"/>
      <c r="I607" s="20"/>
      <c r="K607" s="20"/>
      <c r="L607" s="20"/>
      <c r="M607" s="20"/>
      <c r="N607" s="20"/>
      <c r="O607" s="20"/>
      <c r="P607" s="20"/>
      <c r="Q607" s="20"/>
      <c r="R607" s="20"/>
      <c r="S607" s="20"/>
      <c r="T607" s="20"/>
      <c r="U607" s="20"/>
      <c r="V607" s="20"/>
      <c r="W607" s="20"/>
      <c r="X607" s="20"/>
      <c r="Y607" s="20"/>
      <c r="AA607" s="20"/>
      <c r="AB607" s="20"/>
      <c r="AC607" s="20"/>
      <c r="AD607" s="20"/>
      <c r="AE607" s="20"/>
      <c r="AF607" s="20"/>
      <c r="AH607" s="20"/>
      <c r="AI607" s="20"/>
      <c r="AJ607" s="20"/>
      <c r="AK607" s="20"/>
      <c r="AL607" s="20"/>
      <c r="AN607" s="20"/>
      <c r="AO607" s="20"/>
      <c r="AP607" s="20"/>
      <c r="AQ607" s="20"/>
      <c r="AS607" s="20"/>
      <c r="AT607" s="20"/>
      <c r="AU607" s="20"/>
      <c r="AV607" s="20"/>
      <c r="AW607" s="20"/>
      <c r="AX607" s="20"/>
    </row>
    <row r="608" spans="3:50" x14ac:dyDescent="0.2">
      <c r="C608" s="20"/>
      <c r="D608" s="20"/>
      <c r="E608" s="20"/>
      <c r="F608" s="20"/>
      <c r="G608" s="20"/>
      <c r="H608" s="20"/>
      <c r="I608" s="20"/>
      <c r="K608" s="20"/>
      <c r="L608" s="20"/>
      <c r="M608" s="20"/>
      <c r="N608" s="20"/>
      <c r="O608" s="20"/>
      <c r="P608" s="20"/>
      <c r="Q608" s="20"/>
      <c r="R608" s="20"/>
      <c r="S608" s="20"/>
      <c r="T608" s="20"/>
      <c r="U608" s="20"/>
      <c r="V608" s="20"/>
      <c r="W608" s="20"/>
      <c r="X608" s="20"/>
      <c r="Y608" s="20"/>
      <c r="AA608" s="20"/>
      <c r="AB608" s="20"/>
      <c r="AC608" s="20"/>
      <c r="AD608" s="20"/>
      <c r="AE608" s="20"/>
      <c r="AF608" s="20"/>
      <c r="AH608" s="20"/>
      <c r="AI608" s="20"/>
      <c r="AJ608" s="20"/>
      <c r="AK608" s="20"/>
      <c r="AL608" s="20"/>
      <c r="AN608" s="20"/>
      <c r="AO608" s="20"/>
      <c r="AP608" s="20"/>
      <c r="AQ608" s="20"/>
      <c r="AS608" s="20"/>
      <c r="AT608" s="20"/>
      <c r="AU608" s="20"/>
      <c r="AV608" s="20"/>
      <c r="AW608" s="20"/>
      <c r="AX608" s="20"/>
    </row>
    <row r="609" spans="3:50" x14ac:dyDescent="0.2">
      <c r="C609" s="20"/>
      <c r="D609" s="20"/>
      <c r="E609" s="20"/>
      <c r="F609" s="20"/>
      <c r="G609" s="20"/>
      <c r="H609" s="20"/>
      <c r="I609" s="20"/>
      <c r="K609" s="20"/>
      <c r="L609" s="20"/>
      <c r="M609" s="20"/>
      <c r="N609" s="20"/>
      <c r="O609" s="20"/>
      <c r="P609" s="20"/>
      <c r="Q609" s="20"/>
      <c r="R609" s="20"/>
      <c r="S609" s="20"/>
      <c r="T609" s="20"/>
      <c r="U609" s="20"/>
      <c r="V609" s="20"/>
      <c r="W609" s="20"/>
      <c r="X609" s="20"/>
      <c r="Y609" s="20"/>
      <c r="AA609" s="20"/>
      <c r="AB609" s="20"/>
      <c r="AC609" s="20"/>
      <c r="AD609" s="20"/>
      <c r="AE609" s="20"/>
      <c r="AF609" s="20"/>
      <c r="AH609" s="20"/>
      <c r="AI609" s="20"/>
      <c r="AJ609" s="20"/>
      <c r="AK609" s="20"/>
      <c r="AL609" s="20"/>
      <c r="AN609" s="20"/>
      <c r="AO609" s="20"/>
      <c r="AP609" s="20"/>
      <c r="AQ609" s="20"/>
      <c r="AS609" s="20"/>
      <c r="AT609" s="20"/>
      <c r="AU609" s="20"/>
      <c r="AV609" s="20"/>
      <c r="AW609" s="20"/>
      <c r="AX609" s="20"/>
    </row>
    <row r="610" spans="3:50" x14ac:dyDescent="0.2">
      <c r="C610" s="20"/>
      <c r="D610" s="20"/>
      <c r="E610" s="20"/>
      <c r="F610" s="20"/>
      <c r="G610" s="20"/>
      <c r="H610" s="20"/>
      <c r="I610" s="20"/>
      <c r="K610" s="20"/>
      <c r="L610" s="20"/>
      <c r="M610" s="20"/>
      <c r="N610" s="20"/>
      <c r="O610" s="20"/>
      <c r="P610" s="20"/>
      <c r="Q610" s="20"/>
      <c r="R610" s="20"/>
      <c r="S610" s="20"/>
      <c r="T610" s="20"/>
      <c r="U610" s="20"/>
      <c r="V610" s="20"/>
      <c r="W610" s="20"/>
      <c r="X610" s="20"/>
      <c r="Y610" s="20"/>
      <c r="AA610" s="20"/>
      <c r="AB610" s="20"/>
      <c r="AC610" s="20"/>
      <c r="AD610" s="20"/>
      <c r="AE610" s="20"/>
      <c r="AF610" s="20"/>
      <c r="AH610" s="20"/>
      <c r="AI610" s="20"/>
      <c r="AJ610" s="20"/>
      <c r="AK610" s="20"/>
      <c r="AL610" s="20"/>
      <c r="AN610" s="20"/>
      <c r="AO610" s="20"/>
      <c r="AP610" s="20"/>
      <c r="AQ610" s="20"/>
      <c r="AS610" s="20"/>
      <c r="AT610" s="20"/>
      <c r="AU610" s="20"/>
      <c r="AV610" s="20"/>
      <c r="AW610" s="20"/>
      <c r="AX610" s="20"/>
    </row>
    <row r="611" spans="3:50" x14ac:dyDescent="0.2">
      <c r="C611" s="20"/>
      <c r="D611" s="20"/>
      <c r="E611" s="20"/>
      <c r="F611" s="20"/>
      <c r="G611" s="20"/>
      <c r="H611" s="20"/>
      <c r="I611" s="20"/>
      <c r="K611" s="20"/>
      <c r="L611" s="20"/>
      <c r="M611" s="20"/>
      <c r="N611" s="20"/>
      <c r="O611" s="20"/>
      <c r="P611" s="20"/>
      <c r="Q611" s="20"/>
      <c r="R611" s="20"/>
      <c r="S611" s="20"/>
      <c r="T611" s="20"/>
      <c r="U611" s="20"/>
      <c r="V611" s="20"/>
      <c r="W611" s="20"/>
      <c r="X611" s="20"/>
      <c r="Y611" s="20"/>
      <c r="AA611" s="20"/>
      <c r="AB611" s="20"/>
      <c r="AC611" s="20"/>
      <c r="AD611" s="20"/>
      <c r="AE611" s="20"/>
      <c r="AF611" s="20"/>
      <c r="AH611" s="20"/>
      <c r="AI611" s="20"/>
      <c r="AJ611" s="20"/>
      <c r="AK611" s="20"/>
      <c r="AL611" s="20"/>
      <c r="AN611" s="20"/>
      <c r="AO611" s="20"/>
      <c r="AP611" s="20"/>
      <c r="AQ611" s="20"/>
      <c r="AS611" s="20"/>
      <c r="AT611" s="20"/>
      <c r="AU611" s="20"/>
      <c r="AV611" s="20"/>
      <c r="AW611" s="20"/>
      <c r="AX611" s="20"/>
    </row>
    <row r="612" spans="3:50" x14ac:dyDescent="0.2">
      <c r="C612" s="20"/>
      <c r="D612" s="20"/>
      <c r="E612" s="20"/>
      <c r="F612" s="20"/>
      <c r="G612" s="20"/>
      <c r="H612" s="20"/>
      <c r="I612" s="20"/>
      <c r="K612" s="20"/>
      <c r="L612" s="20"/>
      <c r="M612" s="20"/>
      <c r="N612" s="20"/>
      <c r="O612" s="20"/>
      <c r="P612" s="20"/>
      <c r="Q612" s="20"/>
      <c r="R612" s="20"/>
      <c r="S612" s="20"/>
      <c r="T612" s="20"/>
      <c r="U612" s="20"/>
      <c r="V612" s="20"/>
      <c r="W612" s="20"/>
      <c r="X612" s="20"/>
      <c r="Y612" s="20"/>
      <c r="AA612" s="20"/>
      <c r="AB612" s="20"/>
      <c r="AC612" s="20"/>
      <c r="AD612" s="20"/>
      <c r="AE612" s="20"/>
      <c r="AF612" s="20"/>
      <c r="AH612" s="20"/>
      <c r="AI612" s="20"/>
      <c r="AJ612" s="20"/>
      <c r="AK612" s="20"/>
      <c r="AL612" s="20"/>
      <c r="AN612" s="20"/>
      <c r="AO612" s="20"/>
      <c r="AP612" s="20"/>
      <c r="AQ612" s="20"/>
      <c r="AS612" s="20"/>
      <c r="AT612" s="20"/>
      <c r="AU612" s="20"/>
      <c r="AV612" s="20"/>
      <c r="AW612" s="20"/>
      <c r="AX612" s="20"/>
    </row>
    <row r="613" spans="3:50" x14ac:dyDescent="0.2">
      <c r="C613" s="20"/>
      <c r="D613" s="20"/>
      <c r="E613" s="20"/>
      <c r="F613" s="20"/>
      <c r="G613" s="20"/>
      <c r="H613" s="20"/>
      <c r="I613" s="20"/>
      <c r="K613" s="20"/>
      <c r="L613" s="20"/>
      <c r="M613" s="20"/>
      <c r="N613" s="20"/>
      <c r="O613" s="20"/>
      <c r="P613" s="20"/>
      <c r="Q613" s="20"/>
      <c r="R613" s="20"/>
      <c r="S613" s="20"/>
      <c r="T613" s="20"/>
      <c r="U613" s="20"/>
      <c r="V613" s="20"/>
      <c r="W613" s="20"/>
      <c r="X613" s="20"/>
      <c r="Y613" s="20"/>
      <c r="AA613" s="20"/>
      <c r="AB613" s="20"/>
      <c r="AC613" s="20"/>
      <c r="AD613" s="20"/>
      <c r="AE613" s="20"/>
      <c r="AF613" s="20"/>
      <c r="AH613" s="20"/>
      <c r="AI613" s="20"/>
      <c r="AJ613" s="20"/>
      <c r="AK613" s="20"/>
      <c r="AL613" s="20"/>
      <c r="AN613" s="20"/>
      <c r="AO613" s="20"/>
      <c r="AP613" s="20"/>
      <c r="AQ613" s="20"/>
      <c r="AS613" s="20"/>
      <c r="AT613" s="20"/>
      <c r="AU613" s="20"/>
      <c r="AV613" s="20"/>
      <c r="AW613" s="20"/>
      <c r="AX613" s="20"/>
    </row>
    <row r="614" spans="3:50" x14ac:dyDescent="0.2">
      <c r="C614" s="20"/>
      <c r="D614" s="20"/>
      <c r="E614" s="20"/>
      <c r="F614" s="20"/>
      <c r="G614" s="20"/>
      <c r="H614" s="20"/>
      <c r="I614" s="20"/>
      <c r="K614" s="20"/>
      <c r="L614" s="20"/>
      <c r="M614" s="20"/>
      <c r="N614" s="20"/>
      <c r="O614" s="20"/>
      <c r="P614" s="20"/>
      <c r="Q614" s="20"/>
      <c r="R614" s="20"/>
      <c r="S614" s="20"/>
      <c r="T614" s="20"/>
      <c r="U614" s="20"/>
      <c r="V614" s="20"/>
      <c r="W614" s="20"/>
      <c r="X614" s="20"/>
      <c r="Y614" s="20"/>
      <c r="AA614" s="20"/>
      <c r="AB614" s="20"/>
      <c r="AC614" s="20"/>
      <c r="AD614" s="20"/>
      <c r="AE614" s="20"/>
      <c r="AF614" s="20"/>
      <c r="AH614" s="20"/>
      <c r="AI614" s="20"/>
      <c r="AJ614" s="20"/>
      <c r="AK614" s="20"/>
      <c r="AL614" s="20"/>
      <c r="AN614" s="20"/>
      <c r="AO614" s="20"/>
      <c r="AP614" s="20"/>
      <c r="AQ614" s="20"/>
      <c r="AS614" s="20"/>
      <c r="AT614" s="20"/>
      <c r="AU614" s="20"/>
      <c r="AV614" s="20"/>
      <c r="AW614" s="20"/>
      <c r="AX614" s="20"/>
    </row>
    <row r="615" spans="3:50" x14ac:dyDescent="0.2">
      <c r="C615" s="20"/>
      <c r="D615" s="20"/>
      <c r="E615" s="20"/>
      <c r="F615" s="20"/>
      <c r="G615" s="20"/>
      <c r="H615" s="20"/>
      <c r="I615" s="20"/>
      <c r="K615" s="20"/>
      <c r="L615" s="20"/>
      <c r="M615" s="20"/>
      <c r="N615" s="20"/>
      <c r="O615" s="20"/>
      <c r="P615" s="20"/>
      <c r="Q615" s="20"/>
      <c r="R615" s="20"/>
      <c r="S615" s="20"/>
      <c r="T615" s="20"/>
      <c r="U615" s="20"/>
      <c r="V615" s="20"/>
      <c r="W615" s="20"/>
      <c r="X615" s="20"/>
      <c r="Y615" s="20"/>
      <c r="AA615" s="20"/>
      <c r="AB615" s="20"/>
      <c r="AC615" s="20"/>
      <c r="AD615" s="20"/>
      <c r="AE615" s="20"/>
      <c r="AF615" s="20"/>
      <c r="AH615" s="20"/>
      <c r="AI615" s="20"/>
      <c r="AJ615" s="20"/>
      <c r="AK615" s="20"/>
      <c r="AL615" s="20"/>
      <c r="AN615" s="20"/>
      <c r="AO615" s="20"/>
      <c r="AP615" s="20"/>
      <c r="AQ615" s="20"/>
      <c r="AS615" s="20"/>
      <c r="AT615" s="20"/>
      <c r="AU615" s="20"/>
      <c r="AV615" s="20"/>
      <c r="AW615" s="20"/>
      <c r="AX615" s="20"/>
    </row>
    <row r="616" spans="3:50" x14ac:dyDescent="0.2">
      <c r="C616" s="20"/>
      <c r="D616" s="20"/>
      <c r="E616" s="20"/>
      <c r="F616" s="20"/>
      <c r="G616" s="20"/>
      <c r="H616" s="20"/>
      <c r="I616" s="20"/>
      <c r="K616" s="20"/>
      <c r="L616" s="20"/>
      <c r="M616" s="20"/>
      <c r="N616" s="20"/>
      <c r="O616" s="20"/>
      <c r="P616" s="20"/>
      <c r="Q616" s="20"/>
      <c r="R616" s="20"/>
      <c r="S616" s="20"/>
      <c r="T616" s="20"/>
      <c r="U616" s="20"/>
      <c r="V616" s="20"/>
      <c r="W616" s="20"/>
      <c r="X616" s="20"/>
      <c r="Y616" s="20"/>
      <c r="AA616" s="20"/>
      <c r="AB616" s="20"/>
      <c r="AC616" s="20"/>
      <c r="AD616" s="20"/>
      <c r="AE616" s="20"/>
      <c r="AF616" s="20"/>
      <c r="AH616" s="20"/>
      <c r="AI616" s="20"/>
      <c r="AJ616" s="20"/>
      <c r="AK616" s="20"/>
      <c r="AL616" s="20"/>
      <c r="AN616" s="20"/>
      <c r="AO616" s="20"/>
      <c r="AP616" s="20"/>
      <c r="AQ616" s="20"/>
      <c r="AS616" s="20"/>
      <c r="AT616" s="20"/>
      <c r="AU616" s="20"/>
      <c r="AV616" s="20"/>
      <c r="AW616" s="20"/>
      <c r="AX616" s="20"/>
    </row>
    <row r="617" spans="3:50" x14ac:dyDescent="0.2">
      <c r="C617" s="20"/>
      <c r="D617" s="20"/>
      <c r="E617" s="20"/>
      <c r="F617" s="20"/>
      <c r="G617" s="20"/>
      <c r="H617" s="20"/>
      <c r="I617" s="20"/>
      <c r="K617" s="20"/>
      <c r="L617" s="20"/>
      <c r="M617" s="20"/>
      <c r="N617" s="20"/>
      <c r="O617" s="20"/>
      <c r="P617" s="20"/>
      <c r="Q617" s="20"/>
      <c r="R617" s="20"/>
      <c r="S617" s="20"/>
      <c r="T617" s="20"/>
      <c r="U617" s="20"/>
      <c r="V617" s="20"/>
      <c r="W617" s="20"/>
      <c r="X617" s="20"/>
      <c r="Y617" s="20"/>
      <c r="AA617" s="20"/>
      <c r="AB617" s="20"/>
      <c r="AC617" s="20"/>
      <c r="AD617" s="20"/>
      <c r="AE617" s="20"/>
      <c r="AF617" s="20"/>
      <c r="AH617" s="20"/>
      <c r="AI617" s="20"/>
      <c r="AJ617" s="20"/>
      <c r="AK617" s="20"/>
      <c r="AL617" s="20"/>
      <c r="AN617" s="20"/>
      <c r="AO617" s="20"/>
      <c r="AP617" s="20"/>
      <c r="AQ617" s="20"/>
      <c r="AS617" s="20"/>
      <c r="AT617" s="20"/>
      <c r="AU617" s="20"/>
      <c r="AV617" s="20"/>
      <c r="AW617" s="20"/>
      <c r="AX617" s="20"/>
    </row>
    <row r="618" spans="3:50" x14ac:dyDescent="0.2">
      <c r="C618" s="20"/>
      <c r="D618" s="20"/>
      <c r="E618" s="20"/>
      <c r="F618" s="20"/>
      <c r="G618" s="20"/>
      <c r="H618" s="20"/>
      <c r="I618" s="20"/>
      <c r="K618" s="20"/>
      <c r="L618" s="20"/>
      <c r="M618" s="20"/>
      <c r="N618" s="20"/>
      <c r="O618" s="20"/>
      <c r="P618" s="20"/>
      <c r="Q618" s="20"/>
      <c r="R618" s="20"/>
      <c r="S618" s="20"/>
      <c r="T618" s="20"/>
      <c r="U618" s="20"/>
      <c r="V618" s="20"/>
      <c r="W618" s="20"/>
      <c r="X618" s="20"/>
      <c r="Y618" s="20"/>
      <c r="AA618" s="20"/>
      <c r="AB618" s="20"/>
      <c r="AC618" s="20"/>
      <c r="AD618" s="20"/>
      <c r="AE618" s="20"/>
      <c r="AF618" s="20"/>
      <c r="AH618" s="20"/>
      <c r="AI618" s="20"/>
      <c r="AJ618" s="20"/>
      <c r="AK618" s="20"/>
      <c r="AL618" s="20"/>
      <c r="AN618" s="20"/>
      <c r="AO618" s="20"/>
      <c r="AP618" s="20"/>
      <c r="AQ618" s="20"/>
      <c r="AS618" s="20"/>
      <c r="AT618" s="20"/>
      <c r="AU618" s="20"/>
      <c r="AV618" s="20"/>
      <c r="AW618" s="20"/>
      <c r="AX618" s="20"/>
    </row>
    <row r="619" spans="3:50" x14ac:dyDescent="0.2">
      <c r="C619" s="20"/>
      <c r="D619" s="20"/>
      <c r="E619" s="20"/>
      <c r="F619" s="20"/>
      <c r="G619" s="20"/>
      <c r="H619" s="20"/>
      <c r="I619" s="20"/>
      <c r="K619" s="20"/>
      <c r="L619" s="20"/>
      <c r="M619" s="20"/>
      <c r="N619" s="20"/>
      <c r="O619" s="20"/>
      <c r="P619" s="20"/>
      <c r="Q619" s="20"/>
      <c r="R619" s="20"/>
      <c r="S619" s="20"/>
      <c r="T619" s="20"/>
      <c r="U619" s="20"/>
      <c r="V619" s="20"/>
      <c r="W619" s="20"/>
      <c r="X619" s="20"/>
      <c r="Y619" s="20"/>
      <c r="AA619" s="20"/>
      <c r="AB619" s="20"/>
      <c r="AC619" s="20"/>
      <c r="AD619" s="20"/>
      <c r="AE619" s="20"/>
      <c r="AF619" s="20"/>
      <c r="AH619" s="20"/>
      <c r="AI619" s="20"/>
      <c r="AJ619" s="20"/>
      <c r="AK619" s="20"/>
      <c r="AL619" s="20"/>
      <c r="AN619" s="20"/>
      <c r="AO619" s="20"/>
      <c r="AP619" s="20"/>
      <c r="AQ619" s="20"/>
      <c r="AS619" s="20"/>
      <c r="AT619" s="20"/>
      <c r="AU619" s="20"/>
      <c r="AV619" s="20"/>
      <c r="AW619" s="20"/>
      <c r="AX619" s="20"/>
    </row>
    <row r="620" spans="3:50" x14ac:dyDescent="0.2">
      <c r="C620" s="20"/>
      <c r="D620" s="20"/>
      <c r="E620" s="20"/>
      <c r="F620" s="20"/>
      <c r="G620" s="20"/>
      <c r="H620" s="20"/>
      <c r="I620" s="20"/>
      <c r="K620" s="20"/>
      <c r="L620" s="20"/>
      <c r="M620" s="20"/>
      <c r="N620" s="20"/>
      <c r="O620" s="20"/>
      <c r="P620" s="20"/>
      <c r="Q620" s="20"/>
      <c r="R620" s="20"/>
      <c r="S620" s="20"/>
      <c r="T620" s="20"/>
      <c r="U620" s="20"/>
      <c r="V620" s="20"/>
      <c r="W620" s="20"/>
      <c r="X620" s="20"/>
      <c r="Y620" s="20"/>
      <c r="AA620" s="20"/>
      <c r="AB620" s="20"/>
      <c r="AC620" s="20"/>
      <c r="AD620" s="20"/>
      <c r="AE620" s="20"/>
      <c r="AF620" s="20"/>
      <c r="AH620" s="20"/>
      <c r="AI620" s="20"/>
      <c r="AJ620" s="20"/>
      <c r="AK620" s="20"/>
      <c r="AL620" s="20"/>
      <c r="AN620" s="20"/>
      <c r="AO620" s="20"/>
      <c r="AP620" s="20"/>
      <c r="AQ620" s="20"/>
      <c r="AS620" s="20"/>
      <c r="AT620" s="20"/>
      <c r="AU620" s="20"/>
      <c r="AV620" s="20"/>
      <c r="AW620" s="20"/>
      <c r="AX620" s="20"/>
    </row>
    <row r="621" spans="3:50" x14ac:dyDescent="0.2">
      <c r="C621" s="20"/>
      <c r="D621" s="20"/>
      <c r="E621" s="20"/>
      <c r="F621" s="20"/>
      <c r="G621" s="20"/>
      <c r="H621" s="20"/>
      <c r="I621" s="20"/>
      <c r="K621" s="20"/>
      <c r="L621" s="20"/>
      <c r="M621" s="20"/>
      <c r="N621" s="20"/>
      <c r="O621" s="20"/>
      <c r="P621" s="20"/>
      <c r="Q621" s="20"/>
      <c r="R621" s="20"/>
      <c r="S621" s="20"/>
      <c r="T621" s="20"/>
      <c r="U621" s="20"/>
      <c r="V621" s="20"/>
      <c r="W621" s="20"/>
      <c r="X621" s="20"/>
      <c r="Y621" s="20"/>
      <c r="AA621" s="20"/>
      <c r="AB621" s="20"/>
      <c r="AC621" s="20"/>
      <c r="AD621" s="20"/>
      <c r="AE621" s="20"/>
      <c r="AF621" s="20"/>
      <c r="AH621" s="20"/>
      <c r="AI621" s="20"/>
      <c r="AJ621" s="20"/>
      <c r="AK621" s="20"/>
      <c r="AL621" s="20"/>
      <c r="AN621" s="20"/>
      <c r="AO621" s="20"/>
      <c r="AP621" s="20"/>
      <c r="AQ621" s="20"/>
      <c r="AS621" s="20"/>
      <c r="AT621" s="20"/>
      <c r="AU621" s="20"/>
      <c r="AV621" s="20"/>
      <c r="AW621" s="20"/>
      <c r="AX621" s="20"/>
    </row>
    <row r="622" spans="3:50" x14ac:dyDescent="0.2">
      <c r="C622" s="20"/>
      <c r="D622" s="20"/>
      <c r="E622" s="20"/>
      <c r="F622" s="20"/>
      <c r="G622" s="20"/>
      <c r="H622" s="20"/>
      <c r="I622" s="20"/>
      <c r="K622" s="20"/>
      <c r="L622" s="20"/>
      <c r="M622" s="20"/>
      <c r="N622" s="20"/>
      <c r="O622" s="20"/>
      <c r="P622" s="20"/>
      <c r="Q622" s="20"/>
      <c r="R622" s="20"/>
      <c r="S622" s="20"/>
      <c r="T622" s="20"/>
      <c r="U622" s="20"/>
      <c r="V622" s="20"/>
      <c r="W622" s="20"/>
      <c r="X622" s="20"/>
      <c r="Y622" s="20"/>
      <c r="AA622" s="20"/>
      <c r="AB622" s="20"/>
      <c r="AC622" s="20"/>
      <c r="AD622" s="20"/>
      <c r="AE622" s="20"/>
      <c r="AF622" s="20"/>
      <c r="AH622" s="20"/>
      <c r="AI622" s="20"/>
      <c r="AJ622" s="20"/>
      <c r="AK622" s="20"/>
      <c r="AL622" s="20"/>
      <c r="AN622" s="20"/>
      <c r="AO622" s="20"/>
      <c r="AP622" s="20"/>
      <c r="AQ622" s="20"/>
      <c r="AS622" s="20"/>
      <c r="AT622" s="20"/>
      <c r="AU622" s="20"/>
      <c r="AV622" s="20"/>
      <c r="AW622" s="20"/>
      <c r="AX622" s="20"/>
    </row>
    <row r="623" spans="3:50" x14ac:dyDescent="0.2">
      <c r="C623" s="20"/>
      <c r="D623" s="20"/>
      <c r="E623" s="20"/>
      <c r="F623" s="20"/>
      <c r="G623" s="20"/>
      <c r="H623" s="20"/>
      <c r="I623" s="20"/>
      <c r="K623" s="20"/>
      <c r="L623" s="20"/>
      <c r="M623" s="20"/>
      <c r="N623" s="20"/>
      <c r="O623" s="20"/>
      <c r="P623" s="20"/>
      <c r="Q623" s="20"/>
      <c r="R623" s="20"/>
      <c r="S623" s="20"/>
      <c r="T623" s="20"/>
      <c r="U623" s="20"/>
      <c r="V623" s="20"/>
      <c r="W623" s="20"/>
      <c r="X623" s="20"/>
      <c r="Y623" s="20"/>
      <c r="AA623" s="20"/>
      <c r="AB623" s="20"/>
      <c r="AC623" s="20"/>
      <c r="AD623" s="20"/>
      <c r="AE623" s="20"/>
      <c r="AF623" s="20"/>
      <c r="AH623" s="20"/>
      <c r="AI623" s="20"/>
      <c r="AJ623" s="20"/>
      <c r="AK623" s="20"/>
      <c r="AL623" s="20"/>
      <c r="AN623" s="20"/>
      <c r="AO623" s="20"/>
      <c r="AP623" s="20"/>
      <c r="AQ623" s="20"/>
      <c r="AS623" s="20"/>
      <c r="AT623" s="20"/>
      <c r="AU623" s="20"/>
      <c r="AV623" s="20"/>
      <c r="AW623" s="20"/>
      <c r="AX623" s="20"/>
    </row>
    <row r="624" spans="3:50" x14ac:dyDescent="0.2">
      <c r="C624" s="20"/>
      <c r="D624" s="20"/>
      <c r="E624" s="20"/>
      <c r="F624" s="20"/>
      <c r="G624" s="20"/>
      <c r="H624" s="20"/>
      <c r="I624" s="20"/>
      <c r="K624" s="20"/>
      <c r="L624" s="20"/>
      <c r="M624" s="20"/>
      <c r="N624" s="20"/>
      <c r="O624" s="20"/>
      <c r="P624" s="20"/>
      <c r="Q624" s="20"/>
      <c r="R624" s="20"/>
      <c r="S624" s="20"/>
      <c r="T624" s="20"/>
      <c r="U624" s="20"/>
      <c r="V624" s="20"/>
      <c r="W624" s="20"/>
      <c r="X624" s="20"/>
      <c r="Y624" s="20"/>
      <c r="AA624" s="20"/>
      <c r="AB624" s="20"/>
      <c r="AC624" s="20"/>
      <c r="AD624" s="20"/>
      <c r="AE624" s="20"/>
      <c r="AF624" s="20"/>
      <c r="AH624" s="20"/>
      <c r="AI624" s="20"/>
      <c r="AJ624" s="20"/>
      <c r="AK624" s="20"/>
      <c r="AL624" s="20"/>
      <c r="AN624" s="20"/>
      <c r="AO624" s="20"/>
      <c r="AP624" s="20"/>
      <c r="AQ624" s="20"/>
      <c r="AS624" s="20"/>
      <c r="AT624" s="20"/>
      <c r="AU624" s="20"/>
      <c r="AV624" s="20"/>
      <c r="AW624" s="20"/>
      <c r="AX624" s="20"/>
    </row>
    <row r="625" spans="3:50" x14ac:dyDescent="0.2">
      <c r="C625" s="20"/>
      <c r="D625" s="20"/>
      <c r="E625" s="20"/>
      <c r="F625" s="20"/>
      <c r="G625" s="20"/>
      <c r="H625" s="20"/>
      <c r="I625" s="20"/>
      <c r="K625" s="20"/>
      <c r="L625" s="20"/>
      <c r="M625" s="20"/>
      <c r="N625" s="20"/>
      <c r="O625" s="20"/>
      <c r="P625" s="20"/>
      <c r="Q625" s="20"/>
      <c r="R625" s="20"/>
      <c r="S625" s="20"/>
      <c r="T625" s="20"/>
      <c r="U625" s="20"/>
      <c r="V625" s="20"/>
      <c r="W625" s="20"/>
      <c r="X625" s="20"/>
      <c r="Y625" s="20"/>
      <c r="AA625" s="20"/>
      <c r="AB625" s="20"/>
      <c r="AC625" s="20"/>
      <c r="AD625" s="20"/>
      <c r="AE625" s="20"/>
      <c r="AF625" s="20"/>
      <c r="AH625" s="20"/>
      <c r="AI625" s="20"/>
      <c r="AJ625" s="20"/>
      <c r="AK625" s="20"/>
      <c r="AL625" s="20"/>
      <c r="AN625" s="20"/>
      <c r="AO625" s="20"/>
      <c r="AP625" s="20"/>
      <c r="AQ625" s="20"/>
      <c r="AS625" s="20"/>
      <c r="AT625" s="20"/>
      <c r="AU625" s="20"/>
      <c r="AV625" s="20"/>
      <c r="AW625" s="20"/>
      <c r="AX625" s="20"/>
    </row>
    <row r="626" spans="3:50" x14ac:dyDescent="0.2">
      <c r="C626" s="20"/>
      <c r="D626" s="20"/>
      <c r="E626" s="20"/>
      <c r="F626" s="20"/>
      <c r="G626" s="20"/>
      <c r="H626" s="20"/>
      <c r="I626" s="20"/>
      <c r="K626" s="20"/>
      <c r="L626" s="20"/>
      <c r="M626" s="20"/>
      <c r="N626" s="20"/>
      <c r="O626" s="20"/>
      <c r="P626" s="20"/>
      <c r="Q626" s="20"/>
      <c r="R626" s="20"/>
      <c r="S626" s="20"/>
      <c r="T626" s="20"/>
      <c r="U626" s="20"/>
      <c r="V626" s="20"/>
      <c r="W626" s="20"/>
      <c r="X626" s="20"/>
      <c r="Y626" s="20"/>
      <c r="AA626" s="20"/>
      <c r="AB626" s="20"/>
      <c r="AC626" s="20"/>
      <c r="AD626" s="20"/>
      <c r="AE626" s="20"/>
      <c r="AF626" s="20"/>
      <c r="AH626" s="20"/>
      <c r="AI626" s="20"/>
      <c r="AJ626" s="20"/>
      <c r="AK626" s="20"/>
      <c r="AL626" s="20"/>
      <c r="AN626" s="20"/>
      <c r="AO626" s="20"/>
      <c r="AP626" s="20"/>
      <c r="AQ626" s="20"/>
      <c r="AS626" s="20"/>
      <c r="AT626" s="20"/>
      <c r="AU626" s="20"/>
      <c r="AV626" s="20"/>
      <c r="AW626" s="20"/>
      <c r="AX626" s="20"/>
    </row>
    <row r="627" spans="3:50" x14ac:dyDescent="0.2">
      <c r="C627" s="20"/>
      <c r="D627" s="20"/>
      <c r="E627" s="20"/>
      <c r="F627" s="20"/>
      <c r="G627" s="20"/>
      <c r="H627" s="20"/>
      <c r="I627" s="20"/>
      <c r="K627" s="20"/>
      <c r="L627" s="20"/>
      <c r="M627" s="20"/>
      <c r="N627" s="20"/>
      <c r="O627" s="20"/>
      <c r="P627" s="20"/>
      <c r="Q627" s="20"/>
      <c r="R627" s="20"/>
      <c r="S627" s="20"/>
      <c r="T627" s="20"/>
      <c r="U627" s="20"/>
      <c r="V627" s="20"/>
      <c r="W627" s="20"/>
      <c r="X627" s="20"/>
      <c r="Y627" s="20"/>
      <c r="AA627" s="20"/>
      <c r="AB627" s="20"/>
      <c r="AC627" s="20"/>
      <c r="AD627" s="20"/>
      <c r="AE627" s="20"/>
      <c r="AF627" s="20"/>
      <c r="AH627" s="20"/>
      <c r="AI627" s="20"/>
      <c r="AJ627" s="20"/>
      <c r="AK627" s="20"/>
      <c r="AL627" s="20"/>
      <c r="AN627" s="20"/>
      <c r="AO627" s="20"/>
      <c r="AP627" s="20"/>
      <c r="AQ627" s="20"/>
      <c r="AS627" s="20"/>
      <c r="AT627" s="20"/>
      <c r="AU627" s="20"/>
      <c r="AV627" s="20"/>
      <c r="AW627" s="20"/>
      <c r="AX627" s="20"/>
    </row>
    <row r="628" spans="3:50" x14ac:dyDescent="0.2">
      <c r="C628" s="20"/>
      <c r="D628" s="20"/>
      <c r="E628" s="20"/>
      <c r="F628" s="20"/>
      <c r="G628" s="20"/>
      <c r="H628" s="20"/>
      <c r="I628" s="20"/>
      <c r="K628" s="20"/>
      <c r="L628" s="20"/>
      <c r="M628" s="20"/>
      <c r="N628" s="20"/>
      <c r="O628" s="20"/>
      <c r="P628" s="20"/>
      <c r="Q628" s="20"/>
      <c r="R628" s="20"/>
      <c r="S628" s="20"/>
      <c r="T628" s="20"/>
      <c r="U628" s="20"/>
      <c r="V628" s="20"/>
      <c r="W628" s="20"/>
      <c r="X628" s="20"/>
      <c r="Y628" s="20"/>
      <c r="AA628" s="20"/>
      <c r="AB628" s="20"/>
      <c r="AC628" s="20"/>
      <c r="AD628" s="20"/>
      <c r="AE628" s="20"/>
      <c r="AF628" s="20"/>
      <c r="AH628" s="20"/>
      <c r="AI628" s="20"/>
      <c r="AJ628" s="20"/>
      <c r="AK628" s="20"/>
      <c r="AL628" s="20"/>
      <c r="AN628" s="20"/>
      <c r="AO628" s="20"/>
      <c r="AP628" s="20"/>
      <c r="AQ628" s="20"/>
      <c r="AS628" s="20"/>
      <c r="AT628" s="20"/>
      <c r="AU628" s="20"/>
      <c r="AV628" s="20"/>
      <c r="AW628" s="20"/>
      <c r="AX628" s="20"/>
    </row>
    <row r="629" spans="3:50" x14ac:dyDescent="0.2">
      <c r="C629" s="20"/>
      <c r="D629" s="20"/>
      <c r="E629" s="20"/>
      <c r="F629" s="20"/>
      <c r="G629" s="20"/>
      <c r="H629" s="20"/>
      <c r="I629" s="20"/>
      <c r="K629" s="20"/>
      <c r="L629" s="20"/>
      <c r="M629" s="20"/>
      <c r="N629" s="20"/>
      <c r="O629" s="20"/>
      <c r="P629" s="20"/>
      <c r="Q629" s="20"/>
      <c r="R629" s="20"/>
      <c r="S629" s="20"/>
      <c r="T629" s="20"/>
      <c r="U629" s="20"/>
      <c r="V629" s="20"/>
      <c r="W629" s="20"/>
      <c r="X629" s="20"/>
      <c r="Y629" s="20"/>
      <c r="AA629" s="20"/>
      <c r="AB629" s="20"/>
      <c r="AC629" s="20"/>
      <c r="AD629" s="20"/>
      <c r="AE629" s="20"/>
      <c r="AF629" s="20"/>
      <c r="AH629" s="20"/>
      <c r="AI629" s="20"/>
      <c r="AJ629" s="20"/>
      <c r="AK629" s="20"/>
      <c r="AL629" s="20"/>
      <c r="AN629" s="20"/>
      <c r="AO629" s="20"/>
      <c r="AP629" s="20"/>
      <c r="AQ629" s="20"/>
      <c r="AS629" s="20"/>
      <c r="AT629" s="20"/>
      <c r="AU629" s="20"/>
      <c r="AV629" s="20"/>
      <c r="AW629" s="20"/>
      <c r="AX629" s="20"/>
    </row>
    <row r="630" spans="3:50" x14ac:dyDescent="0.2">
      <c r="C630" s="20"/>
      <c r="D630" s="20"/>
      <c r="E630" s="20"/>
      <c r="F630" s="20"/>
      <c r="G630" s="20"/>
      <c r="H630" s="20"/>
      <c r="I630" s="20"/>
      <c r="K630" s="20"/>
      <c r="L630" s="20"/>
      <c r="M630" s="20"/>
      <c r="N630" s="20"/>
      <c r="O630" s="20"/>
      <c r="P630" s="20"/>
      <c r="Q630" s="20"/>
      <c r="R630" s="20"/>
      <c r="S630" s="20"/>
      <c r="T630" s="20"/>
      <c r="U630" s="20"/>
      <c r="V630" s="20"/>
      <c r="W630" s="20"/>
      <c r="X630" s="20"/>
      <c r="Y630" s="20"/>
      <c r="AA630" s="20"/>
      <c r="AB630" s="20"/>
      <c r="AC630" s="20"/>
      <c r="AD630" s="20"/>
      <c r="AE630" s="20"/>
      <c r="AF630" s="20"/>
      <c r="AH630" s="20"/>
      <c r="AI630" s="20"/>
      <c r="AJ630" s="20"/>
      <c r="AK630" s="20"/>
      <c r="AL630" s="20"/>
      <c r="AN630" s="20"/>
      <c r="AO630" s="20"/>
      <c r="AP630" s="20"/>
      <c r="AQ630" s="20"/>
      <c r="AS630" s="20"/>
      <c r="AT630" s="20"/>
      <c r="AU630" s="20"/>
      <c r="AV630" s="20"/>
      <c r="AW630" s="20"/>
      <c r="AX630" s="20"/>
    </row>
    <row r="631" spans="3:50" x14ac:dyDescent="0.2">
      <c r="C631" s="20"/>
      <c r="D631" s="20"/>
      <c r="E631" s="20"/>
      <c r="F631" s="20"/>
      <c r="G631" s="20"/>
      <c r="H631" s="20"/>
      <c r="I631" s="20"/>
      <c r="K631" s="20"/>
      <c r="L631" s="20"/>
      <c r="M631" s="20"/>
      <c r="N631" s="20"/>
      <c r="O631" s="20"/>
      <c r="P631" s="20"/>
      <c r="Q631" s="20"/>
      <c r="R631" s="20"/>
      <c r="S631" s="20"/>
      <c r="T631" s="20"/>
      <c r="U631" s="20"/>
      <c r="V631" s="20"/>
      <c r="W631" s="20"/>
      <c r="X631" s="20"/>
      <c r="Y631" s="20"/>
      <c r="AA631" s="20"/>
      <c r="AB631" s="20"/>
      <c r="AC631" s="20"/>
      <c r="AD631" s="20"/>
      <c r="AE631" s="20"/>
      <c r="AF631" s="20"/>
      <c r="AH631" s="20"/>
      <c r="AI631" s="20"/>
      <c r="AJ631" s="20"/>
      <c r="AK631" s="20"/>
      <c r="AL631" s="20"/>
      <c r="AN631" s="20"/>
      <c r="AO631" s="20"/>
      <c r="AP631" s="20"/>
      <c r="AQ631" s="20"/>
      <c r="AS631" s="20"/>
      <c r="AT631" s="20"/>
      <c r="AU631" s="20"/>
      <c r="AV631" s="20"/>
      <c r="AW631" s="20"/>
      <c r="AX631" s="20"/>
    </row>
    <row r="632" spans="3:50" x14ac:dyDescent="0.2">
      <c r="C632" s="20"/>
      <c r="D632" s="20"/>
      <c r="E632" s="20"/>
      <c r="F632" s="20"/>
      <c r="G632" s="20"/>
      <c r="H632" s="20"/>
      <c r="I632" s="20"/>
      <c r="K632" s="20"/>
      <c r="L632" s="20"/>
      <c r="M632" s="20"/>
      <c r="N632" s="20"/>
      <c r="O632" s="20"/>
      <c r="P632" s="20"/>
      <c r="Q632" s="20"/>
      <c r="R632" s="20"/>
      <c r="S632" s="20"/>
      <c r="T632" s="20"/>
      <c r="U632" s="20"/>
      <c r="V632" s="20"/>
      <c r="W632" s="20"/>
      <c r="X632" s="20"/>
      <c r="Y632" s="20"/>
      <c r="AA632" s="20"/>
      <c r="AB632" s="20"/>
      <c r="AC632" s="20"/>
      <c r="AD632" s="20"/>
      <c r="AE632" s="20"/>
      <c r="AF632" s="20"/>
      <c r="AH632" s="20"/>
      <c r="AI632" s="20"/>
      <c r="AJ632" s="20"/>
      <c r="AK632" s="20"/>
      <c r="AL632" s="20"/>
      <c r="AN632" s="20"/>
      <c r="AO632" s="20"/>
      <c r="AP632" s="20"/>
      <c r="AQ632" s="20"/>
      <c r="AS632" s="20"/>
      <c r="AT632" s="20"/>
      <c r="AU632" s="20"/>
      <c r="AV632" s="20"/>
      <c r="AW632" s="20"/>
      <c r="AX632" s="20"/>
    </row>
    <row r="633" spans="3:50" x14ac:dyDescent="0.2">
      <c r="C633" s="20"/>
      <c r="D633" s="20"/>
      <c r="E633" s="20"/>
      <c r="F633" s="20"/>
      <c r="G633" s="20"/>
      <c r="H633" s="20"/>
      <c r="I633" s="20"/>
      <c r="K633" s="20"/>
      <c r="L633" s="20"/>
      <c r="M633" s="20"/>
      <c r="N633" s="20"/>
      <c r="O633" s="20"/>
      <c r="P633" s="20"/>
      <c r="Q633" s="20"/>
      <c r="R633" s="20"/>
      <c r="S633" s="20"/>
      <c r="T633" s="20"/>
      <c r="U633" s="20"/>
      <c r="V633" s="20"/>
      <c r="W633" s="20"/>
      <c r="X633" s="20"/>
      <c r="Y633" s="20"/>
      <c r="AA633" s="20"/>
      <c r="AB633" s="20"/>
      <c r="AC633" s="20"/>
      <c r="AD633" s="20"/>
      <c r="AE633" s="20"/>
      <c r="AF633" s="20"/>
      <c r="AH633" s="20"/>
      <c r="AI633" s="20"/>
      <c r="AJ633" s="20"/>
      <c r="AK633" s="20"/>
      <c r="AL633" s="20"/>
      <c r="AN633" s="20"/>
      <c r="AO633" s="20"/>
      <c r="AP633" s="20"/>
      <c r="AQ633" s="20"/>
      <c r="AS633" s="20"/>
      <c r="AT633" s="20"/>
      <c r="AU633" s="20"/>
      <c r="AV633" s="20"/>
      <c r="AW633" s="20"/>
      <c r="AX633" s="20"/>
    </row>
    <row r="634" spans="3:50" x14ac:dyDescent="0.2">
      <c r="C634" s="20"/>
      <c r="D634" s="20"/>
      <c r="E634" s="20"/>
      <c r="F634" s="20"/>
      <c r="G634" s="20"/>
      <c r="H634" s="20"/>
      <c r="I634" s="20"/>
      <c r="K634" s="20"/>
      <c r="L634" s="20"/>
      <c r="M634" s="20"/>
      <c r="N634" s="20"/>
      <c r="O634" s="20"/>
      <c r="P634" s="20"/>
      <c r="Q634" s="20"/>
      <c r="R634" s="20"/>
      <c r="S634" s="20"/>
      <c r="T634" s="20"/>
      <c r="U634" s="20"/>
      <c r="V634" s="20"/>
      <c r="W634" s="20"/>
      <c r="X634" s="20"/>
      <c r="Y634" s="20"/>
      <c r="AA634" s="20"/>
      <c r="AB634" s="20"/>
      <c r="AC634" s="20"/>
      <c r="AD634" s="20"/>
      <c r="AE634" s="20"/>
      <c r="AF634" s="20"/>
      <c r="AH634" s="20"/>
      <c r="AI634" s="20"/>
      <c r="AJ634" s="20"/>
      <c r="AK634" s="20"/>
      <c r="AL634" s="20"/>
      <c r="AN634" s="20"/>
      <c r="AO634" s="20"/>
      <c r="AP634" s="20"/>
      <c r="AQ634" s="20"/>
      <c r="AS634" s="20"/>
      <c r="AT634" s="20"/>
      <c r="AU634" s="20"/>
      <c r="AV634" s="20"/>
      <c r="AW634" s="20"/>
      <c r="AX634" s="20"/>
    </row>
    <row r="635" spans="3:50" x14ac:dyDescent="0.2">
      <c r="C635" s="20"/>
      <c r="D635" s="20"/>
      <c r="E635" s="20"/>
      <c r="F635" s="20"/>
      <c r="G635" s="20"/>
      <c r="H635" s="20"/>
      <c r="I635" s="20"/>
      <c r="K635" s="20"/>
      <c r="L635" s="20"/>
      <c r="M635" s="20"/>
      <c r="N635" s="20"/>
      <c r="O635" s="20"/>
      <c r="P635" s="20"/>
      <c r="Q635" s="20"/>
      <c r="R635" s="20"/>
      <c r="S635" s="20"/>
      <c r="T635" s="20"/>
      <c r="U635" s="20"/>
      <c r="V635" s="20"/>
      <c r="W635" s="20"/>
      <c r="X635" s="20"/>
      <c r="Y635" s="20"/>
      <c r="AA635" s="20"/>
      <c r="AB635" s="20"/>
      <c r="AC635" s="20"/>
      <c r="AD635" s="20"/>
      <c r="AE635" s="20"/>
      <c r="AF635" s="20"/>
      <c r="AH635" s="20"/>
      <c r="AI635" s="20"/>
      <c r="AJ635" s="20"/>
      <c r="AK635" s="20"/>
      <c r="AL635" s="20"/>
      <c r="AN635" s="20"/>
      <c r="AO635" s="20"/>
      <c r="AP635" s="20"/>
      <c r="AQ635" s="20"/>
      <c r="AS635" s="20"/>
      <c r="AT635" s="20"/>
      <c r="AU635" s="20"/>
      <c r="AV635" s="20"/>
      <c r="AW635" s="20"/>
      <c r="AX635" s="20"/>
    </row>
    <row r="636" spans="3:50" x14ac:dyDescent="0.2">
      <c r="C636" s="20"/>
      <c r="D636" s="20"/>
      <c r="E636" s="20"/>
      <c r="F636" s="20"/>
      <c r="G636" s="20"/>
      <c r="H636" s="20"/>
      <c r="I636" s="20"/>
      <c r="K636" s="20"/>
      <c r="L636" s="20"/>
      <c r="M636" s="20"/>
      <c r="N636" s="20"/>
      <c r="O636" s="20"/>
      <c r="P636" s="20"/>
      <c r="Q636" s="20"/>
      <c r="R636" s="20"/>
      <c r="S636" s="20"/>
      <c r="T636" s="20"/>
      <c r="U636" s="20"/>
      <c r="V636" s="20"/>
      <c r="W636" s="20"/>
      <c r="X636" s="20"/>
      <c r="Y636" s="20"/>
      <c r="AA636" s="20"/>
      <c r="AB636" s="20"/>
      <c r="AC636" s="20"/>
      <c r="AD636" s="20"/>
      <c r="AE636" s="20"/>
      <c r="AF636" s="20"/>
      <c r="AH636" s="20"/>
      <c r="AI636" s="20"/>
      <c r="AJ636" s="20"/>
      <c r="AK636" s="20"/>
      <c r="AL636" s="20"/>
      <c r="AN636" s="20"/>
      <c r="AO636" s="20"/>
      <c r="AP636" s="20"/>
      <c r="AQ636" s="20"/>
      <c r="AS636" s="20"/>
      <c r="AT636" s="20"/>
      <c r="AU636" s="20"/>
      <c r="AV636" s="20"/>
      <c r="AW636" s="20"/>
      <c r="AX636" s="20"/>
    </row>
    <row r="637" spans="3:50" x14ac:dyDescent="0.2">
      <c r="C637" s="20"/>
      <c r="D637" s="20"/>
      <c r="E637" s="20"/>
      <c r="F637" s="20"/>
      <c r="G637" s="20"/>
      <c r="H637" s="20"/>
      <c r="I637" s="20"/>
      <c r="K637" s="20"/>
      <c r="L637" s="20"/>
      <c r="M637" s="20"/>
      <c r="N637" s="20"/>
      <c r="O637" s="20"/>
      <c r="P637" s="20"/>
      <c r="Q637" s="20"/>
      <c r="R637" s="20"/>
      <c r="S637" s="20"/>
      <c r="T637" s="20"/>
      <c r="U637" s="20"/>
      <c r="V637" s="20"/>
      <c r="W637" s="20"/>
      <c r="X637" s="20"/>
      <c r="Y637" s="20"/>
      <c r="AA637" s="20"/>
      <c r="AB637" s="20"/>
      <c r="AC637" s="20"/>
      <c r="AD637" s="20"/>
      <c r="AE637" s="20"/>
      <c r="AF637" s="20"/>
      <c r="AH637" s="20"/>
      <c r="AI637" s="20"/>
      <c r="AJ637" s="20"/>
      <c r="AK637" s="20"/>
      <c r="AL637" s="20"/>
      <c r="AN637" s="20"/>
      <c r="AO637" s="20"/>
      <c r="AP637" s="20"/>
      <c r="AQ637" s="20"/>
      <c r="AS637" s="20"/>
      <c r="AT637" s="20"/>
      <c r="AU637" s="20"/>
      <c r="AV637" s="20"/>
      <c r="AW637" s="20"/>
      <c r="AX637" s="20"/>
    </row>
    <row r="638" spans="3:50" x14ac:dyDescent="0.2">
      <c r="C638" s="20"/>
      <c r="D638" s="20"/>
      <c r="E638" s="20"/>
      <c r="F638" s="20"/>
      <c r="G638" s="20"/>
      <c r="H638" s="20"/>
      <c r="I638" s="20"/>
      <c r="K638" s="20"/>
      <c r="L638" s="20"/>
      <c r="M638" s="20"/>
      <c r="N638" s="20"/>
      <c r="O638" s="20"/>
      <c r="P638" s="20"/>
      <c r="Q638" s="20"/>
      <c r="R638" s="20"/>
      <c r="S638" s="20"/>
      <c r="T638" s="20"/>
      <c r="U638" s="20"/>
      <c r="V638" s="20"/>
      <c r="W638" s="20"/>
      <c r="X638" s="20"/>
      <c r="Y638" s="20"/>
      <c r="AA638" s="20"/>
      <c r="AB638" s="20"/>
      <c r="AC638" s="20"/>
      <c r="AD638" s="20"/>
      <c r="AE638" s="20"/>
      <c r="AF638" s="20"/>
      <c r="AH638" s="20"/>
      <c r="AI638" s="20"/>
      <c r="AJ638" s="20"/>
      <c r="AK638" s="20"/>
      <c r="AL638" s="20"/>
      <c r="AN638" s="20"/>
      <c r="AO638" s="20"/>
      <c r="AP638" s="20"/>
      <c r="AQ638" s="20"/>
      <c r="AS638" s="20"/>
      <c r="AT638" s="20"/>
      <c r="AU638" s="20"/>
      <c r="AV638" s="20"/>
      <c r="AW638" s="20"/>
      <c r="AX638" s="20"/>
    </row>
    <row r="639" spans="3:50" x14ac:dyDescent="0.2">
      <c r="C639" s="20"/>
      <c r="D639" s="20"/>
      <c r="E639" s="20"/>
      <c r="F639" s="20"/>
      <c r="G639" s="20"/>
      <c r="H639" s="20"/>
      <c r="I639" s="20"/>
      <c r="K639" s="20"/>
      <c r="L639" s="20"/>
      <c r="M639" s="20"/>
      <c r="N639" s="20"/>
      <c r="O639" s="20"/>
      <c r="P639" s="20"/>
      <c r="Q639" s="20"/>
      <c r="R639" s="20"/>
      <c r="S639" s="20"/>
      <c r="T639" s="20"/>
      <c r="U639" s="20"/>
      <c r="V639" s="20"/>
      <c r="W639" s="20"/>
      <c r="X639" s="20"/>
      <c r="Y639" s="20"/>
      <c r="AA639" s="20"/>
      <c r="AB639" s="20"/>
      <c r="AC639" s="20"/>
      <c r="AD639" s="20"/>
      <c r="AE639" s="20"/>
      <c r="AF639" s="20"/>
      <c r="AH639" s="20"/>
      <c r="AI639" s="20"/>
      <c r="AJ639" s="20"/>
      <c r="AK639" s="20"/>
      <c r="AL639" s="20"/>
      <c r="AN639" s="20"/>
      <c r="AO639" s="20"/>
      <c r="AP639" s="20"/>
      <c r="AQ639" s="20"/>
      <c r="AS639" s="20"/>
      <c r="AT639" s="20"/>
      <c r="AU639" s="20"/>
      <c r="AV639" s="20"/>
      <c r="AW639" s="20"/>
      <c r="AX639" s="20"/>
    </row>
    <row r="640" spans="3:50" x14ac:dyDescent="0.2">
      <c r="C640" s="20"/>
      <c r="D640" s="20"/>
      <c r="E640" s="20"/>
      <c r="F640" s="20"/>
      <c r="G640" s="20"/>
      <c r="H640" s="20"/>
      <c r="I640" s="20"/>
      <c r="K640" s="20"/>
      <c r="L640" s="20"/>
      <c r="M640" s="20"/>
      <c r="N640" s="20"/>
      <c r="O640" s="20"/>
      <c r="P640" s="20"/>
      <c r="Q640" s="20"/>
      <c r="R640" s="20"/>
      <c r="S640" s="20"/>
      <c r="T640" s="20"/>
      <c r="U640" s="20"/>
      <c r="V640" s="20"/>
      <c r="W640" s="20"/>
      <c r="X640" s="20"/>
      <c r="Y640" s="20"/>
      <c r="AA640" s="20"/>
      <c r="AB640" s="20"/>
      <c r="AC640" s="20"/>
      <c r="AD640" s="20"/>
      <c r="AE640" s="20"/>
      <c r="AF640" s="20"/>
      <c r="AH640" s="20"/>
      <c r="AI640" s="20"/>
      <c r="AJ640" s="20"/>
      <c r="AK640" s="20"/>
      <c r="AL640" s="20"/>
      <c r="AN640" s="20"/>
      <c r="AO640" s="20"/>
      <c r="AP640" s="20"/>
      <c r="AQ640" s="20"/>
      <c r="AS640" s="20"/>
      <c r="AT640" s="20"/>
      <c r="AU640" s="20"/>
      <c r="AV640" s="20"/>
      <c r="AW640" s="20"/>
      <c r="AX640" s="20"/>
    </row>
    <row r="641" spans="3:50" x14ac:dyDescent="0.2">
      <c r="C641" s="20"/>
      <c r="D641" s="20"/>
      <c r="E641" s="20"/>
      <c r="F641" s="20"/>
      <c r="G641" s="20"/>
      <c r="H641" s="20"/>
      <c r="I641" s="20"/>
      <c r="K641" s="20"/>
      <c r="L641" s="20"/>
      <c r="M641" s="20"/>
      <c r="N641" s="20"/>
      <c r="O641" s="20"/>
      <c r="P641" s="20"/>
      <c r="Q641" s="20"/>
      <c r="R641" s="20"/>
      <c r="S641" s="20"/>
      <c r="T641" s="20"/>
      <c r="U641" s="20"/>
      <c r="V641" s="20"/>
      <c r="W641" s="20"/>
      <c r="X641" s="20"/>
      <c r="Y641" s="20"/>
      <c r="AA641" s="20"/>
      <c r="AB641" s="20"/>
      <c r="AC641" s="20"/>
      <c r="AD641" s="20"/>
      <c r="AE641" s="20"/>
      <c r="AF641" s="20"/>
      <c r="AH641" s="20"/>
      <c r="AI641" s="20"/>
      <c r="AJ641" s="20"/>
      <c r="AK641" s="20"/>
      <c r="AL641" s="20"/>
      <c r="AN641" s="20"/>
      <c r="AO641" s="20"/>
      <c r="AP641" s="20"/>
      <c r="AQ641" s="20"/>
      <c r="AS641" s="20"/>
      <c r="AT641" s="20"/>
      <c r="AU641" s="20"/>
      <c r="AV641" s="20"/>
      <c r="AW641" s="20"/>
      <c r="AX641" s="20"/>
    </row>
    <row r="642" spans="3:50" x14ac:dyDescent="0.2">
      <c r="C642" s="20"/>
      <c r="D642" s="20"/>
      <c r="E642" s="20"/>
      <c r="F642" s="20"/>
      <c r="G642" s="20"/>
      <c r="H642" s="20"/>
      <c r="I642" s="20"/>
      <c r="K642" s="20"/>
      <c r="L642" s="20"/>
      <c r="M642" s="20"/>
      <c r="N642" s="20"/>
      <c r="O642" s="20"/>
      <c r="P642" s="20"/>
      <c r="Q642" s="20"/>
      <c r="R642" s="20"/>
      <c r="S642" s="20"/>
      <c r="T642" s="20"/>
      <c r="U642" s="20"/>
      <c r="V642" s="20"/>
      <c r="W642" s="20"/>
      <c r="X642" s="20"/>
      <c r="Y642" s="20"/>
      <c r="AA642" s="20"/>
      <c r="AB642" s="20"/>
      <c r="AC642" s="20"/>
      <c r="AD642" s="20"/>
      <c r="AE642" s="20"/>
      <c r="AF642" s="20"/>
      <c r="AH642" s="20"/>
      <c r="AI642" s="20"/>
      <c r="AJ642" s="20"/>
      <c r="AK642" s="20"/>
      <c r="AL642" s="20"/>
      <c r="AN642" s="20"/>
      <c r="AO642" s="20"/>
      <c r="AP642" s="20"/>
      <c r="AQ642" s="20"/>
      <c r="AS642" s="20"/>
      <c r="AT642" s="20"/>
      <c r="AU642" s="20"/>
      <c r="AV642" s="20"/>
      <c r="AW642" s="20"/>
      <c r="AX642" s="20"/>
    </row>
    <row r="643" spans="3:50" x14ac:dyDescent="0.2">
      <c r="C643" s="20"/>
      <c r="D643" s="20"/>
      <c r="E643" s="20"/>
      <c r="F643" s="20"/>
      <c r="G643" s="20"/>
      <c r="H643" s="20"/>
      <c r="I643" s="20"/>
      <c r="K643" s="20"/>
      <c r="L643" s="20"/>
      <c r="M643" s="20"/>
      <c r="N643" s="20"/>
      <c r="O643" s="20"/>
      <c r="P643" s="20"/>
      <c r="Q643" s="20"/>
      <c r="R643" s="20"/>
      <c r="S643" s="20"/>
      <c r="T643" s="20"/>
      <c r="U643" s="20"/>
      <c r="V643" s="20"/>
      <c r="W643" s="20"/>
      <c r="X643" s="20"/>
      <c r="Y643" s="20"/>
      <c r="AA643" s="20"/>
      <c r="AB643" s="20"/>
      <c r="AC643" s="20"/>
      <c r="AD643" s="20"/>
      <c r="AE643" s="20"/>
      <c r="AF643" s="20"/>
      <c r="AH643" s="20"/>
      <c r="AI643" s="20"/>
      <c r="AJ643" s="20"/>
      <c r="AK643" s="20"/>
      <c r="AL643" s="20"/>
      <c r="AN643" s="20"/>
      <c r="AO643" s="20"/>
      <c r="AP643" s="20"/>
      <c r="AQ643" s="20"/>
      <c r="AS643" s="20"/>
      <c r="AT643" s="20"/>
      <c r="AU643" s="20"/>
      <c r="AV643" s="20"/>
      <c r="AW643" s="20"/>
      <c r="AX643" s="20"/>
    </row>
    <row r="644" spans="3:50" x14ac:dyDescent="0.2">
      <c r="C644" s="20"/>
      <c r="D644" s="20"/>
      <c r="E644" s="20"/>
      <c r="F644" s="20"/>
      <c r="G644" s="20"/>
      <c r="H644" s="20"/>
      <c r="I644" s="20"/>
      <c r="K644" s="20"/>
      <c r="L644" s="20"/>
      <c r="M644" s="20"/>
      <c r="N644" s="20"/>
      <c r="O644" s="20"/>
      <c r="P644" s="20"/>
      <c r="Q644" s="20"/>
      <c r="R644" s="20"/>
      <c r="S644" s="20"/>
      <c r="T644" s="20"/>
      <c r="U644" s="20"/>
      <c r="V644" s="20"/>
      <c r="W644" s="20"/>
      <c r="X644" s="20"/>
      <c r="Y644" s="20"/>
      <c r="AA644" s="20"/>
      <c r="AB644" s="20"/>
      <c r="AC644" s="20"/>
      <c r="AD644" s="20"/>
      <c r="AE644" s="20"/>
      <c r="AF644" s="20"/>
      <c r="AH644" s="20"/>
      <c r="AI644" s="20"/>
      <c r="AJ644" s="20"/>
      <c r="AK644" s="20"/>
      <c r="AL644" s="20"/>
      <c r="AN644" s="20"/>
      <c r="AO644" s="20"/>
      <c r="AP644" s="20"/>
      <c r="AQ644" s="20"/>
      <c r="AS644" s="20"/>
      <c r="AT644" s="20"/>
      <c r="AU644" s="20"/>
      <c r="AV644" s="20"/>
      <c r="AW644" s="20"/>
      <c r="AX644" s="20"/>
    </row>
    <row r="645" spans="3:50" x14ac:dyDescent="0.2">
      <c r="C645" s="20"/>
      <c r="D645" s="20"/>
      <c r="E645" s="20"/>
      <c r="F645" s="20"/>
      <c r="G645" s="20"/>
      <c r="H645" s="20"/>
      <c r="I645" s="20"/>
      <c r="K645" s="20"/>
      <c r="L645" s="20"/>
      <c r="M645" s="20"/>
      <c r="N645" s="20"/>
      <c r="O645" s="20"/>
      <c r="P645" s="20"/>
      <c r="Q645" s="20"/>
      <c r="R645" s="20"/>
      <c r="S645" s="20"/>
      <c r="T645" s="20"/>
      <c r="U645" s="20"/>
      <c r="V645" s="20"/>
      <c r="W645" s="20"/>
      <c r="X645" s="20"/>
      <c r="Y645" s="20"/>
      <c r="AA645" s="20"/>
      <c r="AB645" s="20"/>
      <c r="AC645" s="20"/>
      <c r="AD645" s="20"/>
      <c r="AE645" s="20"/>
      <c r="AF645" s="20"/>
      <c r="AH645" s="20"/>
      <c r="AI645" s="20"/>
      <c r="AJ645" s="20"/>
      <c r="AK645" s="20"/>
      <c r="AL645" s="20"/>
      <c r="AN645" s="20"/>
      <c r="AO645" s="20"/>
      <c r="AP645" s="20"/>
      <c r="AQ645" s="20"/>
      <c r="AS645" s="20"/>
      <c r="AT645" s="20"/>
      <c r="AU645" s="20"/>
      <c r="AV645" s="20"/>
      <c r="AW645" s="20"/>
      <c r="AX645" s="20"/>
    </row>
    <row r="646" spans="3:50" x14ac:dyDescent="0.2">
      <c r="C646" s="20"/>
      <c r="D646" s="20"/>
      <c r="E646" s="20"/>
      <c r="F646" s="20"/>
      <c r="G646" s="20"/>
      <c r="H646" s="20"/>
      <c r="I646" s="20"/>
      <c r="K646" s="20"/>
      <c r="L646" s="20"/>
      <c r="M646" s="20"/>
      <c r="N646" s="20"/>
      <c r="O646" s="20"/>
      <c r="P646" s="20"/>
      <c r="Q646" s="20"/>
      <c r="R646" s="20"/>
      <c r="S646" s="20"/>
      <c r="T646" s="20"/>
      <c r="U646" s="20"/>
      <c r="V646" s="20"/>
      <c r="W646" s="20"/>
      <c r="X646" s="20"/>
      <c r="Y646" s="20"/>
      <c r="AA646" s="20"/>
      <c r="AB646" s="20"/>
      <c r="AC646" s="20"/>
      <c r="AD646" s="20"/>
      <c r="AE646" s="20"/>
      <c r="AF646" s="20"/>
      <c r="AH646" s="20"/>
      <c r="AI646" s="20"/>
      <c r="AJ646" s="20"/>
      <c r="AK646" s="20"/>
      <c r="AL646" s="20"/>
      <c r="AN646" s="20"/>
      <c r="AO646" s="20"/>
      <c r="AP646" s="20"/>
      <c r="AQ646" s="20"/>
      <c r="AS646" s="20"/>
      <c r="AT646" s="20"/>
      <c r="AU646" s="20"/>
      <c r="AV646" s="20"/>
      <c r="AW646" s="20"/>
      <c r="AX646" s="20"/>
    </row>
    <row r="647" spans="3:50" x14ac:dyDescent="0.2">
      <c r="C647" s="20"/>
      <c r="D647" s="20"/>
      <c r="E647" s="20"/>
      <c r="F647" s="20"/>
      <c r="G647" s="20"/>
      <c r="H647" s="20"/>
      <c r="I647" s="20"/>
      <c r="K647" s="20"/>
      <c r="L647" s="20"/>
      <c r="M647" s="20"/>
      <c r="N647" s="20"/>
      <c r="O647" s="20"/>
      <c r="P647" s="20"/>
      <c r="Q647" s="20"/>
      <c r="R647" s="20"/>
      <c r="S647" s="20"/>
      <c r="T647" s="20"/>
      <c r="U647" s="20"/>
      <c r="V647" s="20"/>
      <c r="W647" s="20"/>
      <c r="X647" s="20"/>
      <c r="Y647" s="20"/>
      <c r="AA647" s="20"/>
      <c r="AB647" s="20"/>
      <c r="AC647" s="20"/>
      <c r="AD647" s="20"/>
      <c r="AE647" s="20"/>
      <c r="AF647" s="20"/>
      <c r="AH647" s="20"/>
      <c r="AI647" s="20"/>
      <c r="AJ647" s="20"/>
      <c r="AK647" s="20"/>
      <c r="AL647" s="20"/>
      <c r="AN647" s="20"/>
      <c r="AO647" s="20"/>
      <c r="AP647" s="20"/>
      <c r="AQ647" s="20"/>
      <c r="AS647" s="20"/>
      <c r="AT647" s="20"/>
      <c r="AU647" s="20"/>
      <c r="AV647" s="20"/>
      <c r="AW647" s="20"/>
      <c r="AX647" s="20"/>
    </row>
    <row r="648" spans="3:50" x14ac:dyDescent="0.2">
      <c r="C648" s="20"/>
      <c r="D648" s="20"/>
      <c r="E648" s="20"/>
      <c r="F648" s="20"/>
      <c r="G648" s="20"/>
      <c r="H648" s="20"/>
      <c r="I648" s="20"/>
      <c r="K648" s="20"/>
      <c r="L648" s="20"/>
      <c r="M648" s="20"/>
      <c r="N648" s="20"/>
      <c r="O648" s="20"/>
      <c r="P648" s="20"/>
      <c r="Q648" s="20"/>
      <c r="R648" s="20"/>
      <c r="S648" s="20"/>
      <c r="T648" s="20"/>
      <c r="U648" s="20"/>
      <c r="V648" s="20"/>
      <c r="W648" s="20"/>
      <c r="X648" s="20"/>
      <c r="Y648" s="20"/>
      <c r="AA648" s="20"/>
      <c r="AB648" s="20"/>
      <c r="AC648" s="20"/>
      <c r="AD648" s="20"/>
      <c r="AE648" s="20"/>
      <c r="AF648" s="20"/>
      <c r="AH648" s="20"/>
      <c r="AI648" s="20"/>
      <c r="AJ648" s="20"/>
      <c r="AK648" s="20"/>
      <c r="AL648" s="20"/>
      <c r="AN648" s="20"/>
      <c r="AO648" s="20"/>
      <c r="AP648" s="20"/>
      <c r="AQ648" s="20"/>
      <c r="AS648" s="20"/>
      <c r="AT648" s="20"/>
      <c r="AU648" s="20"/>
      <c r="AV648" s="20"/>
      <c r="AW648" s="20"/>
      <c r="AX648" s="20"/>
    </row>
    <row r="649" spans="3:50" x14ac:dyDescent="0.2">
      <c r="C649" s="20"/>
      <c r="D649" s="20"/>
      <c r="E649" s="20"/>
      <c r="F649" s="20"/>
      <c r="G649" s="20"/>
      <c r="H649" s="20"/>
      <c r="I649" s="20"/>
      <c r="K649" s="20"/>
      <c r="L649" s="20"/>
      <c r="M649" s="20"/>
      <c r="N649" s="20"/>
      <c r="O649" s="20"/>
      <c r="P649" s="20"/>
      <c r="Q649" s="20"/>
      <c r="R649" s="20"/>
      <c r="S649" s="20"/>
      <c r="T649" s="20"/>
      <c r="U649" s="20"/>
      <c r="V649" s="20"/>
      <c r="W649" s="20"/>
      <c r="X649" s="20"/>
      <c r="Y649" s="20"/>
      <c r="AA649" s="20"/>
      <c r="AB649" s="20"/>
      <c r="AC649" s="20"/>
      <c r="AD649" s="20"/>
      <c r="AE649" s="20"/>
      <c r="AF649" s="20"/>
      <c r="AH649" s="20"/>
      <c r="AI649" s="20"/>
      <c r="AJ649" s="20"/>
      <c r="AK649" s="20"/>
      <c r="AL649" s="20"/>
      <c r="AN649" s="20"/>
      <c r="AO649" s="20"/>
      <c r="AP649" s="20"/>
      <c r="AQ649" s="20"/>
      <c r="AS649" s="20"/>
      <c r="AT649" s="20"/>
      <c r="AU649" s="20"/>
      <c r="AV649" s="20"/>
      <c r="AW649" s="20"/>
      <c r="AX649" s="20"/>
    </row>
    <row r="650" spans="3:50" x14ac:dyDescent="0.2">
      <c r="C650" s="20"/>
      <c r="D650" s="20"/>
      <c r="E650" s="20"/>
      <c r="F650" s="20"/>
      <c r="G650" s="20"/>
      <c r="H650" s="20"/>
      <c r="I650" s="20"/>
      <c r="K650" s="20"/>
      <c r="L650" s="20"/>
      <c r="M650" s="20"/>
      <c r="N650" s="20"/>
      <c r="O650" s="20"/>
      <c r="P650" s="20"/>
      <c r="Q650" s="20"/>
      <c r="R650" s="20"/>
      <c r="S650" s="20"/>
      <c r="T650" s="20"/>
      <c r="U650" s="20"/>
      <c r="V650" s="20"/>
      <c r="W650" s="20"/>
      <c r="X650" s="20"/>
      <c r="Y650" s="20"/>
      <c r="AA650" s="20"/>
      <c r="AB650" s="20"/>
      <c r="AC650" s="20"/>
      <c r="AD650" s="20"/>
      <c r="AE650" s="20"/>
      <c r="AF650" s="20"/>
      <c r="AH650" s="20"/>
      <c r="AI650" s="20"/>
      <c r="AJ650" s="20"/>
      <c r="AK650" s="20"/>
      <c r="AL650" s="20"/>
      <c r="AN650" s="20"/>
      <c r="AO650" s="20"/>
      <c r="AP650" s="20"/>
      <c r="AQ650" s="20"/>
      <c r="AS650" s="20"/>
      <c r="AT650" s="20"/>
      <c r="AU650" s="20"/>
      <c r="AV650" s="20"/>
      <c r="AW650" s="20"/>
      <c r="AX650" s="20"/>
    </row>
    <row r="651" spans="3:50" x14ac:dyDescent="0.2">
      <c r="C651" s="20"/>
      <c r="D651" s="20"/>
      <c r="E651" s="20"/>
      <c r="F651" s="20"/>
      <c r="G651" s="20"/>
      <c r="H651" s="20"/>
      <c r="I651" s="20"/>
      <c r="K651" s="20"/>
      <c r="L651" s="20"/>
      <c r="M651" s="20"/>
      <c r="N651" s="20"/>
      <c r="O651" s="20"/>
      <c r="P651" s="20"/>
      <c r="Q651" s="20"/>
      <c r="R651" s="20"/>
      <c r="S651" s="20"/>
      <c r="T651" s="20"/>
      <c r="U651" s="20"/>
      <c r="V651" s="20"/>
      <c r="W651" s="20"/>
      <c r="X651" s="20"/>
      <c r="Y651" s="20"/>
      <c r="AA651" s="20"/>
      <c r="AB651" s="20"/>
      <c r="AC651" s="20"/>
      <c r="AD651" s="20"/>
      <c r="AE651" s="20"/>
      <c r="AF651" s="20"/>
      <c r="AH651" s="20"/>
      <c r="AI651" s="20"/>
      <c r="AJ651" s="20"/>
      <c r="AK651" s="20"/>
      <c r="AL651" s="20"/>
      <c r="AN651" s="20"/>
      <c r="AO651" s="20"/>
      <c r="AP651" s="20"/>
      <c r="AQ651" s="20"/>
      <c r="AS651" s="20"/>
      <c r="AT651" s="20"/>
      <c r="AU651" s="20"/>
      <c r="AV651" s="20"/>
      <c r="AW651" s="20"/>
      <c r="AX651" s="20"/>
    </row>
    <row r="652" spans="3:50" x14ac:dyDescent="0.2">
      <c r="C652" s="20"/>
      <c r="D652" s="20"/>
      <c r="E652" s="20"/>
      <c r="F652" s="20"/>
      <c r="G652" s="20"/>
      <c r="H652" s="20"/>
      <c r="I652" s="20"/>
      <c r="K652" s="20"/>
      <c r="L652" s="20"/>
      <c r="M652" s="20"/>
      <c r="N652" s="20"/>
      <c r="O652" s="20"/>
      <c r="P652" s="20"/>
      <c r="Q652" s="20"/>
      <c r="R652" s="20"/>
      <c r="S652" s="20"/>
      <c r="T652" s="20"/>
      <c r="U652" s="20"/>
      <c r="V652" s="20"/>
      <c r="W652" s="20"/>
      <c r="X652" s="20"/>
      <c r="Y652" s="20"/>
      <c r="AA652" s="20"/>
      <c r="AB652" s="20"/>
      <c r="AC652" s="20"/>
      <c r="AD652" s="20"/>
      <c r="AE652" s="20"/>
      <c r="AF652" s="20"/>
      <c r="AH652" s="20"/>
      <c r="AI652" s="20"/>
      <c r="AJ652" s="20"/>
      <c r="AK652" s="20"/>
      <c r="AL652" s="20"/>
      <c r="AN652" s="20"/>
      <c r="AO652" s="20"/>
      <c r="AP652" s="20"/>
      <c r="AQ652" s="20"/>
      <c r="AS652" s="20"/>
      <c r="AT652" s="20"/>
      <c r="AU652" s="20"/>
      <c r="AV652" s="20"/>
      <c r="AW652" s="20"/>
      <c r="AX652" s="20"/>
    </row>
    <row r="653" spans="3:50" x14ac:dyDescent="0.2">
      <c r="C653" s="20"/>
      <c r="D653" s="20"/>
      <c r="E653" s="20"/>
      <c r="F653" s="20"/>
      <c r="G653" s="20"/>
      <c r="H653" s="20"/>
      <c r="I653" s="20"/>
      <c r="K653" s="20"/>
      <c r="L653" s="20"/>
      <c r="M653" s="20"/>
      <c r="N653" s="20"/>
      <c r="O653" s="20"/>
      <c r="P653" s="20"/>
      <c r="Q653" s="20"/>
      <c r="R653" s="20"/>
      <c r="S653" s="20"/>
      <c r="T653" s="20"/>
      <c r="U653" s="20"/>
      <c r="V653" s="20"/>
      <c r="W653" s="20"/>
      <c r="X653" s="20"/>
      <c r="Y653" s="20"/>
      <c r="AA653" s="20"/>
      <c r="AB653" s="20"/>
      <c r="AC653" s="20"/>
      <c r="AD653" s="20"/>
      <c r="AE653" s="20"/>
      <c r="AF653" s="20"/>
      <c r="AH653" s="20"/>
      <c r="AI653" s="20"/>
      <c r="AJ653" s="20"/>
      <c r="AK653" s="20"/>
      <c r="AL653" s="20"/>
      <c r="AN653" s="20"/>
      <c r="AO653" s="20"/>
      <c r="AP653" s="20"/>
      <c r="AQ653" s="20"/>
      <c r="AS653" s="20"/>
      <c r="AT653" s="20"/>
      <c r="AU653" s="20"/>
      <c r="AV653" s="20"/>
      <c r="AW653" s="20"/>
      <c r="AX653" s="20"/>
    </row>
    <row r="654" spans="3:50" x14ac:dyDescent="0.2">
      <c r="C654" s="20"/>
      <c r="D654" s="20"/>
      <c r="E654" s="20"/>
      <c r="F654" s="20"/>
      <c r="G654" s="20"/>
      <c r="H654" s="20"/>
      <c r="I654" s="20"/>
      <c r="K654" s="20"/>
      <c r="L654" s="20"/>
      <c r="M654" s="20"/>
      <c r="N654" s="20"/>
      <c r="O654" s="20"/>
      <c r="P654" s="20"/>
      <c r="Q654" s="20"/>
      <c r="R654" s="20"/>
      <c r="S654" s="20"/>
      <c r="T654" s="20"/>
      <c r="U654" s="20"/>
      <c r="V654" s="20"/>
      <c r="W654" s="20"/>
      <c r="X654" s="20"/>
      <c r="Y654" s="20"/>
      <c r="AA654" s="20"/>
      <c r="AB654" s="20"/>
      <c r="AC654" s="20"/>
      <c r="AD654" s="20"/>
      <c r="AE654" s="20"/>
      <c r="AF654" s="20"/>
      <c r="AH654" s="20"/>
      <c r="AI654" s="20"/>
      <c r="AJ654" s="20"/>
      <c r="AK654" s="20"/>
      <c r="AL654" s="20"/>
      <c r="AN654" s="20"/>
      <c r="AO654" s="20"/>
      <c r="AP654" s="20"/>
      <c r="AQ654" s="20"/>
      <c r="AS654" s="20"/>
      <c r="AT654" s="20"/>
      <c r="AU654" s="20"/>
      <c r="AV654" s="20"/>
      <c r="AW654" s="20"/>
      <c r="AX654" s="20"/>
    </row>
    <row r="655" spans="3:50" x14ac:dyDescent="0.2">
      <c r="C655" s="20"/>
      <c r="D655" s="20"/>
      <c r="E655" s="20"/>
      <c r="F655" s="20"/>
      <c r="G655" s="20"/>
      <c r="H655" s="20"/>
      <c r="I655" s="20"/>
      <c r="K655" s="20"/>
      <c r="L655" s="20"/>
      <c r="M655" s="20"/>
      <c r="N655" s="20"/>
      <c r="O655" s="20"/>
      <c r="P655" s="20"/>
      <c r="Q655" s="20"/>
      <c r="R655" s="20"/>
      <c r="S655" s="20"/>
      <c r="T655" s="20"/>
      <c r="U655" s="20"/>
      <c r="V655" s="20"/>
      <c r="W655" s="20"/>
      <c r="X655" s="20"/>
      <c r="Y655" s="20"/>
      <c r="AA655" s="20"/>
      <c r="AB655" s="20"/>
      <c r="AC655" s="20"/>
      <c r="AD655" s="20"/>
      <c r="AE655" s="20"/>
      <c r="AF655" s="20"/>
      <c r="AH655" s="20"/>
      <c r="AI655" s="20"/>
      <c r="AJ655" s="20"/>
      <c r="AK655" s="20"/>
      <c r="AL655" s="20"/>
      <c r="AN655" s="20"/>
      <c r="AO655" s="20"/>
      <c r="AP655" s="20"/>
      <c r="AQ655" s="20"/>
      <c r="AS655" s="20"/>
      <c r="AT655" s="20"/>
      <c r="AU655" s="20"/>
      <c r="AV655" s="20"/>
      <c r="AW655" s="20"/>
      <c r="AX655" s="20"/>
    </row>
    <row r="656" spans="3:50" x14ac:dyDescent="0.2">
      <c r="C656" s="20"/>
      <c r="D656" s="20"/>
      <c r="E656" s="20"/>
      <c r="F656" s="20"/>
      <c r="G656" s="20"/>
      <c r="H656" s="20"/>
      <c r="I656" s="20"/>
      <c r="K656" s="20"/>
      <c r="L656" s="20"/>
      <c r="M656" s="20"/>
      <c r="N656" s="20"/>
      <c r="O656" s="20"/>
      <c r="P656" s="20"/>
      <c r="Q656" s="20"/>
      <c r="R656" s="20"/>
      <c r="S656" s="20"/>
      <c r="T656" s="20"/>
      <c r="U656" s="20"/>
      <c r="V656" s="20"/>
      <c r="W656" s="20"/>
      <c r="X656" s="20"/>
      <c r="Y656" s="20"/>
      <c r="AA656" s="20"/>
      <c r="AB656" s="20"/>
      <c r="AC656" s="20"/>
      <c r="AD656" s="20"/>
      <c r="AE656" s="20"/>
      <c r="AF656" s="20"/>
      <c r="AH656" s="20"/>
      <c r="AI656" s="20"/>
      <c r="AJ656" s="20"/>
      <c r="AK656" s="20"/>
      <c r="AL656" s="20"/>
      <c r="AN656" s="20"/>
      <c r="AO656" s="20"/>
      <c r="AP656" s="20"/>
      <c r="AQ656" s="20"/>
      <c r="AS656" s="20"/>
      <c r="AT656" s="20"/>
      <c r="AU656" s="20"/>
      <c r="AV656" s="20"/>
      <c r="AW656" s="20"/>
      <c r="AX656" s="20"/>
    </row>
    <row r="657" spans="3:50" x14ac:dyDescent="0.2">
      <c r="C657" s="20"/>
      <c r="D657" s="20"/>
      <c r="E657" s="20"/>
      <c r="F657" s="20"/>
      <c r="G657" s="20"/>
      <c r="H657" s="20"/>
      <c r="I657" s="20"/>
      <c r="K657" s="20"/>
      <c r="L657" s="20"/>
      <c r="M657" s="20"/>
      <c r="N657" s="20"/>
      <c r="O657" s="20"/>
      <c r="P657" s="20"/>
      <c r="Q657" s="20"/>
      <c r="R657" s="20"/>
      <c r="S657" s="20"/>
      <c r="T657" s="20"/>
      <c r="U657" s="20"/>
      <c r="V657" s="20"/>
      <c r="W657" s="20"/>
      <c r="X657" s="20"/>
      <c r="Y657" s="20"/>
      <c r="AA657" s="20"/>
      <c r="AB657" s="20"/>
      <c r="AC657" s="20"/>
      <c r="AD657" s="20"/>
      <c r="AE657" s="20"/>
      <c r="AF657" s="20"/>
      <c r="AH657" s="20"/>
      <c r="AI657" s="20"/>
      <c r="AJ657" s="20"/>
      <c r="AK657" s="20"/>
      <c r="AL657" s="20"/>
      <c r="AN657" s="20"/>
      <c r="AO657" s="20"/>
      <c r="AP657" s="20"/>
      <c r="AQ657" s="20"/>
      <c r="AS657" s="20"/>
      <c r="AT657" s="20"/>
      <c r="AU657" s="20"/>
      <c r="AV657" s="20"/>
      <c r="AW657" s="20"/>
      <c r="AX657" s="20"/>
    </row>
    <row r="658" spans="3:50" x14ac:dyDescent="0.2">
      <c r="C658" s="20"/>
      <c r="D658" s="20"/>
      <c r="E658" s="20"/>
      <c r="F658" s="20"/>
      <c r="G658" s="20"/>
      <c r="H658" s="20"/>
      <c r="I658" s="20"/>
      <c r="K658" s="20"/>
      <c r="L658" s="20"/>
      <c r="M658" s="20"/>
      <c r="N658" s="20"/>
      <c r="O658" s="20"/>
      <c r="P658" s="20"/>
      <c r="Q658" s="20"/>
      <c r="R658" s="20"/>
      <c r="S658" s="20"/>
      <c r="T658" s="20"/>
      <c r="U658" s="20"/>
      <c r="V658" s="20"/>
      <c r="W658" s="20"/>
      <c r="X658" s="20"/>
      <c r="Y658" s="20"/>
      <c r="AA658" s="20"/>
      <c r="AB658" s="20"/>
      <c r="AC658" s="20"/>
      <c r="AD658" s="20"/>
      <c r="AE658" s="20"/>
      <c r="AF658" s="20"/>
      <c r="AH658" s="20"/>
      <c r="AI658" s="20"/>
      <c r="AJ658" s="20"/>
      <c r="AK658" s="20"/>
      <c r="AL658" s="20"/>
      <c r="AN658" s="20"/>
      <c r="AO658" s="20"/>
      <c r="AP658" s="20"/>
      <c r="AQ658" s="20"/>
      <c r="AS658" s="20"/>
      <c r="AT658" s="20"/>
      <c r="AU658" s="20"/>
      <c r="AV658" s="20"/>
      <c r="AW658" s="20"/>
      <c r="AX658" s="20"/>
    </row>
    <row r="659" spans="3:50" x14ac:dyDescent="0.2">
      <c r="C659" s="20"/>
      <c r="D659" s="20"/>
      <c r="E659" s="20"/>
      <c r="F659" s="20"/>
      <c r="G659" s="20"/>
      <c r="H659" s="20"/>
      <c r="I659" s="20"/>
      <c r="K659" s="20"/>
      <c r="L659" s="20"/>
      <c r="M659" s="20"/>
      <c r="N659" s="20"/>
      <c r="O659" s="20"/>
      <c r="P659" s="20"/>
      <c r="Q659" s="20"/>
      <c r="R659" s="20"/>
      <c r="S659" s="20"/>
      <c r="T659" s="20"/>
      <c r="U659" s="20"/>
      <c r="V659" s="20"/>
      <c r="W659" s="20"/>
      <c r="X659" s="20"/>
      <c r="Y659" s="20"/>
      <c r="AA659" s="20"/>
      <c r="AB659" s="20"/>
      <c r="AC659" s="20"/>
      <c r="AD659" s="20"/>
      <c r="AE659" s="20"/>
      <c r="AF659" s="20"/>
      <c r="AH659" s="20"/>
      <c r="AI659" s="20"/>
      <c r="AJ659" s="20"/>
      <c r="AK659" s="20"/>
      <c r="AL659" s="20"/>
      <c r="AN659" s="20"/>
      <c r="AO659" s="20"/>
      <c r="AP659" s="20"/>
      <c r="AQ659" s="20"/>
      <c r="AS659" s="20"/>
      <c r="AT659" s="20"/>
      <c r="AU659" s="20"/>
      <c r="AV659" s="20"/>
      <c r="AW659" s="20"/>
      <c r="AX659" s="20"/>
    </row>
    <row r="660" spans="3:50" x14ac:dyDescent="0.2">
      <c r="C660" s="20"/>
      <c r="D660" s="20"/>
      <c r="E660" s="20"/>
      <c r="F660" s="20"/>
      <c r="G660" s="20"/>
      <c r="H660" s="20"/>
      <c r="I660" s="20"/>
      <c r="K660" s="20"/>
      <c r="L660" s="20"/>
      <c r="M660" s="20"/>
      <c r="N660" s="20"/>
      <c r="O660" s="20"/>
      <c r="P660" s="20"/>
      <c r="Q660" s="20"/>
      <c r="R660" s="20"/>
      <c r="S660" s="20"/>
      <c r="T660" s="20"/>
      <c r="U660" s="20"/>
      <c r="V660" s="20"/>
      <c r="W660" s="20"/>
      <c r="X660" s="20"/>
      <c r="Y660" s="20"/>
      <c r="AA660" s="20"/>
      <c r="AB660" s="20"/>
      <c r="AC660" s="20"/>
      <c r="AD660" s="20"/>
      <c r="AE660" s="20"/>
      <c r="AF660" s="20"/>
      <c r="AH660" s="20"/>
      <c r="AI660" s="20"/>
      <c r="AJ660" s="20"/>
      <c r="AK660" s="20"/>
      <c r="AL660" s="20"/>
      <c r="AN660" s="20"/>
      <c r="AO660" s="20"/>
      <c r="AP660" s="20"/>
      <c r="AQ660" s="20"/>
      <c r="AS660" s="20"/>
      <c r="AT660" s="20"/>
      <c r="AU660" s="20"/>
      <c r="AV660" s="20"/>
      <c r="AW660" s="20"/>
      <c r="AX660" s="20"/>
    </row>
    <row r="661" spans="3:50" x14ac:dyDescent="0.2">
      <c r="C661" s="20"/>
      <c r="D661" s="20"/>
      <c r="E661" s="20"/>
      <c r="F661" s="20"/>
      <c r="G661" s="20"/>
      <c r="H661" s="20"/>
      <c r="I661" s="20"/>
      <c r="K661" s="20"/>
      <c r="L661" s="20"/>
      <c r="M661" s="20"/>
      <c r="N661" s="20"/>
      <c r="O661" s="20"/>
      <c r="P661" s="20"/>
      <c r="Q661" s="20"/>
      <c r="R661" s="20"/>
      <c r="S661" s="20"/>
      <c r="T661" s="20"/>
      <c r="U661" s="20"/>
      <c r="V661" s="20"/>
      <c r="W661" s="20"/>
      <c r="X661" s="20"/>
      <c r="Y661" s="20"/>
      <c r="AA661" s="20"/>
      <c r="AB661" s="20"/>
      <c r="AC661" s="20"/>
      <c r="AD661" s="20"/>
      <c r="AE661" s="20"/>
      <c r="AF661" s="20"/>
      <c r="AH661" s="20"/>
      <c r="AI661" s="20"/>
      <c r="AJ661" s="20"/>
      <c r="AK661" s="20"/>
      <c r="AL661" s="20"/>
      <c r="AN661" s="20"/>
      <c r="AO661" s="20"/>
      <c r="AP661" s="20"/>
      <c r="AQ661" s="20"/>
      <c r="AS661" s="20"/>
      <c r="AT661" s="20"/>
      <c r="AU661" s="20"/>
      <c r="AV661" s="20"/>
      <c r="AW661" s="20"/>
      <c r="AX661" s="20"/>
    </row>
    <row r="662" spans="3:50" x14ac:dyDescent="0.2">
      <c r="C662" s="20"/>
      <c r="D662" s="20"/>
      <c r="E662" s="20"/>
      <c r="F662" s="20"/>
      <c r="G662" s="20"/>
      <c r="H662" s="20"/>
      <c r="I662" s="20"/>
      <c r="K662" s="20"/>
      <c r="L662" s="20"/>
      <c r="M662" s="20"/>
      <c r="N662" s="20"/>
      <c r="O662" s="20"/>
      <c r="P662" s="20"/>
      <c r="Q662" s="20"/>
      <c r="R662" s="20"/>
      <c r="S662" s="20"/>
      <c r="T662" s="20"/>
      <c r="U662" s="20"/>
      <c r="V662" s="20"/>
      <c r="W662" s="20"/>
      <c r="X662" s="20"/>
      <c r="Y662" s="20"/>
      <c r="AA662" s="20"/>
      <c r="AB662" s="20"/>
      <c r="AC662" s="20"/>
      <c r="AD662" s="20"/>
      <c r="AE662" s="20"/>
      <c r="AF662" s="20"/>
      <c r="AH662" s="20"/>
      <c r="AI662" s="20"/>
      <c r="AJ662" s="20"/>
      <c r="AK662" s="20"/>
      <c r="AL662" s="20"/>
      <c r="AN662" s="20"/>
      <c r="AO662" s="20"/>
      <c r="AP662" s="20"/>
      <c r="AQ662" s="20"/>
      <c r="AS662" s="20"/>
      <c r="AT662" s="20"/>
      <c r="AU662" s="20"/>
      <c r="AV662" s="20"/>
      <c r="AW662" s="20"/>
      <c r="AX662" s="20"/>
    </row>
    <row r="663" spans="3:50" x14ac:dyDescent="0.2">
      <c r="C663" s="20"/>
      <c r="D663" s="20"/>
      <c r="E663" s="20"/>
      <c r="F663" s="20"/>
      <c r="G663" s="20"/>
      <c r="H663" s="20"/>
      <c r="I663" s="20"/>
      <c r="K663" s="20"/>
      <c r="L663" s="20"/>
      <c r="M663" s="20"/>
      <c r="N663" s="20"/>
      <c r="O663" s="20"/>
      <c r="P663" s="20"/>
      <c r="Q663" s="20"/>
      <c r="R663" s="20"/>
      <c r="S663" s="20"/>
      <c r="T663" s="20"/>
      <c r="U663" s="20"/>
      <c r="V663" s="20"/>
      <c r="W663" s="20"/>
      <c r="X663" s="20"/>
      <c r="Y663" s="20"/>
      <c r="AA663" s="20"/>
      <c r="AB663" s="20"/>
      <c r="AC663" s="20"/>
      <c r="AD663" s="20"/>
      <c r="AE663" s="20"/>
      <c r="AF663" s="20"/>
      <c r="AH663" s="20"/>
      <c r="AI663" s="20"/>
      <c r="AJ663" s="20"/>
      <c r="AK663" s="20"/>
      <c r="AL663" s="20"/>
      <c r="AN663" s="20"/>
      <c r="AO663" s="20"/>
      <c r="AP663" s="20"/>
      <c r="AQ663" s="20"/>
      <c r="AS663" s="20"/>
      <c r="AT663" s="20"/>
      <c r="AU663" s="20"/>
      <c r="AV663" s="20"/>
      <c r="AW663" s="20"/>
      <c r="AX663" s="20"/>
    </row>
    <row r="664" spans="3:50" x14ac:dyDescent="0.2">
      <c r="C664" s="20"/>
      <c r="D664" s="20"/>
      <c r="E664" s="20"/>
      <c r="F664" s="20"/>
      <c r="G664" s="20"/>
      <c r="H664" s="20"/>
      <c r="I664" s="20"/>
      <c r="K664" s="20"/>
      <c r="L664" s="20"/>
      <c r="M664" s="20"/>
      <c r="N664" s="20"/>
      <c r="O664" s="20"/>
      <c r="P664" s="20"/>
      <c r="Q664" s="20"/>
      <c r="R664" s="20"/>
      <c r="S664" s="20"/>
      <c r="T664" s="20"/>
      <c r="U664" s="20"/>
      <c r="V664" s="20"/>
      <c r="W664" s="20"/>
      <c r="X664" s="20"/>
      <c r="Y664" s="20"/>
      <c r="AA664" s="20"/>
      <c r="AB664" s="20"/>
      <c r="AC664" s="20"/>
      <c r="AD664" s="20"/>
      <c r="AE664" s="20"/>
      <c r="AF664" s="20"/>
      <c r="AH664" s="20"/>
      <c r="AI664" s="20"/>
      <c r="AJ664" s="20"/>
      <c r="AK664" s="20"/>
      <c r="AL664" s="20"/>
      <c r="AN664" s="20"/>
      <c r="AO664" s="20"/>
      <c r="AP664" s="20"/>
      <c r="AQ664" s="20"/>
      <c r="AS664" s="20"/>
      <c r="AT664" s="20"/>
      <c r="AU664" s="20"/>
      <c r="AV664" s="20"/>
      <c r="AW664" s="20"/>
      <c r="AX664" s="20"/>
    </row>
    <row r="665" spans="3:50" x14ac:dyDescent="0.2">
      <c r="C665" s="20"/>
      <c r="D665" s="20"/>
      <c r="E665" s="20"/>
      <c r="F665" s="20"/>
      <c r="G665" s="20"/>
      <c r="H665" s="20"/>
      <c r="I665" s="20"/>
      <c r="K665" s="20"/>
      <c r="L665" s="20"/>
      <c r="M665" s="20"/>
      <c r="N665" s="20"/>
      <c r="O665" s="20"/>
      <c r="P665" s="20"/>
      <c r="Q665" s="20"/>
      <c r="R665" s="20"/>
      <c r="S665" s="20"/>
      <c r="T665" s="20"/>
      <c r="U665" s="20"/>
      <c r="V665" s="20"/>
      <c r="W665" s="20"/>
      <c r="X665" s="20"/>
      <c r="Y665" s="20"/>
      <c r="AA665" s="20"/>
      <c r="AB665" s="20"/>
      <c r="AC665" s="20"/>
      <c r="AD665" s="20"/>
      <c r="AE665" s="20"/>
      <c r="AF665" s="20"/>
      <c r="AH665" s="20"/>
      <c r="AI665" s="20"/>
      <c r="AJ665" s="20"/>
      <c r="AK665" s="20"/>
      <c r="AL665" s="20"/>
      <c r="AN665" s="20"/>
      <c r="AO665" s="20"/>
      <c r="AP665" s="20"/>
      <c r="AQ665" s="20"/>
      <c r="AS665" s="20"/>
      <c r="AT665" s="20"/>
      <c r="AU665" s="20"/>
      <c r="AV665" s="20"/>
      <c r="AW665" s="20"/>
      <c r="AX665" s="20"/>
    </row>
    <row r="666" spans="3:50" x14ac:dyDescent="0.2">
      <c r="C666" s="20"/>
      <c r="D666" s="20"/>
      <c r="E666" s="20"/>
      <c r="F666" s="20"/>
      <c r="G666" s="20"/>
      <c r="H666" s="20"/>
      <c r="I666" s="20"/>
      <c r="K666" s="20"/>
      <c r="L666" s="20"/>
      <c r="M666" s="20"/>
      <c r="N666" s="20"/>
      <c r="O666" s="20"/>
      <c r="P666" s="20"/>
      <c r="Q666" s="20"/>
      <c r="R666" s="20"/>
      <c r="S666" s="20"/>
      <c r="T666" s="20"/>
      <c r="U666" s="20"/>
      <c r="V666" s="20"/>
      <c r="W666" s="20"/>
      <c r="X666" s="20"/>
      <c r="Y666" s="20"/>
      <c r="AA666" s="20"/>
      <c r="AB666" s="20"/>
      <c r="AC666" s="20"/>
      <c r="AD666" s="20"/>
      <c r="AE666" s="20"/>
      <c r="AF666" s="20"/>
      <c r="AH666" s="20"/>
      <c r="AI666" s="20"/>
      <c r="AJ666" s="20"/>
      <c r="AK666" s="20"/>
      <c r="AL666" s="20"/>
      <c r="AN666" s="20"/>
      <c r="AO666" s="20"/>
      <c r="AP666" s="20"/>
      <c r="AQ666" s="20"/>
      <c r="AS666" s="20"/>
      <c r="AT666" s="20"/>
      <c r="AU666" s="20"/>
      <c r="AV666" s="20"/>
      <c r="AW666" s="20"/>
      <c r="AX666" s="20"/>
    </row>
    <row r="667" spans="3:50" x14ac:dyDescent="0.2">
      <c r="C667" s="20"/>
      <c r="D667" s="20"/>
      <c r="E667" s="20"/>
      <c r="F667" s="20"/>
      <c r="G667" s="20"/>
      <c r="H667" s="20"/>
      <c r="I667" s="20"/>
      <c r="K667" s="20"/>
      <c r="L667" s="20"/>
      <c r="M667" s="20"/>
      <c r="N667" s="20"/>
      <c r="O667" s="20"/>
      <c r="P667" s="20"/>
      <c r="Q667" s="20"/>
      <c r="R667" s="20"/>
      <c r="S667" s="20"/>
      <c r="T667" s="20"/>
      <c r="U667" s="20"/>
      <c r="V667" s="20"/>
      <c r="W667" s="20"/>
      <c r="X667" s="20"/>
      <c r="Y667" s="20"/>
      <c r="AA667" s="20"/>
      <c r="AB667" s="20"/>
      <c r="AC667" s="20"/>
      <c r="AD667" s="20"/>
      <c r="AE667" s="20"/>
      <c r="AF667" s="20"/>
      <c r="AH667" s="20"/>
      <c r="AI667" s="20"/>
      <c r="AJ667" s="20"/>
      <c r="AK667" s="20"/>
      <c r="AL667" s="20"/>
      <c r="AN667" s="20"/>
      <c r="AO667" s="20"/>
      <c r="AP667" s="20"/>
      <c r="AQ667" s="20"/>
      <c r="AS667" s="20"/>
      <c r="AT667" s="20"/>
      <c r="AU667" s="20"/>
      <c r="AV667" s="20"/>
      <c r="AW667" s="20"/>
      <c r="AX667" s="20"/>
    </row>
    <row r="668" spans="3:50" x14ac:dyDescent="0.2">
      <c r="C668" s="20"/>
      <c r="D668" s="20"/>
      <c r="E668" s="20"/>
      <c r="F668" s="20"/>
      <c r="G668" s="20"/>
      <c r="H668" s="20"/>
      <c r="I668" s="20"/>
      <c r="K668" s="20"/>
      <c r="L668" s="20"/>
      <c r="M668" s="20"/>
      <c r="N668" s="20"/>
      <c r="O668" s="20"/>
      <c r="P668" s="20"/>
      <c r="Q668" s="20"/>
      <c r="R668" s="20"/>
      <c r="S668" s="20"/>
      <c r="T668" s="20"/>
      <c r="U668" s="20"/>
      <c r="V668" s="20"/>
      <c r="W668" s="20"/>
      <c r="X668" s="20"/>
      <c r="Y668" s="20"/>
      <c r="AA668" s="20"/>
      <c r="AB668" s="20"/>
      <c r="AC668" s="20"/>
      <c r="AD668" s="20"/>
      <c r="AE668" s="20"/>
      <c r="AF668" s="20"/>
      <c r="AH668" s="20"/>
      <c r="AI668" s="20"/>
      <c r="AJ668" s="20"/>
      <c r="AK668" s="20"/>
      <c r="AL668" s="20"/>
      <c r="AN668" s="20"/>
      <c r="AO668" s="20"/>
      <c r="AP668" s="20"/>
      <c r="AQ668" s="20"/>
      <c r="AS668" s="20"/>
      <c r="AT668" s="20"/>
      <c r="AU668" s="20"/>
      <c r="AV668" s="20"/>
      <c r="AW668" s="20"/>
      <c r="AX668" s="20"/>
    </row>
    <row r="669" spans="3:50" x14ac:dyDescent="0.2">
      <c r="C669" s="20"/>
      <c r="D669" s="20"/>
      <c r="E669" s="20"/>
      <c r="F669" s="20"/>
      <c r="G669" s="20"/>
      <c r="H669" s="20"/>
      <c r="I669" s="20"/>
      <c r="K669" s="20"/>
      <c r="L669" s="20"/>
      <c r="M669" s="20"/>
      <c r="N669" s="20"/>
      <c r="O669" s="20"/>
      <c r="P669" s="20"/>
      <c r="Q669" s="20"/>
      <c r="R669" s="20"/>
      <c r="S669" s="20"/>
      <c r="T669" s="20"/>
      <c r="U669" s="20"/>
      <c r="V669" s="20"/>
      <c r="W669" s="20"/>
      <c r="X669" s="20"/>
      <c r="Y669" s="20"/>
      <c r="AA669" s="20"/>
      <c r="AB669" s="20"/>
      <c r="AC669" s="20"/>
      <c r="AD669" s="20"/>
      <c r="AE669" s="20"/>
      <c r="AF669" s="20"/>
      <c r="AH669" s="20"/>
      <c r="AI669" s="20"/>
      <c r="AJ669" s="20"/>
      <c r="AK669" s="20"/>
      <c r="AL669" s="20"/>
      <c r="AN669" s="20"/>
      <c r="AO669" s="20"/>
      <c r="AP669" s="20"/>
      <c r="AQ669" s="20"/>
      <c r="AS669" s="20"/>
      <c r="AT669" s="20"/>
      <c r="AU669" s="20"/>
      <c r="AV669" s="20"/>
      <c r="AW669" s="20"/>
      <c r="AX669" s="20"/>
    </row>
    <row r="670" spans="3:50" x14ac:dyDescent="0.2">
      <c r="C670" s="20"/>
      <c r="D670" s="20"/>
      <c r="E670" s="20"/>
      <c r="F670" s="20"/>
      <c r="G670" s="20"/>
      <c r="H670" s="20"/>
      <c r="I670" s="20"/>
      <c r="K670" s="20"/>
      <c r="L670" s="20"/>
      <c r="M670" s="20"/>
      <c r="N670" s="20"/>
      <c r="O670" s="20"/>
      <c r="P670" s="20"/>
      <c r="Q670" s="20"/>
      <c r="R670" s="20"/>
      <c r="S670" s="20"/>
      <c r="T670" s="20"/>
      <c r="U670" s="20"/>
      <c r="V670" s="20"/>
      <c r="W670" s="20"/>
      <c r="X670" s="20"/>
      <c r="Y670" s="20"/>
      <c r="AA670" s="20"/>
      <c r="AB670" s="20"/>
      <c r="AC670" s="20"/>
      <c r="AD670" s="20"/>
      <c r="AE670" s="20"/>
      <c r="AF670" s="20"/>
      <c r="AH670" s="20"/>
      <c r="AI670" s="20"/>
      <c r="AJ670" s="20"/>
      <c r="AK670" s="20"/>
      <c r="AL670" s="20"/>
      <c r="AN670" s="20"/>
      <c r="AO670" s="20"/>
      <c r="AP670" s="20"/>
      <c r="AQ670" s="20"/>
      <c r="AS670" s="20"/>
      <c r="AT670" s="20"/>
      <c r="AU670" s="20"/>
      <c r="AV670" s="20"/>
      <c r="AW670" s="20"/>
      <c r="AX670" s="20"/>
    </row>
    <row r="671" spans="3:50" x14ac:dyDescent="0.2">
      <c r="C671" s="20"/>
      <c r="D671" s="20"/>
      <c r="E671" s="20"/>
      <c r="F671" s="20"/>
      <c r="G671" s="20"/>
      <c r="H671" s="20"/>
      <c r="I671" s="20"/>
      <c r="K671" s="20"/>
      <c r="L671" s="20"/>
      <c r="M671" s="20"/>
      <c r="N671" s="20"/>
      <c r="O671" s="20"/>
      <c r="P671" s="20"/>
      <c r="Q671" s="20"/>
      <c r="R671" s="20"/>
      <c r="S671" s="20"/>
      <c r="T671" s="20"/>
      <c r="U671" s="20"/>
      <c r="V671" s="20"/>
      <c r="W671" s="20"/>
      <c r="X671" s="20"/>
      <c r="Y671" s="20"/>
      <c r="AA671" s="20"/>
      <c r="AB671" s="20"/>
      <c r="AC671" s="20"/>
      <c r="AD671" s="20"/>
      <c r="AE671" s="20"/>
      <c r="AF671" s="20"/>
      <c r="AH671" s="20"/>
      <c r="AI671" s="20"/>
      <c r="AJ671" s="20"/>
      <c r="AK671" s="20"/>
      <c r="AL671" s="20"/>
      <c r="AN671" s="20"/>
      <c r="AO671" s="20"/>
      <c r="AP671" s="20"/>
      <c r="AQ671" s="20"/>
      <c r="AS671" s="20"/>
      <c r="AT671" s="20"/>
      <c r="AU671" s="20"/>
      <c r="AV671" s="20"/>
      <c r="AW671" s="20"/>
      <c r="AX671" s="20"/>
    </row>
    <row r="672" spans="3:50" x14ac:dyDescent="0.2">
      <c r="C672" s="20"/>
      <c r="D672" s="20"/>
      <c r="E672" s="20"/>
      <c r="F672" s="20"/>
      <c r="G672" s="20"/>
      <c r="H672" s="20"/>
      <c r="I672" s="20"/>
      <c r="K672" s="20"/>
      <c r="L672" s="20"/>
      <c r="M672" s="20"/>
      <c r="N672" s="20"/>
      <c r="O672" s="20"/>
      <c r="P672" s="20"/>
      <c r="Q672" s="20"/>
      <c r="R672" s="20"/>
      <c r="S672" s="20"/>
      <c r="T672" s="20"/>
      <c r="U672" s="20"/>
      <c r="V672" s="20"/>
      <c r="W672" s="20"/>
      <c r="X672" s="20"/>
      <c r="Y672" s="20"/>
      <c r="AA672" s="20"/>
      <c r="AB672" s="20"/>
      <c r="AC672" s="20"/>
      <c r="AD672" s="20"/>
      <c r="AE672" s="20"/>
      <c r="AF672" s="20"/>
      <c r="AH672" s="20"/>
      <c r="AI672" s="20"/>
      <c r="AJ672" s="20"/>
      <c r="AK672" s="20"/>
      <c r="AL672" s="20"/>
      <c r="AN672" s="20"/>
      <c r="AO672" s="20"/>
      <c r="AP672" s="20"/>
      <c r="AQ672" s="20"/>
      <c r="AS672" s="20"/>
      <c r="AT672" s="20"/>
      <c r="AU672" s="20"/>
      <c r="AV672" s="20"/>
      <c r="AW672" s="20"/>
      <c r="AX672" s="20"/>
    </row>
    <row r="673" spans="3:50" x14ac:dyDescent="0.2">
      <c r="C673" s="20"/>
      <c r="D673" s="20"/>
      <c r="E673" s="20"/>
      <c r="F673" s="20"/>
      <c r="G673" s="20"/>
      <c r="H673" s="20"/>
      <c r="I673" s="20"/>
      <c r="K673" s="20"/>
      <c r="L673" s="20"/>
      <c r="M673" s="20"/>
      <c r="N673" s="20"/>
      <c r="O673" s="20"/>
      <c r="P673" s="20"/>
      <c r="Q673" s="20"/>
      <c r="R673" s="20"/>
      <c r="S673" s="20"/>
      <c r="T673" s="20"/>
      <c r="U673" s="20"/>
      <c r="V673" s="20"/>
      <c r="W673" s="20"/>
      <c r="X673" s="20"/>
      <c r="Y673" s="20"/>
      <c r="AA673" s="20"/>
      <c r="AB673" s="20"/>
      <c r="AC673" s="20"/>
      <c r="AD673" s="20"/>
      <c r="AE673" s="20"/>
      <c r="AF673" s="20"/>
      <c r="AH673" s="20"/>
      <c r="AI673" s="20"/>
      <c r="AJ673" s="20"/>
      <c r="AK673" s="20"/>
      <c r="AL673" s="20"/>
      <c r="AN673" s="20"/>
      <c r="AO673" s="20"/>
      <c r="AP673" s="20"/>
      <c r="AQ673" s="20"/>
      <c r="AS673" s="20"/>
      <c r="AT673" s="20"/>
      <c r="AU673" s="20"/>
      <c r="AV673" s="20"/>
      <c r="AW673" s="20"/>
      <c r="AX673" s="20"/>
    </row>
    <row r="674" spans="3:50" x14ac:dyDescent="0.2">
      <c r="C674" s="20"/>
      <c r="D674" s="20"/>
      <c r="E674" s="20"/>
      <c r="F674" s="20"/>
      <c r="G674" s="20"/>
      <c r="H674" s="20"/>
      <c r="I674" s="20"/>
      <c r="K674" s="20"/>
      <c r="L674" s="20"/>
      <c r="M674" s="20"/>
      <c r="N674" s="20"/>
      <c r="O674" s="20"/>
      <c r="P674" s="20"/>
      <c r="Q674" s="20"/>
      <c r="R674" s="20"/>
      <c r="S674" s="20"/>
      <c r="T674" s="20"/>
      <c r="U674" s="20"/>
      <c r="V674" s="20"/>
      <c r="W674" s="20"/>
      <c r="X674" s="20"/>
      <c r="Y674" s="20"/>
      <c r="AA674" s="20"/>
      <c r="AB674" s="20"/>
      <c r="AC674" s="20"/>
      <c r="AD674" s="20"/>
      <c r="AE674" s="20"/>
      <c r="AF674" s="20"/>
      <c r="AH674" s="20"/>
      <c r="AI674" s="20"/>
      <c r="AJ674" s="20"/>
      <c r="AK674" s="20"/>
      <c r="AL674" s="20"/>
      <c r="AN674" s="20"/>
      <c r="AO674" s="20"/>
      <c r="AP674" s="20"/>
      <c r="AQ674" s="20"/>
      <c r="AS674" s="20"/>
      <c r="AT674" s="20"/>
      <c r="AU674" s="20"/>
      <c r="AV674" s="20"/>
      <c r="AW674" s="20"/>
      <c r="AX674" s="20"/>
    </row>
    <row r="675" spans="3:50" x14ac:dyDescent="0.2">
      <c r="C675" s="20"/>
      <c r="D675" s="20"/>
      <c r="E675" s="20"/>
      <c r="F675" s="20"/>
      <c r="G675" s="20"/>
      <c r="H675" s="20"/>
      <c r="I675" s="20"/>
      <c r="K675" s="20"/>
      <c r="L675" s="20"/>
      <c r="M675" s="20"/>
      <c r="N675" s="20"/>
      <c r="O675" s="20"/>
      <c r="P675" s="20"/>
      <c r="Q675" s="20"/>
      <c r="R675" s="20"/>
      <c r="S675" s="20"/>
      <c r="T675" s="20"/>
      <c r="U675" s="20"/>
      <c r="V675" s="20"/>
      <c r="W675" s="20"/>
      <c r="X675" s="20"/>
      <c r="Y675" s="20"/>
      <c r="AA675" s="20"/>
      <c r="AB675" s="20"/>
      <c r="AC675" s="20"/>
      <c r="AD675" s="20"/>
      <c r="AE675" s="20"/>
      <c r="AF675" s="20"/>
      <c r="AH675" s="20"/>
      <c r="AI675" s="20"/>
      <c r="AJ675" s="20"/>
      <c r="AK675" s="20"/>
      <c r="AL675" s="20"/>
      <c r="AN675" s="20"/>
      <c r="AO675" s="20"/>
      <c r="AP675" s="20"/>
      <c r="AQ675" s="20"/>
      <c r="AS675" s="20"/>
      <c r="AT675" s="20"/>
      <c r="AU675" s="20"/>
      <c r="AV675" s="20"/>
      <c r="AW675" s="20"/>
      <c r="AX675" s="20"/>
    </row>
    <row r="676" spans="3:50" x14ac:dyDescent="0.2">
      <c r="C676" s="20"/>
      <c r="D676" s="20"/>
      <c r="E676" s="20"/>
      <c r="F676" s="20"/>
      <c r="G676" s="20"/>
      <c r="H676" s="20"/>
      <c r="I676" s="20"/>
      <c r="K676" s="20"/>
      <c r="L676" s="20"/>
      <c r="M676" s="20"/>
      <c r="N676" s="20"/>
      <c r="O676" s="20"/>
      <c r="P676" s="20"/>
      <c r="Q676" s="20"/>
      <c r="R676" s="20"/>
      <c r="S676" s="20"/>
      <c r="T676" s="20"/>
      <c r="U676" s="20"/>
      <c r="V676" s="20"/>
      <c r="W676" s="20"/>
      <c r="X676" s="20"/>
      <c r="Y676" s="20"/>
      <c r="AA676" s="20"/>
      <c r="AB676" s="20"/>
      <c r="AC676" s="20"/>
      <c r="AD676" s="20"/>
      <c r="AE676" s="20"/>
      <c r="AF676" s="20"/>
      <c r="AH676" s="20"/>
      <c r="AI676" s="20"/>
      <c r="AJ676" s="20"/>
      <c r="AK676" s="20"/>
      <c r="AL676" s="20"/>
      <c r="AN676" s="20"/>
      <c r="AO676" s="20"/>
      <c r="AP676" s="20"/>
      <c r="AQ676" s="20"/>
      <c r="AS676" s="20"/>
      <c r="AT676" s="20"/>
      <c r="AU676" s="20"/>
      <c r="AV676" s="20"/>
      <c r="AW676" s="20"/>
      <c r="AX676" s="20"/>
    </row>
    <row r="677" spans="3:50" x14ac:dyDescent="0.2">
      <c r="C677" s="20"/>
      <c r="D677" s="20"/>
      <c r="E677" s="20"/>
      <c r="F677" s="20"/>
      <c r="G677" s="20"/>
      <c r="H677" s="20"/>
      <c r="I677" s="20"/>
      <c r="K677" s="20"/>
      <c r="L677" s="20"/>
      <c r="M677" s="20"/>
      <c r="N677" s="20"/>
      <c r="O677" s="20"/>
      <c r="P677" s="20"/>
      <c r="Q677" s="20"/>
      <c r="R677" s="20"/>
      <c r="S677" s="20"/>
      <c r="T677" s="20"/>
      <c r="U677" s="20"/>
      <c r="V677" s="20"/>
      <c r="W677" s="20"/>
      <c r="X677" s="20"/>
      <c r="Y677" s="20"/>
      <c r="AA677" s="20"/>
      <c r="AB677" s="20"/>
      <c r="AC677" s="20"/>
      <c r="AD677" s="20"/>
      <c r="AE677" s="20"/>
      <c r="AF677" s="20"/>
      <c r="AH677" s="20"/>
      <c r="AI677" s="20"/>
      <c r="AJ677" s="20"/>
      <c r="AK677" s="20"/>
      <c r="AL677" s="20"/>
      <c r="AN677" s="20"/>
      <c r="AO677" s="20"/>
      <c r="AP677" s="20"/>
      <c r="AQ677" s="20"/>
      <c r="AS677" s="20"/>
      <c r="AT677" s="20"/>
      <c r="AU677" s="20"/>
      <c r="AV677" s="20"/>
      <c r="AW677" s="20"/>
      <c r="AX677" s="20"/>
    </row>
    <row r="678" spans="3:50" x14ac:dyDescent="0.2">
      <c r="C678" s="20"/>
      <c r="D678" s="20"/>
      <c r="E678" s="20"/>
      <c r="F678" s="20"/>
      <c r="G678" s="20"/>
      <c r="H678" s="20"/>
      <c r="I678" s="20"/>
      <c r="K678" s="20"/>
      <c r="L678" s="20"/>
      <c r="M678" s="20"/>
      <c r="N678" s="20"/>
      <c r="O678" s="20"/>
      <c r="P678" s="20"/>
      <c r="Q678" s="20"/>
      <c r="R678" s="20"/>
      <c r="S678" s="20"/>
      <c r="T678" s="20"/>
      <c r="U678" s="20"/>
      <c r="V678" s="20"/>
      <c r="W678" s="20"/>
      <c r="X678" s="20"/>
      <c r="Y678" s="20"/>
      <c r="AA678" s="20"/>
      <c r="AB678" s="20"/>
      <c r="AC678" s="20"/>
      <c r="AD678" s="20"/>
      <c r="AE678" s="20"/>
      <c r="AF678" s="20"/>
      <c r="AH678" s="20"/>
      <c r="AI678" s="20"/>
      <c r="AJ678" s="20"/>
      <c r="AK678" s="20"/>
      <c r="AL678" s="20"/>
      <c r="AN678" s="20"/>
      <c r="AO678" s="20"/>
      <c r="AP678" s="20"/>
      <c r="AQ678" s="20"/>
      <c r="AS678" s="20"/>
      <c r="AT678" s="20"/>
      <c r="AU678" s="20"/>
      <c r="AV678" s="20"/>
      <c r="AW678" s="20"/>
      <c r="AX678" s="20"/>
    </row>
    <row r="679" spans="3:50" x14ac:dyDescent="0.2">
      <c r="C679" s="20"/>
      <c r="D679" s="20"/>
      <c r="E679" s="20"/>
      <c r="F679" s="20"/>
      <c r="G679" s="20"/>
      <c r="H679" s="20"/>
      <c r="I679" s="20"/>
      <c r="K679" s="20"/>
      <c r="L679" s="20"/>
      <c r="M679" s="20"/>
      <c r="N679" s="20"/>
      <c r="O679" s="20"/>
      <c r="P679" s="20"/>
      <c r="Q679" s="20"/>
      <c r="R679" s="20"/>
      <c r="S679" s="20"/>
      <c r="T679" s="20"/>
      <c r="U679" s="20"/>
      <c r="V679" s="20"/>
      <c r="W679" s="20"/>
      <c r="X679" s="20"/>
      <c r="Y679" s="20"/>
      <c r="AA679" s="20"/>
      <c r="AB679" s="20"/>
      <c r="AC679" s="20"/>
      <c r="AD679" s="20"/>
      <c r="AE679" s="20"/>
      <c r="AF679" s="20"/>
      <c r="AH679" s="20"/>
      <c r="AI679" s="20"/>
      <c r="AJ679" s="20"/>
      <c r="AK679" s="20"/>
      <c r="AL679" s="20"/>
      <c r="AN679" s="20"/>
      <c r="AO679" s="20"/>
      <c r="AP679" s="20"/>
      <c r="AQ679" s="20"/>
      <c r="AS679" s="20"/>
      <c r="AT679" s="20"/>
      <c r="AU679" s="20"/>
      <c r="AV679" s="20"/>
      <c r="AW679" s="20"/>
      <c r="AX679" s="20"/>
    </row>
    <row r="680" spans="3:50" x14ac:dyDescent="0.2">
      <c r="C680" s="20"/>
      <c r="D680" s="20"/>
      <c r="E680" s="20"/>
      <c r="F680" s="20"/>
      <c r="G680" s="20"/>
      <c r="H680" s="20"/>
      <c r="I680" s="20"/>
      <c r="K680" s="20"/>
      <c r="L680" s="20"/>
      <c r="M680" s="20"/>
      <c r="N680" s="20"/>
      <c r="O680" s="20"/>
      <c r="P680" s="20"/>
      <c r="Q680" s="20"/>
      <c r="R680" s="20"/>
      <c r="S680" s="20"/>
      <c r="T680" s="20"/>
      <c r="U680" s="20"/>
      <c r="V680" s="20"/>
      <c r="W680" s="20"/>
      <c r="X680" s="20"/>
      <c r="Y680" s="20"/>
      <c r="AA680" s="20"/>
      <c r="AB680" s="20"/>
      <c r="AC680" s="20"/>
      <c r="AD680" s="20"/>
      <c r="AE680" s="20"/>
      <c r="AF680" s="20"/>
      <c r="AH680" s="20"/>
      <c r="AI680" s="20"/>
      <c r="AJ680" s="20"/>
      <c r="AK680" s="20"/>
      <c r="AL680" s="20"/>
      <c r="AN680" s="20"/>
      <c r="AO680" s="20"/>
      <c r="AP680" s="20"/>
      <c r="AQ680" s="20"/>
      <c r="AS680" s="20"/>
      <c r="AT680" s="20"/>
      <c r="AU680" s="20"/>
      <c r="AV680" s="20"/>
      <c r="AW680" s="20"/>
      <c r="AX680" s="20"/>
    </row>
    <row r="681" spans="3:50" x14ac:dyDescent="0.2">
      <c r="C681" s="20"/>
      <c r="D681" s="20"/>
      <c r="E681" s="20"/>
      <c r="F681" s="20"/>
      <c r="G681" s="20"/>
      <c r="H681" s="20"/>
      <c r="I681" s="20"/>
      <c r="K681" s="20"/>
      <c r="L681" s="20"/>
      <c r="M681" s="20"/>
      <c r="N681" s="20"/>
      <c r="O681" s="20"/>
      <c r="P681" s="20"/>
      <c r="Q681" s="20"/>
      <c r="R681" s="20"/>
      <c r="S681" s="20"/>
      <c r="T681" s="20"/>
      <c r="U681" s="20"/>
      <c r="V681" s="20"/>
      <c r="W681" s="20"/>
      <c r="X681" s="20"/>
      <c r="Y681" s="20"/>
      <c r="AA681" s="20"/>
      <c r="AB681" s="20"/>
      <c r="AC681" s="20"/>
      <c r="AD681" s="20"/>
      <c r="AE681" s="20"/>
      <c r="AF681" s="20"/>
      <c r="AH681" s="20"/>
      <c r="AI681" s="20"/>
      <c r="AJ681" s="20"/>
      <c r="AK681" s="20"/>
      <c r="AL681" s="20"/>
      <c r="AN681" s="20"/>
      <c r="AO681" s="20"/>
      <c r="AP681" s="20"/>
      <c r="AQ681" s="20"/>
      <c r="AS681" s="20"/>
      <c r="AT681" s="20"/>
      <c r="AU681" s="20"/>
      <c r="AV681" s="20"/>
      <c r="AW681" s="20"/>
      <c r="AX681" s="20"/>
    </row>
    <row r="682" spans="3:50" x14ac:dyDescent="0.2">
      <c r="C682" s="20"/>
      <c r="D682" s="20"/>
      <c r="E682" s="20"/>
      <c r="F682" s="20"/>
      <c r="G682" s="20"/>
      <c r="H682" s="20"/>
      <c r="I682" s="20"/>
      <c r="K682" s="20"/>
      <c r="L682" s="20"/>
      <c r="M682" s="20"/>
      <c r="N682" s="20"/>
      <c r="O682" s="20"/>
      <c r="P682" s="20"/>
      <c r="Q682" s="20"/>
      <c r="R682" s="20"/>
      <c r="S682" s="20"/>
      <c r="T682" s="20"/>
      <c r="U682" s="20"/>
      <c r="V682" s="20"/>
      <c r="W682" s="20"/>
      <c r="X682" s="20"/>
      <c r="Y682" s="20"/>
      <c r="AA682" s="20"/>
      <c r="AB682" s="20"/>
      <c r="AC682" s="20"/>
      <c r="AD682" s="20"/>
      <c r="AE682" s="20"/>
      <c r="AF682" s="20"/>
      <c r="AH682" s="20"/>
      <c r="AI682" s="20"/>
      <c r="AJ682" s="20"/>
      <c r="AK682" s="20"/>
      <c r="AL682" s="20"/>
      <c r="AN682" s="20"/>
      <c r="AO682" s="20"/>
      <c r="AP682" s="20"/>
      <c r="AQ682" s="20"/>
      <c r="AS682" s="20"/>
      <c r="AT682" s="20"/>
      <c r="AU682" s="20"/>
      <c r="AV682" s="20"/>
      <c r="AW682" s="20"/>
      <c r="AX682" s="20"/>
    </row>
    <row r="683" spans="3:50" x14ac:dyDescent="0.2">
      <c r="C683" s="20"/>
      <c r="D683" s="20"/>
      <c r="E683" s="20"/>
      <c r="F683" s="20"/>
      <c r="G683" s="20"/>
      <c r="H683" s="20"/>
      <c r="I683" s="20"/>
      <c r="K683" s="20"/>
      <c r="L683" s="20"/>
      <c r="M683" s="20"/>
      <c r="N683" s="20"/>
      <c r="O683" s="20"/>
      <c r="P683" s="20"/>
      <c r="Q683" s="20"/>
      <c r="R683" s="20"/>
      <c r="S683" s="20"/>
      <c r="T683" s="20"/>
      <c r="U683" s="20"/>
      <c r="V683" s="20"/>
      <c r="W683" s="20"/>
      <c r="X683" s="20"/>
      <c r="Y683" s="20"/>
      <c r="AA683" s="20"/>
      <c r="AB683" s="20"/>
      <c r="AC683" s="20"/>
      <c r="AD683" s="20"/>
      <c r="AE683" s="20"/>
      <c r="AF683" s="20"/>
      <c r="AH683" s="20"/>
      <c r="AI683" s="20"/>
      <c r="AJ683" s="20"/>
      <c r="AK683" s="20"/>
      <c r="AL683" s="20"/>
      <c r="AN683" s="20"/>
      <c r="AO683" s="20"/>
      <c r="AP683" s="20"/>
      <c r="AQ683" s="20"/>
      <c r="AS683" s="20"/>
      <c r="AT683" s="20"/>
      <c r="AU683" s="20"/>
      <c r="AV683" s="20"/>
      <c r="AW683" s="20"/>
      <c r="AX683" s="20"/>
    </row>
    <row r="684" spans="3:50" x14ac:dyDescent="0.2">
      <c r="C684" s="20"/>
      <c r="D684" s="20"/>
      <c r="E684" s="20"/>
      <c r="F684" s="20"/>
      <c r="G684" s="20"/>
      <c r="H684" s="20"/>
      <c r="I684" s="20"/>
      <c r="K684" s="20"/>
      <c r="L684" s="20"/>
      <c r="M684" s="20"/>
      <c r="N684" s="20"/>
      <c r="O684" s="20"/>
      <c r="P684" s="20"/>
      <c r="Q684" s="20"/>
      <c r="R684" s="20"/>
      <c r="S684" s="20"/>
      <c r="T684" s="20"/>
      <c r="U684" s="20"/>
      <c r="V684" s="20"/>
      <c r="W684" s="20"/>
      <c r="X684" s="20"/>
      <c r="Y684" s="20"/>
      <c r="AA684" s="20"/>
      <c r="AB684" s="20"/>
      <c r="AC684" s="20"/>
      <c r="AD684" s="20"/>
      <c r="AE684" s="20"/>
      <c r="AF684" s="20"/>
      <c r="AH684" s="20"/>
      <c r="AI684" s="20"/>
      <c r="AJ684" s="20"/>
      <c r="AK684" s="20"/>
      <c r="AL684" s="20"/>
      <c r="AN684" s="20"/>
      <c r="AO684" s="20"/>
      <c r="AP684" s="20"/>
      <c r="AQ684" s="20"/>
      <c r="AS684" s="20"/>
      <c r="AT684" s="20"/>
      <c r="AU684" s="20"/>
      <c r="AV684" s="20"/>
      <c r="AW684" s="20"/>
      <c r="AX684" s="20"/>
    </row>
    <row r="685" spans="3:50" x14ac:dyDescent="0.2">
      <c r="C685" s="20"/>
      <c r="D685" s="20"/>
      <c r="E685" s="20"/>
      <c r="F685" s="20"/>
      <c r="G685" s="20"/>
      <c r="H685" s="20"/>
      <c r="I685" s="20"/>
      <c r="K685" s="20"/>
      <c r="L685" s="20"/>
      <c r="M685" s="20"/>
      <c r="N685" s="20"/>
      <c r="O685" s="20"/>
      <c r="P685" s="20"/>
      <c r="Q685" s="20"/>
      <c r="R685" s="20"/>
      <c r="S685" s="20"/>
      <c r="T685" s="20"/>
      <c r="U685" s="20"/>
      <c r="V685" s="20"/>
      <c r="W685" s="20"/>
      <c r="X685" s="20"/>
      <c r="Y685" s="20"/>
      <c r="AA685" s="20"/>
      <c r="AB685" s="20"/>
      <c r="AC685" s="20"/>
      <c r="AD685" s="20"/>
      <c r="AE685" s="20"/>
      <c r="AF685" s="20"/>
      <c r="AH685" s="20"/>
      <c r="AI685" s="20"/>
      <c r="AJ685" s="20"/>
      <c r="AK685" s="20"/>
      <c r="AL685" s="20"/>
      <c r="AN685" s="20"/>
      <c r="AO685" s="20"/>
      <c r="AP685" s="20"/>
      <c r="AQ685" s="20"/>
      <c r="AS685" s="20"/>
      <c r="AT685" s="20"/>
      <c r="AU685" s="20"/>
      <c r="AV685" s="20"/>
      <c r="AW685" s="20"/>
      <c r="AX685" s="20"/>
    </row>
    <row r="686" spans="3:50" x14ac:dyDescent="0.2">
      <c r="C686" s="20"/>
      <c r="D686" s="20"/>
      <c r="E686" s="20"/>
      <c r="F686" s="20"/>
      <c r="G686" s="20"/>
      <c r="H686" s="20"/>
      <c r="I686" s="20"/>
      <c r="K686" s="20"/>
      <c r="L686" s="20"/>
      <c r="M686" s="20"/>
      <c r="N686" s="20"/>
      <c r="O686" s="20"/>
      <c r="P686" s="20"/>
      <c r="Q686" s="20"/>
      <c r="R686" s="20"/>
      <c r="S686" s="20"/>
      <c r="T686" s="20"/>
      <c r="U686" s="20"/>
      <c r="V686" s="20"/>
      <c r="W686" s="20"/>
      <c r="X686" s="20"/>
      <c r="Y686" s="20"/>
      <c r="AA686" s="20"/>
      <c r="AB686" s="20"/>
      <c r="AC686" s="20"/>
      <c r="AD686" s="20"/>
      <c r="AE686" s="20"/>
      <c r="AF686" s="20"/>
      <c r="AH686" s="20"/>
      <c r="AI686" s="20"/>
      <c r="AJ686" s="20"/>
      <c r="AK686" s="20"/>
      <c r="AL686" s="20"/>
      <c r="AN686" s="20"/>
      <c r="AO686" s="20"/>
      <c r="AP686" s="20"/>
      <c r="AQ686" s="20"/>
      <c r="AS686" s="20"/>
      <c r="AT686" s="20"/>
      <c r="AU686" s="20"/>
      <c r="AV686" s="20"/>
      <c r="AW686" s="20"/>
      <c r="AX686" s="20"/>
    </row>
    <row r="687" spans="3:50" x14ac:dyDescent="0.2">
      <c r="C687" s="20"/>
      <c r="D687" s="20"/>
      <c r="E687" s="20"/>
      <c r="F687" s="20"/>
      <c r="G687" s="20"/>
      <c r="H687" s="20"/>
      <c r="I687" s="20"/>
      <c r="K687" s="20"/>
      <c r="L687" s="20"/>
      <c r="M687" s="20"/>
      <c r="N687" s="20"/>
      <c r="O687" s="20"/>
      <c r="P687" s="20"/>
      <c r="Q687" s="20"/>
      <c r="R687" s="20"/>
      <c r="S687" s="20"/>
      <c r="T687" s="20"/>
      <c r="U687" s="20"/>
      <c r="V687" s="20"/>
      <c r="W687" s="20"/>
      <c r="X687" s="20"/>
      <c r="Y687" s="20"/>
      <c r="AA687" s="20"/>
      <c r="AB687" s="20"/>
      <c r="AC687" s="20"/>
      <c r="AD687" s="20"/>
      <c r="AE687" s="20"/>
      <c r="AF687" s="20"/>
      <c r="AH687" s="20"/>
      <c r="AI687" s="20"/>
      <c r="AJ687" s="20"/>
      <c r="AK687" s="20"/>
      <c r="AL687" s="20"/>
      <c r="AN687" s="20"/>
      <c r="AO687" s="20"/>
      <c r="AP687" s="20"/>
      <c r="AQ687" s="20"/>
      <c r="AS687" s="20"/>
      <c r="AT687" s="20"/>
      <c r="AU687" s="20"/>
      <c r="AV687" s="20"/>
      <c r="AW687" s="20"/>
      <c r="AX687" s="20"/>
    </row>
    <row r="688" spans="3:50" x14ac:dyDescent="0.2">
      <c r="C688" s="20"/>
      <c r="D688" s="20"/>
      <c r="E688" s="20"/>
      <c r="F688" s="20"/>
      <c r="G688" s="20"/>
      <c r="H688" s="20"/>
      <c r="I688" s="20"/>
      <c r="K688" s="20"/>
      <c r="L688" s="20"/>
      <c r="M688" s="20"/>
      <c r="N688" s="20"/>
      <c r="O688" s="20"/>
      <c r="P688" s="20"/>
      <c r="Q688" s="20"/>
      <c r="R688" s="20"/>
      <c r="S688" s="20"/>
      <c r="T688" s="20"/>
      <c r="U688" s="20"/>
      <c r="V688" s="20"/>
      <c r="W688" s="20"/>
      <c r="X688" s="20"/>
      <c r="Y688" s="20"/>
      <c r="AA688" s="20"/>
      <c r="AB688" s="20"/>
      <c r="AC688" s="20"/>
      <c r="AD688" s="20"/>
      <c r="AE688" s="20"/>
      <c r="AF688" s="20"/>
      <c r="AH688" s="20"/>
      <c r="AI688" s="20"/>
      <c r="AJ688" s="20"/>
      <c r="AK688" s="20"/>
      <c r="AL688" s="20"/>
      <c r="AN688" s="20"/>
      <c r="AO688" s="20"/>
      <c r="AP688" s="20"/>
      <c r="AQ688" s="20"/>
      <c r="AS688" s="20"/>
      <c r="AT688" s="20"/>
      <c r="AU688" s="20"/>
      <c r="AV688" s="20"/>
      <c r="AW688" s="20"/>
      <c r="AX688" s="20"/>
    </row>
    <row r="689" spans="3:50" x14ac:dyDescent="0.2">
      <c r="C689" s="20"/>
      <c r="D689" s="20"/>
      <c r="E689" s="20"/>
      <c r="F689" s="20"/>
      <c r="G689" s="20"/>
      <c r="H689" s="20"/>
      <c r="I689" s="20"/>
      <c r="K689" s="20"/>
      <c r="L689" s="20"/>
      <c r="M689" s="20"/>
      <c r="N689" s="20"/>
      <c r="O689" s="20"/>
      <c r="P689" s="20"/>
      <c r="Q689" s="20"/>
      <c r="R689" s="20"/>
      <c r="S689" s="20"/>
      <c r="T689" s="20"/>
      <c r="U689" s="20"/>
      <c r="V689" s="20"/>
      <c r="W689" s="20"/>
      <c r="X689" s="20"/>
      <c r="Y689" s="20"/>
      <c r="AA689" s="20"/>
      <c r="AB689" s="20"/>
      <c r="AC689" s="20"/>
      <c r="AD689" s="20"/>
      <c r="AE689" s="20"/>
      <c r="AF689" s="20"/>
      <c r="AH689" s="20"/>
      <c r="AI689" s="20"/>
      <c r="AJ689" s="20"/>
      <c r="AK689" s="20"/>
      <c r="AL689" s="20"/>
      <c r="AN689" s="20"/>
      <c r="AO689" s="20"/>
      <c r="AP689" s="20"/>
      <c r="AQ689" s="20"/>
      <c r="AS689" s="20"/>
      <c r="AT689" s="20"/>
      <c r="AU689" s="20"/>
      <c r="AV689" s="20"/>
      <c r="AW689" s="20"/>
      <c r="AX689" s="20"/>
    </row>
    <row r="690" spans="3:50" x14ac:dyDescent="0.2">
      <c r="C690" s="20"/>
      <c r="D690" s="20"/>
      <c r="E690" s="20"/>
      <c r="F690" s="20"/>
      <c r="G690" s="20"/>
      <c r="H690" s="20"/>
      <c r="I690" s="20"/>
      <c r="K690" s="20"/>
      <c r="L690" s="20"/>
      <c r="M690" s="20"/>
      <c r="N690" s="20"/>
      <c r="O690" s="20"/>
      <c r="P690" s="20"/>
      <c r="Q690" s="20"/>
      <c r="R690" s="20"/>
      <c r="S690" s="20"/>
      <c r="T690" s="20"/>
      <c r="U690" s="20"/>
      <c r="V690" s="20"/>
      <c r="W690" s="20"/>
      <c r="X690" s="20"/>
      <c r="Y690" s="20"/>
      <c r="AA690" s="20"/>
      <c r="AB690" s="20"/>
      <c r="AC690" s="20"/>
      <c r="AD690" s="20"/>
      <c r="AE690" s="20"/>
      <c r="AF690" s="20"/>
      <c r="AH690" s="20"/>
      <c r="AI690" s="20"/>
      <c r="AJ690" s="20"/>
      <c r="AK690" s="20"/>
      <c r="AL690" s="20"/>
      <c r="AN690" s="20"/>
      <c r="AO690" s="20"/>
      <c r="AP690" s="20"/>
      <c r="AQ690" s="20"/>
      <c r="AS690" s="20"/>
      <c r="AT690" s="20"/>
      <c r="AU690" s="20"/>
      <c r="AV690" s="20"/>
      <c r="AW690" s="20"/>
      <c r="AX690" s="20"/>
    </row>
    <row r="691" spans="3:50" x14ac:dyDescent="0.2">
      <c r="C691" s="20"/>
      <c r="D691" s="20"/>
      <c r="E691" s="20"/>
      <c r="F691" s="20"/>
      <c r="G691" s="20"/>
      <c r="H691" s="20"/>
      <c r="I691" s="20"/>
      <c r="K691" s="20"/>
      <c r="L691" s="20"/>
      <c r="M691" s="20"/>
      <c r="N691" s="20"/>
      <c r="O691" s="20"/>
      <c r="P691" s="20"/>
      <c r="Q691" s="20"/>
      <c r="R691" s="20"/>
      <c r="S691" s="20"/>
      <c r="T691" s="20"/>
      <c r="U691" s="20"/>
      <c r="V691" s="20"/>
      <c r="W691" s="20"/>
      <c r="X691" s="20"/>
      <c r="Y691" s="20"/>
      <c r="AA691" s="20"/>
      <c r="AB691" s="20"/>
      <c r="AC691" s="20"/>
      <c r="AD691" s="20"/>
      <c r="AE691" s="20"/>
      <c r="AF691" s="20"/>
      <c r="AH691" s="20"/>
      <c r="AI691" s="20"/>
      <c r="AJ691" s="20"/>
      <c r="AK691" s="20"/>
      <c r="AL691" s="20"/>
      <c r="AN691" s="20"/>
      <c r="AO691" s="20"/>
      <c r="AP691" s="20"/>
      <c r="AQ691" s="20"/>
      <c r="AS691" s="20"/>
      <c r="AT691" s="20"/>
      <c r="AU691" s="20"/>
      <c r="AV691" s="20"/>
      <c r="AW691" s="20"/>
      <c r="AX691" s="20"/>
    </row>
    <row r="692" spans="3:50" x14ac:dyDescent="0.2">
      <c r="C692" s="20"/>
      <c r="D692" s="20"/>
      <c r="E692" s="20"/>
      <c r="F692" s="20"/>
      <c r="G692" s="20"/>
      <c r="H692" s="20"/>
      <c r="I692" s="20"/>
      <c r="K692" s="20"/>
      <c r="L692" s="20"/>
      <c r="M692" s="20"/>
      <c r="N692" s="20"/>
      <c r="O692" s="20"/>
      <c r="P692" s="20"/>
      <c r="Q692" s="20"/>
      <c r="R692" s="20"/>
      <c r="S692" s="20"/>
      <c r="T692" s="20"/>
      <c r="U692" s="20"/>
      <c r="V692" s="20"/>
      <c r="W692" s="20"/>
      <c r="X692" s="20"/>
      <c r="Y692" s="20"/>
      <c r="AA692" s="20"/>
      <c r="AB692" s="20"/>
      <c r="AC692" s="20"/>
      <c r="AD692" s="20"/>
      <c r="AE692" s="20"/>
      <c r="AF692" s="20"/>
      <c r="AH692" s="20"/>
      <c r="AI692" s="20"/>
      <c r="AJ692" s="20"/>
      <c r="AK692" s="20"/>
      <c r="AL692" s="20"/>
      <c r="AN692" s="20"/>
      <c r="AO692" s="20"/>
      <c r="AP692" s="20"/>
      <c r="AQ692" s="20"/>
      <c r="AS692" s="20"/>
      <c r="AT692" s="20"/>
      <c r="AU692" s="20"/>
      <c r="AV692" s="20"/>
      <c r="AW692" s="20"/>
      <c r="AX692" s="20"/>
    </row>
    <row r="693" spans="3:50" x14ac:dyDescent="0.2">
      <c r="C693" s="20"/>
      <c r="D693" s="20"/>
      <c r="E693" s="20"/>
      <c r="F693" s="20"/>
      <c r="G693" s="20"/>
      <c r="H693" s="20"/>
      <c r="I693" s="20"/>
      <c r="K693" s="20"/>
      <c r="L693" s="20"/>
      <c r="M693" s="20"/>
      <c r="N693" s="20"/>
      <c r="O693" s="20"/>
      <c r="P693" s="20"/>
      <c r="Q693" s="20"/>
      <c r="R693" s="20"/>
      <c r="S693" s="20"/>
      <c r="T693" s="20"/>
      <c r="U693" s="20"/>
      <c r="V693" s="20"/>
      <c r="W693" s="20"/>
      <c r="X693" s="20"/>
      <c r="Y693" s="20"/>
      <c r="AA693" s="20"/>
      <c r="AB693" s="20"/>
      <c r="AC693" s="20"/>
      <c r="AD693" s="20"/>
      <c r="AE693" s="20"/>
      <c r="AF693" s="20"/>
      <c r="AH693" s="20"/>
      <c r="AI693" s="20"/>
      <c r="AJ693" s="20"/>
      <c r="AK693" s="20"/>
      <c r="AL693" s="20"/>
      <c r="AN693" s="20"/>
      <c r="AO693" s="20"/>
      <c r="AP693" s="20"/>
      <c r="AQ693" s="20"/>
      <c r="AS693" s="20"/>
      <c r="AT693" s="20"/>
      <c r="AU693" s="20"/>
      <c r="AV693" s="20"/>
      <c r="AW693" s="20"/>
      <c r="AX693" s="20"/>
    </row>
    <row r="694" spans="3:50" x14ac:dyDescent="0.2">
      <c r="C694" s="20"/>
      <c r="D694" s="20"/>
      <c r="E694" s="20"/>
      <c r="F694" s="20"/>
      <c r="G694" s="20"/>
      <c r="H694" s="20"/>
      <c r="I694" s="20"/>
      <c r="K694" s="20"/>
      <c r="L694" s="20"/>
      <c r="M694" s="20"/>
      <c r="N694" s="20"/>
      <c r="O694" s="20"/>
      <c r="P694" s="20"/>
      <c r="Q694" s="20"/>
      <c r="R694" s="20"/>
      <c r="S694" s="20"/>
      <c r="T694" s="20"/>
      <c r="U694" s="20"/>
      <c r="V694" s="20"/>
      <c r="W694" s="20"/>
      <c r="X694" s="20"/>
      <c r="Y694" s="20"/>
      <c r="AA694" s="20"/>
      <c r="AB694" s="20"/>
      <c r="AC694" s="20"/>
      <c r="AD694" s="20"/>
      <c r="AE694" s="20"/>
      <c r="AF694" s="20"/>
      <c r="AH694" s="20"/>
      <c r="AI694" s="20"/>
      <c r="AJ694" s="20"/>
      <c r="AK694" s="20"/>
      <c r="AL694" s="20"/>
      <c r="AN694" s="20"/>
      <c r="AO694" s="20"/>
      <c r="AP694" s="20"/>
      <c r="AQ694" s="20"/>
      <c r="AS694" s="20"/>
      <c r="AT694" s="20"/>
      <c r="AU694" s="20"/>
      <c r="AV694" s="20"/>
      <c r="AW694" s="20"/>
      <c r="AX694" s="20"/>
    </row>
    <row r="695" spans="3:50" x14ac:dyDescent="0.2">
      <c r="C695" s="20"/>
      <c r="D695" s="20"/>
      <c r="E695" s="20"/>
      <c r="F695" s="20"/>
      <c r="G695" s="20"/>
      <c r="H695" s="20"/>
      <c r="I695" s="20"/>
      <c r="K695" s="20"/>
      <c r="L695" s="20"/>
      <c r="M695" s="20"/>
      <c r="N695" s="20"/>
      <c r="O695" s="20"/>
      <c r="P695" s="20"/>
      <c r="Q695" s="20"/>
      <c r="R695" s="20"/>
      <c r="S695" s="20"/>
      <c r="T695" s="20"/>
      <c r="U695" s="20"/>
      <c r="V695" s="20"/>
      <c r="W695" s="20"/>
      <c r="X695" s="20"/>
      <c r="Y695" s="20"/>
      <c r="AA695" s="20"/>
      <c r="AB695" s="20"/>
      <c r="AC695" s="20"/>
      <c r="AD695" s="20"/>
      <c r="AE695" s="20"/>
      <c r="AF695" s="20"/>
      <c r="AH695" s="20"/>
      <c r="AI695" s="20"/>
      <c r="AJ695" s="20"/>
      <c r="AK695" s="20"/>
      <c r="AL695" s="20"/>
      <c r="AN695" s="20"/>
      <c r="AO695" s="20"/>
      <c r="AP695" s="20"/>
      <c r="AQ695" s="20"/>
      <c r="AS695" s="20"/>
      <c r="AT695" s="20"/>
      <c r="AU695" s="20"/>
      <c r="AV695" s="20"/>
      <c r="AW695" s="20"/>
      <c r="AX695" s="20"/>
    </row>
    <row r="696" spans="3:50" x14ac:dyDescent="0.2">
      <c r="C696" s="20"/>
      <c r="D696" s="20"/>
      <c r="E696" s="20"/>
      <c r="F696" s="20"/>
      <c r="G696" s="20"/>
      <c r="H696" s="20"/>
      <c r="I696" s="20"/>
      <c r="K696" s="20"/>
      <c r="L696" s="20"/>
      <c r="M696" s="20"/>
      <c r="N696" s="20"/>
      <c r="O696" s="20"/>
      <c r="P696" s="20"/>
      <c r="Q696" s="20"/>
      <c r="R696" s="20"/>
      <c r="S696" s="20"/>
      <c r="T696" s="20"/>
      <c r="U696" s="20"/>
      <c r="V696" s="20"/>
      <c r="W696" s="20"/>
      <c r="X696" s="20"/>
      <c r="Y696" s="20"/>
      <c r="AA696" s="20"/>
      <c r="AB696" s="20"/>
      <c r="AC696" s="20"/>
      <c r="AD696" s="20"/>
      <c r="AE696" s="20"/>
      <c r="AF696" s="20"/>
      <c r="AH696" s="20"/>
      <c r="AI696" s="20"/>
      <c r="AJ696" s="20"/>
      <c r="AK696" s="20"/>
      <c r="AL696" s="20"/>
      <c r="AN696" s="20"/>
      <c r="AO696" s="20"/>
      <c r="AP696" s="20"/>
      <c r="AQ696" s="20"/>
      <c r="AS696" s="20"/>
      <c r="AT696" s="20"/>
      <c r="AU696" s="20"/>
      <c r="AV696" s="20"/>
      <c r="AW696" s="20"/>
      <c r="AX696" s="20"/>
    </row>
    <row r="697" spans="3:50" x14ac:dyDescent="0.2">
      <c r="C697" s="20"/>
      <c r="D697" s="20"/>
      <c r="E697" s="20"/>
      <c r="F697" s="20"/>
      <c r="G697" s="20"/>
      <c r="H697" s="20"/>
      <c r="I697" s="20"/>
      <c r="K697" s="20"/>
      <c r="L697" s="20"/>
      <c r="M697" s="20"/>
      <c r="N697" s="20"/>
      <c r="O697" s="20"/>
      <c r="P697" s="20"/>
      <c r="Q697" s="20"/>
      <c r="R697" s="20"/>
      <c r="S697" s="20"/>
      <c r="T697" s="20"/>
      <c r="U697" s="20"/>
      <c r="V697" s="20"/>
      <c r="W697" s="20"/>
      <c r="X697" s="20"/>
      <c r="Y697" s="20"/>
      <c r="AA697" s="20"/>
      <c r="AB697" s="20"/>
      <c r="AC697" s="20"/>
      <c r="AD697" s="20"/>
      <c r="AE697" s="20"/>
      <c r="AF697" s="20"/>
      <c r="AH697" s="20"/>
      <c r="AI697" s="20"/>
      <c r="AJ697" s="20"/>
      <c r="AK697" s="20"/>
      <c r="AL697" s="20"/>
      <c r="AN697" s="20"/>
      <c r="AO697" s="20"/>
      <c r="AP697" s="20"/>
      <c r="AQ697" s="20"/>
      <c r="AS697" s="20"/>
      <c r="AT697" s="20"/>
      <c r="AU697" s="20"/>
      <c r="AV697" s="20"/>
      <c r="AW697" s="20"/>
      <c r="AX697" s="20"/>
    </row>
    <row r="698" spans="3:50" x14ac:dyDescent="0.2">
      <c r="C698" s="20"/>
      <c r="D698" s="20"/>
      <c r="E698" s="20"/>
      <c r="F698" s="20"/>
      <c r="G698" s="20"/>
      <c r="H698" s="20"/>
      <c r="I698" s="20"/>
      <c r="K698" s="20"/>
      <c r="L698" s="20"/>
      <c r="M698" s="20"/>
      <c r="N698" s="20"/>
      <c r="O698" s="20"/>
      <c r="P698" s="20"/>
      <c r="Q698" s="20"/>
      <c r="R698" s="20"/>
      <c r="S698" s="20"/>
      <c r="T698" s="20"/>
      <c r="U698" s="20"/>
      <c r="V698" s="20"/>
      <c r="W698" s="20"/>
      <c r="X698" s="20"/>
      <c r="Y698" s="20"/>
      <c r="AA698" s="20"/>
      <c r="AB698" s="20"/>
      <c r="AC698" s="20"/>
      <c r="AD698" s="20"/>
      <c r="AE698" s="20"/>
      <c r="AF698" s="20"/>
      <c r="AH698" s="20"/>
      <c r="AI698" s="20"/>
      <c r="AJ698" s="20"/>
      <c r="AK698" s="20"/>
      <c r="AL698" s="20"/>
      <c r="AN698" s="20"/>
      <c r="AO698" s="20"/>
      <c r="AP698" s="20"/>
      <c r="AQ698" s="20"/>
      <c r="AS698" s="20"/>
      <c r="AT698" s="20"/>
      <c r="AU698" s="20"/>
      <c r="AV698" s="20"/>
      <c r="AW698" s="20"/>
      <c r="AX698" s="20"/>
    </row>
    <row r="699" spans="3:50" x14ac:dyDescent="0.2">
      <c r="C699" s="20"/>
      <c r="D699" s="20"/>
      <c r="E699" s="20"/>
      <c r="F699" s="20"/>
      <c r="G699" s="20"/>
      <c r="H699" s="20"/>
      <c r="I699" s="20"/>
      <c r="K699" s="20"/>
      <c r="L699" s="20"/>
      <c r="M699" s="20"/>
      <c r="N699" s="20"/>
      <c r="O699" s="20"/>
      <c r="P699" s="20"/>
      <c r="Q699" s="20"/>
      <c r="R699" s="20"/>
      <c r="S699" s="20"/>
      <c r="T699" s="20"/>
      <c r="U699" s="20"/>
      <c r="V699" s="20"/>
      <c r="W699" s="20"/>
      <c r="X699" s="20"/>
      <c r="Y699" s="20"/>
      <c r="AA699" s="20"/>
      <c r="AB699" s="20"/>
      <c r="AC699" s="20"/>
      <c r="AD699" s="20"/>
      <c r="AE699" s="20"/>
      <c r="AF699" s="20"/>
      <c r="AH699" s="20"/>
      <c r="AI699" s="20"/>
      <c r="AJ699" s="20"/>
      <c r="AK699" s="20"/>
      <c r="AL699" s="20"/>
      <c r="AN699" s="20"/>
      <c r="AO699" s="20"/>
      <c r="AP699" s="20"/>
      <c r="AQ699" s="20"/>
      <c r="AS699" s="20"/>
      <c r="AT699" s="20"/>
      <c r="AU699" s="20"/>
      <c r="AV699" s="20"/>
      <c r="AW699" s="20"/>
      <c r="AX699" s="20"/>
    </row>
    <row r="700" spans="3:50" x14ac:dyDescent="0.2">
      <c r="C700" s="20"/>
      <c r="D700" s="20"/>
      <c r="E700" s="20"/>
      <c r="F700" s="20"/>
      <c r="G700" s="20"/>
      <c r="H700" s="20"/>
      <c r="I700" s="20"/>
      <c r="K700" s="20"/>
      <c r="L700" s="20"/>
      <c r="M700" s="20"/>
      <c r="N700" s="20"/>
      <c r="O700" s="20"/>
      <c r="P700" s="20"/>
      <c r="Q700" s="20"/>
      <c r="R700" s="20"/>
      <c r="S700" s="20"/>
      <c r="T700" s="20"/>
      <c r="U700" s="20"/>
      <c r="V700" s="20"/>
      <c r="W700" s="20"/>
      <c r="X700" s="20"/>
      <c r="Y700" s="20"/>
      <c r="AA700" s="20"/>
      <c r="AB700" s="20"/>
      <c r="AC700" s="20"/>
      <c r="AD700" s="20"/>
      <c r="AE700" s="20"/>
      <c r="AF700" s="20"/>
      <c r="AH700" s="20"/>
      <c r="AI700" s="20"/>
      <c r="AJ700" s="20"/>
      <c r="AK700" s="20"/>
      <c r="AL700" s="20"/>
      <c r="AN700" s="20"/>
      <c r="AO700" s="20"/>
      <c r="AP700" s="20"/>
      <c r="AQ700" s="20"/>
      <c r="AS700" s="20"/>
      <c r="AT700" s="20"/>
      <c r="AU700" s="20"/>
      <c r="AV700" s="20"/>
      <c r="AW700" s="20"/>
      <c r="AX700" s="20"/>
    </row>
    <row r="701" spans="3:50" x14ac:dyDescent="0.2">
      <c r="C701" s="20"/>
      <c r="D701" s="20"/>
      <c r="E701" s="20"/>
      <c r="F701" s="20"/>
      <c r="G701" s="20"/>
      <c r="H701" s="20"/>
      <c r="I701" s="20"/>
      <c r="K701" s="20"/>
      <c r="L701" s="20"/>
      <c r="M701" s="20"/>
      <c r="N701" s="20"/>
      <c r="O701" s="20"/>
      <c r="P701" s="20"/>
      <c r="Q701" s="20"/>
      <c r="R701" s="20"/>
      <c r="S701" s="20"/>
      <c r="T701" s="20"/>
      <c r="U701" s="20"/>
      <c r="V701" s="20"/>
      <c r="W701" s="20"/>
      <c r="X701" s="20"/>
      <c r="Y701" s="20"/>
      <c r="AA701" s="20"/>
      <c r="AB701" s="20"/>
      <c r="AC701" s="20"/>
      <c r="AD701" s="20"/>
      <c r="AE701" s="20"/>
      <c r="AF701" s="20"/>
      <c r="AH701" s="20"/>
      <c r="AI701" s="20"/>
      <c r="AJ701" s="20"/>
      <c r="AK701" s="20"/>
      <c r="AL701" s="20"/>
      <c r="AN701" s="20"/>
      <c r="AO701" s="20"/>
      <c r="AP701" s="20"/>
      <c r="AQ701" s="20"/>
      <c r="AS701" s="20"/>
      <c r="AT701" s="20"/>
      <c r="AU701" s="20"/>
      <c r="AV701" s="20"/>
      <c r="AW701" s="20"/>
      <c r="AX701" s="20"/>
    </row>
    <row r="702" spans="3:50" x14ac:dyDescent="0.2">
      <c r="C702" s="20"/>
      <c r="D702" s="20"/>
      <c r="E702" s="20"/>
      <c r="F702" s="20"/>
      <c r="G702" s="20"/>
      <c r="H702" s="20"/>
      <c r="I702" s="20"/>
      <c r="K702" s="20"/>
      <c r="L702" s="20"/>
      <c r="M702" s="20"/>
      <c r="N702" s="20"/>
      <c r="O702" s="20"/>
      <c r="P702" s="20"/>
      <c r="Q702" s="20"/>
      <c r="R702" s="20"/>
      <c r="S702" s="20"/>
      <c r="T702" s="20"/>
      <c r="U702" s="20"/>
      <c r="V702" s="20"/>
      <c r="W702" s="20"/>
      <c r="X702" s="20"/>
      <c r="Y702" s="20"/>
      <c r="AA702" s="20"/>
      <c r="AB702" s="20"/>
      <c r="AC702" s="20"/>
      <c r="AD702" s="20"/>
      <c r="AE702" s="20"/>
      <c r="AF702" s="20"/>
      <c r="AH702" s="20"/>
      <c r="AI702" s="20"/>
      <c r="AJ702" s="20"/>
      <c r="AK702" s="20"/>
      <c r="AL702" s="20"/>
      <c r="AN702" s="20"/>
      <c r="AO702" s="20"/>
      <c r="AP702" s="20"/>
      <c r="AQ702" s="20"/>
      <c r="AS702" s="20"/>
      <c r="AT702" s="20"/>
      <c r="AU702" s="20"/>
      <c r="AV702" s="20"/>
      <c r="AW702" s="20"/>
      <c r="AX702" s="20"/>
    </row>
    <row r="703" spans="3:50" x14ac:dyDescent="0.2">
      <c r="C703" s="20"/>
      <c r="D703" s="20"/>
      <c r="E703" s="20"/>
      <c r="F703" s="20"/>
      <c r="G703" s="20"/>
      <c r="H703" s="20"/>
      <c r="I703" s="20"/>
      <c r="K703" s="20"/>
      <c r="L703" s="20"/>
      <c r="M703" s="20"/>
      <c r="N703" s="20"/>
      <c r="O703" s="20"/>
      <c r="P703" s="20"/>
      <c r="Q703" s="20"/>
      <c r="R703" s="20"/>
      <c r="S703" s="20"/>
      <c r="T703" s="20"/>
      <c r="U703" s="20"/>
      <c r="V703" s="20"/>
      <c r="W703" s="20"/>
      <c r="X703" s="20"/>
      <c r="Y703" s="20"/>
      <c r="AA703" s="20"/>
      <c r="AB703" s="20"/>
      <c r="AC703" s="20"/>
      <c r="AD703" s="20"/>
      <c r="AE703" s="20"/>
      <c r="AF703" s="20"/>
      <c r="AH703" s="20"/>
      <c r="AI703" s="20"/>
      <c r="AJ703" s="20"/>
      <c r="AK703" s="20"/>
      <c r="AL703" s="20"/>
      <c r="AN703" s="20"/>
      <c r="AO703" s="20"/>
      <c r="AP703" s="20"/>
      <c r="AQ703" s="20"/>
      <c r="AS703" s="20"/>
      <c r="AT703" s="20"/>
      <c r="AU703" s="20"/>
      <c r="AV703" s="20"/>
      <c r="AW703" s="20"/>
      <c r="AX703" s="20"/>
    </row>
    <row r="704" spans="3:50" x14ac:dyDescent="0.2">
      <c r="C704" s="20"/>
      <c r="D704" s="20"/>
      <c r="E704" s="20"/>
      <c r="F704" s="20"/>
      <c r="G704" s="20"/>
      <c r="H704" s="20"/>
      <c r="I704" s="20"/>
      <c r="K704" s="20"/>
      <c r="L704" s="20"/>
      <c r="M704" s="20"/>
      <c r="N704" s="20"/>
      <c r="O704" s="20"/>
      <c r="P704" s="20"/>
      <c r="Q704" s="20"/>
      <c r="R704" s="20"/>
      <c r="S704" s="20"/>
      <c r="T704" s="20"/>
      <c r="U704" s="20"/>
      <c r="V704" s="20"/>
      <c r="W704" s="20"/>
      <c r="X704" s="20"/>
      <c r="Y704" s="20"/>
      <c r="AA704" s="20"/>
      <c r="AB704" s="20"/>
      <c r="AC704" s="20"/>
      <c r="AD704" s="20"/>
      <c r="AE704" s="20"/>
      <c r="AF704" s="20"/>
      <c r="AH704" s="20"/>
      <c r="AI704" s="20"/>
      <c r="AJ704" s="20"/>
      <c r="AK704" s="20"/>
      <c r="AL704" s="20"/>
      <c r="AN704" s="20"/>
      <c r="AO704" s="20"/>
      <c r="AP704" s="20"/>
      <c r="AQ704" s="20"/>
      <c r="AS704" s="20"/>
      <c r="AT704" s="20"/>
      <c r="AU704" s="20"/>
      <c r="AV704" s="20"/>
      <c r="AW704" s="20"/>
      <c r="AX704" s="20"/>
    </row>
    <row r="705" spans="3:50" x14ac:dyDescent="0.2">
      <c r="C705" s="20"/>
      <c r="D705" s="20"/>
      <c r="E705" s="20"/>
      <c r="F705" s="20"/>
      <c r="G705" s="20"/>
      <c r="H705" s="20"/>
      <c r="I705" s="20"/>
      <c r="K705" s="20"/>
      <c r="L705" s="20"/>
      <c r="M705" s="20"/>
      <c r="N705" s="20"/>
      <c r="O705" s="20"/>
      <c r="P705" s="20"/>
      <c r="Q705" s="20"/>
      <c r="R705" s="20"/>
      <c r="S705" s="20"/>
      <c r="T705" s="20"/>
      <c r="U705" s="20"/>
      <c r="V705" s="20"/>
      <c r="W705" s="20"/>
      <c r="X705" s="20"/>
      <c r="Y705" s="20"/>
      <c r="AA705" s="20"/>
      <c r="AB705" s="20"/>
      <c r="AC705" s="20"/>
      <c r="AD705" s="20"/>
      <c r="AE705" s="20"/>
      <c r="AF705" s="20"/>
      <c r="AH705" s="20"/>
      <c r="AI705" s="20"/>
      <c r="AJ705" s="20"/>
      <c r="AK705" s="20"/>
      <c r="AL705" s="20"/>
      <c r="AN705" s="20"/>
      <c r="AO705" s="20"/>
      <c r="AP705" s="20"/>
      <c r="AQ705" s="20"/>
      <c r="AS705" s="20"/>
      <c r="AT705" s="20"/>
      <c r="AU705" s="20"/>
      <c r="AV705" s="20"/>
      <c r="AW705" s="20"/>
      <c r="AX705" s="20"/>
    </row>
    <row r="706" spans="3:50" x14ac:dyDescent="0.2">
      <c r="C706" s="20"/>
      <c r="D706" s="20"/>
      <c r="E706" s="20"/>
      <c r="F706" s="20"/>
      <c r="G706" s="20"/>
      <c r="H706" s="20"/>
      <c r="I706" s="20"/>
      <c r="K706" s="20"/>
      <c r="L706" s="20"/>
      <c r="M706" s="20"/>
      <c r="N706" s="20"/>
      <c r="O706" s="20"/>
      <c r="P706" s="20"/>
      <c r="Q706" s="20"/>
      <c r="R706" s="20"/>
      <c r="S706" s="20"/>
      <c r="T706" s="20"/>
      <c r="U706" s="20"/>
      <c r="V706" s="20"/>
      <c r="W706" s="20"/>
      <c r="X706" s="20"/>
      <c r="Y706" s="20"/>
      <c r="AA706" s="20"/>
      <c r="AB706" s="20"/>
      <c r="AC706" s="20"/>
      <c r="AD706" s="20"/>
      <c r="AE706" s="20"/>
      <c r="AF706" s="20"/>
      <c r="AH706" s="20"/>
      <c r="AI706" s="20"/>
      <c r="AJ706" s="20"/>
      <c r="AK706" s="20"/>
      <c r="AL706" s="20"/>
      <c r="AN706" s="20"/>
      <c r="AO706" s="20"/>
      <c r="AP706" s="20"/>
      <c r="AQ706" s="20"/>
      <c r="AS706" s="20"/>
      <c r="AT706" s="20"/>
      <c r="AU706" s="20"/>
      <c r="AV706" s="20"/>
      <c r="AW706" s="20"/>
      <c r="AX706" s="20"/>
    </row>
    <row r="707" spans="3:50" x14ac:dyDescent="0.2">
      <c r="C707" s="20"/>
      <c r="D707" s="20"/>
      <c r="E707" s="20"/>
      <c r="F707" s="20"/>
      <c r="G707" s="20"/>
      <c r="H707" s="20"/>
      <c r="I707" s="20"/>
      <c r="K707" s="20"/>
      <c r="L707" s="20"/>
      <c r="M707" s="20"/>
      <c r="N707" s="20"/>
      <c r="O707" s="20"/>
      <c r="P707" s="20"/>
      <c r="Q707" s="20"/>
      <c r="R707" s="20"/>
      <c r="S707" s="20"/>
      <c r="T707" s="20"/>
      <c r="U707" s="20"/>
      <c r="V707" s="20"/>
      <c r="W707" s="20"/>
      <c r="X707" s="20"/>
      <c r="Y707" s="20"/>
      <c r="AA707" s="20"/>
      <c r="AB707" s="20"/>
      <c r="AC707" s="20"/>
      <c r="AD707" s="20"/>
      <c r="AE707" s="20"/>
      <c r="AF707" s="20"/>
      <c r="AH707" s="20"/>
      <c r="AI707" s="20"/>
      <c r="AJ707" s="20"/>
      <c r="AK707" s="20"/>
      <c r="AL707" s="20"/>
      <c r="AN707" s="20"/>
      <c r="AO707" s="20"/>
      <c r="AP707" s="20"/>
      <c r="AQ707" s="20"/>
      <c r="AS707" s="20"/>
      <c r="AT707" s="20"/>
      <c r="AU707" s="20"/>
      <c r="AV707" s="20"/>
      <c r="AW707" s="20"/>
      <c r="AX707" s="20"/>
    </row>
    <row r="708" spans="3:50" x14ac:dyDescent="0.2">
      <c r="C708" s="20"/>
      <c r="D708" s="20"/>
      <c r="E708" s="20"/>
      <c r="F708" s="20"/>
      <c r="G708" s="20"/>
      <c r="H708" s="20"/>
      <c r="I708" s="20"/>
      <c r="K708" s="20"/>
      <c r="L708" s="20"/>
      <c r="M708" s="20"/>
      <c r="N708" s="20"/>
      <c r="O708" s="20"/>
      <c r="P708" s="20"/>
      <c r="Q708" s="20"/>
      <c r="R708" s="20"/>
      <c r="S708" s="20"/>
      <c r="T708" s="20"/>
      <c r="U708" s="20"/>
      <c r="V708" s="20"/>
      <c r="W708" s="20"/>
      <c r="X708" s="20"/>
      <c r="Y708" s="20"/>
      <c r="AA708" s="20"/>
      <c r="AB708" s="20"/>
      <c r="AC708" s="20"/>
      <c r="AD708" s="20"/>
      <c r="AE708" s="20"/>
      <c r="AF708" s="20"/>
      <c r="AH708" s="20"/>
      <c r="AI708" s="20"/>
      <c r="AJ708" s="20"/>
      <c r="AK708" s="20"/>
      <c r="AL708" s="20"/>
      <c r="AN708" s="20"/>
      <c r="AO708" s="20"/>
      <c r="AP708" s="20"/>
      <c r="AQ708" s="20"/>
      <c r="AS708" s="20"/>
      <c r="AT708" s="20"/>
      <c r="AU708" s="20"/>
      <c r="AV708" s="20"/>
      <c r="AW708" s="20"/>
      <c r="AX708" s="20"/>
    </row>
    <row r="709" spans="3:50" x14ac:dyDescent="0.2">
      <c r="C709" s="20"/>
      <c r="D709" s="20"/>
      <c r="E709" s="20"/>
      <c r="F709" s="20"/>
      <c r="G709" s="20"/>
      <c r="H709" s="20"/>
      <c r="I709" s="20"/>
      <c r="K709" s="20"/>
      <c r="L709" s="20"/>
      <c r="M709" s="20"/>
      <c r="N709" s="20"/>
      <c r="O709" s="20"/>
      <c r="P709" s="20"/>
      <c r="Q709" s="20"/>
      <c r="R709" s="20"/>
      <c r="S709" s="20"/>
      <c r="T709" s="20"/>
      <c r="U709" s="20"/>
      <c r="V709" s="20"/>
      <c r="W709" s="20"/>
      <c r="X709" s="20"/>
      <c r="Y709" s="20"/>
      <c r="AA709" s="20"/>
      <c r="AB709" s="20"/>
      <c r="AC709" s="20"/>
      <c r="AD709" s="20"/>
      <c r="AE709" s="20"/>
      <c r="AF709" s="20"/>
      <c r="AH709" s="20"/>
      <c r="AI709" s="20"/>
      <c r="AJ709" s="20"/>
      <c r="AK709" s="20"/>
      <c r="AL709" s="20"/>
      <c r="AN709" s="20"/>
      <c r="AO709" s="20"/>
      <c r="AP709" s="20"/>
      <c r="AQ709" s="20"/>
      <c r="AS709" s="20"/>
      <c r="AT709" s="20"/>
      <c r="AU709" s="20"/>
      <c r="AV709" s="20"/>
      <c r="AW709" s="20"/>
      <c r="AX709" s="20"/>
    </row>
    <row r="710" spans="3:50" x14ac:dyDescent="0.2">
      <c r="C710" s="20"/>
      <c r="D710" s="20"/>
      <c r="E710" s="20"/>
      <c r="F710" s="20"/>
      <c r="G710" s="20"/>
      <c r="H710" s="20"/>
      <c r="I710" s="20"/>
      <c r="K710" s="20"/>
      <c r="L710" s="20"/>
      <c r="M710" s="20"/>
      <c r="N710" s="20"/>
      <c r="O710" s="20"/>
      <c r="P710" s="20"/>
      <c r="Q710" s="20"/>
      <c r="R710" s="20"/>
      <c r="S710" s="20"/>
      <c r="T710" s="20"/>
      <c r="U710" s="20"/>
      <c r="V710" s="20"/>
      <c r="W710" s="20"/>
      <c r="X710" s="20"/>
      <c r="Y710" s="20"/>
      <c r="AA710" s="20"/>
      <c r="AB710" s="20"/>
      <c r="AC710" s="20"/>
      <c r="AD710" s="20"/>
      <c r="AE710" s="20"/>
      <c r="AF710" s="20"/>
      <c r="AH710" s="20"/>
      <c r="AI710" s="20"/>
      <c r="AJ710" s="20"/>
      <c r="AK710" s="20"/>
      <c r="AL710" s="20"/>
      <c r="AN710" s="20"/>
      <c r="AO710" s="20"/>
      <c r="AP710" s="20"/>
      <c r="AQ710" s="20"/>
      <c r="AS710" s="20"/>
      <c r="AT710" s="20"/>
      <c r="AU710" s="20"/>
      <c r="AV710" s="20"/>
      <c r="AW710" s="20"/>
      <c r="AX710" s="20"/>
    </row>
    <row r="711" spans="3:50" x14ac:dyDescent="0.2">
      <c r="C711" s="20"/>
      <c r="D711" s="20"/>
      <c r="E711" s="20"/>
      <c r="F711" s="20"/>
      <c r="G711" s="20"/>
      <c r="H711" s="20"/>
      <c r="I711" s="20"/>
      <c r="K711" s="20"/>
      <c r="L711" s="20"/>
      <c r="M711" s="20"/>
      <c r="N711" s="20"/>
      <c r="O711" s="20"/>
      <c r="P711" s="20"/>
      <c r="Q711" s="20"/>
      <c r="R711" s="20"/>
      <c r="S711" s="20"/>
      <c r="T711" s="20"/>
      <c r="U711" s="20"/>
      <c r="V711" s="20"/>
      <c r="W711" s="20"/>
      <c r="X711" s="20"/>
      <c r="Y711" s="20"/>
      <c r="AA711" s="20"/>
      <c r="AB711" s="20"/>
      <c r="AC711" s="20"/>
      <c r="AD711" s="20"/>
      <c r="AE711" s="20"/>
      <c r="AF711" s="20"/>
      <c r="AH711" s="20"/>
      <c r="AI711" s="20"/>
      <c r="AJ711" s="20"/>
      <c r="AK711" s="20"/>
      <c r="AL711" s="20"/>
      <c r="AN711" s="20"/>
      <c r="AO711" s="20"/>
      <c r="AP711" s="20"/>
      <c r="AQ711" s="20"/>
      <c r="AS711" s="20"/>
      <c r="AT711" s="20"/>
      <c r="AU711" s="20"/>
      <c r="AV711" s="20"/>
      <c r="AW711" s="20"/>
      <c r="AX711" s="20"/>
    </row>
    <row r="712" spans="3:50" x14ac:dyDescent="0.2">
      <c r="C712" s="20"/>
      <c r="D712" s="20"/>
      <c r="E712" s="20"/>
      <c r="F712" s="20"/>
      <c r="G712" s="20"/>
      <c r="H712" s="20"/>
      <c r="I712" s="20"/>
      <c r="K712" s="20"/>
      <c r="L712" s="20"/>
      <c r="M712" s="20"/>
      <c r="N712" s="20"/>
      <c r="O712" s="20"/>
      <c r="P712" s="20"/>
      <c r="Q712" s="20"/>
      <c r="R712" s="20"/>
      <c r="S712" s="20"/>
      <c r="T712" s="20"/>
      <c r="U712" s="20"/>
      <c r="V712" s="20"/>
      <c r="W712" s="20"/>
      <c r="X712" s="20"/>
      <c r="Y712" s="20"/>
      <c r="AA712" s="20"/>
      <c r="AB712" s="20"/>
      <c r="AC712" s="20"/>
      <c r="AD712" s="20"/>
      <c r="AE712" s="20"/>
      <c r="AF712" s="20"/>
      <c r="AH712" s="20"/>
      <c r="AI712" s="20"/>
      <c r="AJ712" s="20"/>
      <c r="AK712" s="20"/>
      <c r="AL712" s="20"/>
      <c r="AN712" s="20"/>
      <c r="AO712" s="20"/>
      <c r="AP712" s="20"/>
      <c r="AQ712" s="20"/>
      <c r="AS712" s="20"/>
      <c r="AT712" s="20"/>
      <c r="AU712" s="20"/>
      <c r="AV712" s="20"/>
      <c r="AW712" s="20"/>
      <c r="AX712" s="20"/>
    </row>
    <row r="713" spans="3:50" x14ac:dyDescent="0.2">
      <c r="C713" s="20"/>
      <c r="D713" s="20"/>
      <c r="E713" s="20"/>
      <c r="F713" s="20"/>
      <c r="G713" s="20"/>
      <c r="H713" s="20"/>
      <c r="I713" s="20"/>
      <c r="K713" s="20"/>
      <c r="L713" s="20"/>
      <c r="M713" s="20"/>
      <c r="N713" s="20"/>
      <c r="O713" s="20"/>
      <c r="P713" s="20"/>
      <c r="Q713" s="20"/>
      <c r="R713" s="20"/>
      <c r="S713" s="20"/>
      <c r="T713" s="20"/>
      <c r="U713" s="20"/>
      <c r="V713" s="20"/>
      <c r="W713" s="20"/>
      <c r="X713" s="20"/>
      <c r="Y713" s="20"/>
      <c r="AA713" s="20"/>
      <c r="AB713" s="20"/>
      <c r="AC713" s="20"/>
      <c r="AD713" s="20"/>
      <c r="AE713" s="20"/>
      <c r="AF713" s="20"/>
      <c r="AH713" s="20"/>
      <c r="AI713" s="20"/>
      <c r="AJ713" s="20"/>
      <c r="AK713" s="20"/>
      <c r="AL713" s="20"/>
      <c r="AN713" s="20"/>
      <c r="AO713" s="20"/>
      <c r="AP713" s="20"/>
      <c r="AQ713" s="20"/>
      <c r="AS713" s="20"/>
      <c r="AT713" s="20"/>
      <c r="AU713" s="20"/>
      <c r="AV713" s="20"/>
      <c r="AW713" s="20"/>
      <c r="AX713" s="20"/>
    </row>
    <row r="714" spans="3:50" x14ac:dyDescent="0.2">
      <c r="C714" s="20"/>
      <c r="D714" s="20"/>
      <c r="E714" s="20"/>
      <c r="F714" s="20"/>
      <c r="G714" s="20"/>
      <c r="H714" s="20"/>
      <c r="I714" s="20"/>
      <c r="K714" s="20"/>
      <c r="L714" s="20"/>
      <c r="M714" s="20"/>
      <c r="N714" s="20"/>
      <c r="O714" s="20"/>
      <c r="P714" s="20"/>
      <c r="Q714" s="20"/>
      <c r="R714" s="20"/>
      <c r="S714" s="20"/>
      <c r="T714" s="20"/>
      <c r="U714" s="20"/>
      <c r="V714" s="20"/>
      <c r="W714" s="20"/>
      <c r="X714" s="20"/>
      <c r="Y714" s="20"/>
      <c r="AA714" s="20"/>
      <c r="AB714" s="20"/>
      <c r="AC714" s="20"/>
      <c r="AD714" s="20"/>
      <c r="AE714" s="20"/>
      <c r="AF714" s="20"/>
      <c r="AH714" s="20"/>
      <c r="AI714" s="20"/>
      <c r="AJ714" s="20"/>
      <c r="AK714" s="20"/>
      <c r="AL714" s="20"/>
      <c r="AN714" s="20"/>
      <c r="AO714" s="20"/>
      <c r="AP714" s="20"/>
      <c r="AQ714" s="20"/>
      <c r="AS714" s="20"/>
      <c r="AT714" s="20"/>
      <c r="AU714" s="20"/>
      <c r="AV714" s="20"/>
      <c r="AW714" s="20"/>
      <c r="AX714" s="20"/>
    </row>
    <row r="715" spans="3:50" x14ac:dyDescent="0.2">
      <c r="C715" s="20"/>
      <c r="D715" s="20"/>
      <c r="E715" s="20"/>
      <c r="F715" s="20"/>
      <c r="G715" s="20"/>
      <c r="H715" s="20"/>
      <c r="I715" s="20"/>
      <c r="K715" s="20"/>
      <c r="L715" s="20"/>
      <c r="M715" s="20"/>
      <c r="N715" s="20"/>
      <c r="O715" s="20"/>
      <c r="P715" s="20"/>
      <c r="Q715" s="20"/>
      <c r="R715" s="20"/>
      <c r="S715" s="20"/>
      <c r="T715" s="20"/>
      <c r="U715" s="20"/>
      <c r="V715" s="20"/>
      <c r="W715" s="20"/>
      <c r="X715" s="20"/>
      <c r="Y715" s="20"/>
      <c r="AA715" s="20"/>
      <c r="AB715" s="20"/>
      <c r="AC715" s="20"/>
      <c r="AD715" s="20"/>
      <c r="AE715" s="20"/>
      <c r="AF715" s="20"/>
      <c r="AH715" s="20"/>
      <c r="AI715" s="20"/>
      <c r="AJ715" s="20"/>
      <c r="AK715" s="20"/>
      <c r="AL715" s="20"/>
      <c r="AN715" s="20"/>
      <c r="AO715" s="20"/>
      <c r="AP715" s="20"/>
      <c r="AQ715" s="20"/>
      <c r="AS715" s="20"/>
      <c r="AT715" s="20"/>
      <c r="AU715" s="20"/>
      <c r="AV715" s="20"/>
      <c r="AW715" s="20"/>
      <c r="AX715" s="20"/>
    </row>
    <row r="716" spans="3:50" x14ac:dyDescent="0.2">
      <c r="C716" s="20"/>
      <c r="D716" s="20"/>
      <c r="E716" s="20"/>
      <c r="F716" s="20"/>
      <c r="G716" s="20"/>
      <c r="H716" s="20"/>
      <c r="I716" s="20"/>
      <c r="K716" s="20"/>
      <c r="L716" s="20"/>
      <c r="M716" s="20"/>
      <c r="N716" s="20"/>
      <c r="O716" s="20"/>
      <c r="P716" s="20"/>
      <c r="Q716" s="20"/>
      <c r="R716" s="20"/>
      <c r="S716" s="20"/>
      <c r="T716" s="20"/>
      <c r="U716" s="20"/>
      <c r="V716" s="20"/>
      <c r="W716" s="20"/>
      <c r="X716" s="20"/>
      <c r="Y716" s="20"/>
      <c r="AA716" s="20"/>
      <c r="AB716" s="20"/>
      <c r="AC716" s="20"/>
      <c r="AD716" s="20"/>
      <c r="AE716" s="20"/>
      <c r="AF716" s="20"/>
      <c r="AH716" s="20"/>
      <c r="AI716" s="20"/>
      <c r="AJ716" s="20"/>
      <c r="AK716" s="20"/>
      <c r="AL716" s="20"/>
      <c r="AN716" s="20"/>
      <c r="AO716" s="20"/>
      <c r="AP716" s="20"/>
      <c r="AQ716" s="20"/>
      <c r="AS716" s="20"/>
      <c r="AT716" s="20"/>
      <c r="AU716" s="20"/>
      <c r="AV716" s="20"/>
      <c r="AW716" s="20"/>
      <c r="AX716" s="20"/>
    </row>
    <row r="717" spans="3:50" x14ac:dyDescent="0.2">
      <c r="C717" s="20"/>
      <c r="D717" s="20"/>
      <c r="E717" s="20"/>
      <c r="F717" s="20"/>
      <c r="G717" s="20"/>
      <c r="H717" s="20"/>
      <c r="I717" s="20"/>
      <c r="K717" s="20"/>
      <c r="L717" s="20"/>
      <c r="M717" s="20"/>
      <c r="N717" s="20"/>
      <c r="O717" s="20"/>
      <c r="P717" s="20"/>
      <c r="Q717" s="20"/>
      <c r="R717" s="20"/>
      <c r="S717" s="20"/>
      <c r="T717" s="20"/>
      <c r="U717" s="20"/>
      <c r="V717" s="20"/>
      <c r="W717" s="20"/>
      <c r="X717" s="20"/>
      <c r="Y717" s="20"/>
      <c r="AA717" s="20"/>
      <c r="AB717" s="20"/>
      <c r="AC717" s="20"/>
      <c r="AD717" s="20"/>
      <c r="AE717" s="20"/>
      <c r="AF717" s="20"/>
      <c r="AH717" s="20"/>
      <c r="AI717" s="20"/>
      <c r="AJ717" s="20"/>
      <c r="AK717" s="20"/>
      <c r="AL717" s="20"/>
      <c r="AN717" s="20"/>
      <c r="AO717" s="20"/>
      <c r="AP717" s="20"/>
      <c r="AQ717" s="20"/>
      <c r="AS717" s="20"/>
      <c r="AT717" s="20"/>
      <c r="AU717" s="20"/>
      <c r="AV717" s="20"/>
      <c r="AW717" s="20"/>
      <c r="AX717" s="20"/>
    </row>
    <row r="718" spans="3:50" x14ac:dyDescent="0.2">
      <c r="C718" s="20"/>
      <c r="D718" s="20"/>
      <c r="E718" s="20"/>
      <c r="F718" s="20"/>
      <c r="G718" s="20"/>
      <c r="H718" s="20"/>
      <c r="I718" s="20"/>
      <c r="K718" s="20"/>
      <c r="L718" s="20"/>
      <c r="M718" s="20"/>
      <c r="N718" s="20"/>
      <c r="O718" s="20"/>
      <c r="P718" s="20"/>
      <c r="Q718" s="20"/>
      <c r="R718" s="20"/>
      <c r="S718" s="20"/>
      <c r="T718" s="20"/>
      <c r="U718" s="20"/>
      <c r="V718" s="20"/>
      <c r="W718" s="20"/>
      <c r="X718" s="20"/>
      <c r="Y718" s="20"/>
      <c r="AA718" s="20"/>
      <c r="AB718" s="20"/>
      <c r="AC718" s="20"/>
      <c r="AD718" s="20"/>
      <c r="AE718" s="20"/>
      <c r="AF718" s="20"/>
      <c r="AH718" s="20"/>
      <c r="AI718" s="20"/>
      <c r="AJ718" s="20"/>
      <c r="AK718" s="20"/>
      <c r="AL718" s="20"/>
      <c r="AN718" s="20"/>
      <c r="AO718" s="20"/>
      <c r="AP718" s="20"/>
      <c r="AQ718" s="20"/>
      <c r="AS718" s="20"/>
      <c r="AT718" s="20"/>
      <c r="AU718" s="20"/>
      <c r="AV718" s="20"/>
      <c r="AW718" s="20"/>
      <c r="AX718" s="20"/>
    </row>
    <row r="719" spans="3:50" x14ac:dyDescent="0.2">
      <c r="C719" s="20"/>
      <c r="D719" s="20"/>
      <c r="E719" s="20"/>
      <c r="F719" s="20"/>
      <c r="G719" s="20"/>
      <c r="H719" s="20"/>
      <c r="I719" s="20"/>
      <c r="K719" s="20"/>
      <c r="L719" s="20"/>
      <c r="M719" s="20"/>
      <c r="N719" s="20"/>
      <c r="O719" s="20"/>
      <c r="P719" s="20"/>
      <c r="Q719" s="20"/>
      <c r="R719" s="20"/>
      <c r="S719" s="20"/>
      <c r="T719" s="20"/>
      <c r="U719" s="20"/>
      <c r="V719" s="20"/>
      <c r="W719" s="20"/>
      <c r="X719" s="20"/>
      <c r="Y719" s="20"/>
      <c r="AA719" s="20"/>
      <c r="AB719" s="20"/>
      <c r="AC719" s="20"/>
      <c r="AD719" s="20"/>
      <c r="AE719" s="20"/>
      <c r="AF719" s="20"/>
      <c r="AH719" s="20"/>
      <c r="AI719" s="20"/>
      <c r="AJ719" s="20"/>
      <c r="AK719" s="20"/>
      <c r="AL719" s="20"/>
      <c r="AN719" s="20"/>
      <c r="AO719" s="20"/>
      <c r="AP719" s="20"/>
      <c r="AQ719" s="20"/>
      <c r="AS719" s="20"/>
      <c r="AT719" s="20"/>
      <c r="AU719" s="20"/>
      <c r="AV719" s="20"/>
      <c r="AW719" s="20"/>
      <c r="AX719" s="20"/>
    </row>
    <row r="720" spans="3:50" x14ac:dyDescent="0.2">
      <c r="C720" s="20"/>
      <c r="D720" s="20"/>
      <c r="E720" s="20"/>
      <c r="F720" s="20"/>
      <c r="G720" s="20"/>
      <c r="H720" s="20"/>
      <c r="I720" s="20"/>
      <c r="K720" s="20"/>
      <c r="L720" s="20"/>
      <c r="M720" s="20"/>
      <c r="N720" s="20"/>
      <c r="O720" s="20"/>
      <c r="P720" s="20"/>
      <c r="Q720" s="20"/>
      <c r="R720" s="20"/>
      <c r="S720" s="20"/>
      <c r="T720" s="20"/>
      <c r="U720" s="20"/>
      <c r="V720" s="20"/>
      <c r="W720" s="20"/>
      <c r="X720" s="20"/>
      <c r="Y720" s="20"/>
      <c r="AA720" s="20"/>
      <c r="AB720" s="20"/>
      <c r="AC720" s="20"/>
      <c r="AD720" s="20"/>
      <c r="AE720" s="20"/>
      <c r="AF720" s="20"/>
      <c r="AH720" s="20"/>
      <c r="AI720" s="20"/>
      <c r="AJ720" s="20"/>
      <c r="AK720" s="20"/>
      <c r="AL720" s="20"/>
      <c r="AN720" s="20"/>
      <c r="AO720" s="20"/>
      <c r="AP720" s="20"/>
      <c r="AQ720" s="20"/>
      <c r="AS720" s="20"/>
      <c r="AT720" s="20"/>
      <c r="AU720" s="20"/>
      <c r="AV720" s="20"/>
      <c r="AW720" s="20"/>
      <c r="AX720" s="20"/>
    </row>
    <row r="721" spans="3:50" x14ac:dyDescent="0.2">
      <c r="C721" s="20"/>
      <c r="D721" s="20"/>
      <c r="E721" s="20"/>
      <c r="F721" s="20"/>
      <c r="G721" s="20"/>
      <c r="H721" s="20"/>
      <c r="I721" s="20"/>
      <c r="K721" s="20"/>
      <c r="L721" s="20"/>
      <c r="M721" s="20"/>
      <c r="N721" s="20"/>
      <c r="O721" s="20"/>
      <c r="P721" s="20"/>
      <c r="Q721" s="20"/>
      <c r="R721" s="20"/>
      <c r="S721" s="20"/>
      <c r="T721" s="20"/>
      <c r="U721" s="20"/>
      <c r="V721" s="20"/>
      <c r="W721" s="20"/>
      <c r="X721" s="20"/>
      <c r="Y721" s="20"/>
      <c r="AA721" s="20"/>
      <c r="AB721" s="20"/>
      <c r="AC721" s="20"/>
      <c r="AD721" s="20"/>
      <c r="AE721" s="20"/>
      <c r="AF721" s="20"/>
      <c r="AH721" s="20"/>
      <c r="AI721" s="20"/>
      <c r="AJ721" s="20"/>
      <c r="AK721" s="20"/>
      <c r="AL721" s="20"/>
      <c r="AN721" s="20"/>
      <c r="AO721" s="20"/>
      <c r="AP721" s="20"/>
      <c r="AQ721" s="20"/>
      <c r="AS721" s="20"/>
      <c r="AT721" s="20"/>
      <c r="AU721" s="20"/>
      <c r="AV721" s="20"/>
      <c r="AW721" s="20"/>
      <c r="AX721" s="20"/>
    </row>
    <row r="722" spans="3:50" x14ac:dyDescent="0.2">
      <c r="C722" s="20"/>
      <c r="D722" s="20"/>
      <c r="E722" s="20"/>
      <c r="F722" s="20"/>
      <c r="G722" s="20"/>
      <c r="H722" s="20"/>
      <c r="I722" s="20"/>
      <c r="K722" s="20"/>
      <c r="L722" s="20"/>
      <c r="M722" s="20"/>
      <c r="N722" s="20"/>
      <c r="O722" s="20"/>
      <c r="P722" s="20"/>
      <c r="Q722" s="20"/>
      <c r="R722" s="20"/>
      <c r="S722" s="20"/>
      <c r="T722" s="20"/>
      <c r="U722" s="20"/>
      <c r="V722" s="20"/>
      <c r="W722" s="20"/>
      <c r="X722" s="20"/>
      <c r="Y722" s="20"/>
      <c r="AA722" s="20"/>
      <c r="AB722" s="20"/>
      <c r="AC722" s="20"/>
      <c r="AD722" s="20"/>
      <c r="AE722" s="20"/>
      <c r="AF722" s="20"/>
      <c r="AH722" s="20"/>
      <c r="AI722" s="20"/>
      <c r="AJ722" s="20"/>
      <c r="AK722" s="20"/>
      <c r="AL722" s="20"/>
      <c r="AN722" s="20"/>
      <c r="AO722" s="20"/>
      <c r="AP722" s="20"/>
      <c r="AQ722" s="20"/>
      <c r="AS722" s="20"/>
      <c r="AT722" s="20"/>
      <c r="AU722" s="20"/>
      <c r="AV722" s="20"/>
      <c r="AW722" s="20"/>
      <c r="AX722" s="20"/>
    </row>
    <row r="723" spans="3:50" x14ac:dyDescent="0.2">
      <c r="C723" s="20"/>
      <c r="D723" s="20"/>
      <c r="E723" s="20"/>
      <c r="F723" s="20"/>
      <c r="G723" s="20"/>
      <c r="H723" s="20"/>
      <c r="I723" s="20"/>
      <c r="K723" s="20"/>
      <c r="L723" s="20"/>
      <c r="M723" s="20"/>
      <c r="N723" s="20"/>
      <c r="O723" s="20"/>
      <c r="P723" s="20"/>
      <c r="Q723" s="20"/>
      <c r="R723" s="20"/>
      <c r="S723" s="20"/>
      <c r="T723" s="20"/>
      <c r="U723" s="20"/>
      <c r="V723" s="20"/>
      <c r="W723" s="20"/>
      <c r="X723" s="20"/>
      <c r="Y723" s="20"/>
      <c r="AA723" s="20"/>
      <c r="AB723" s="20"/>
      <c r="AC723" s="20"/>
      <c r="AD723" s="20"/>
      <c r="AE723" s="20"/>
      <c r="AF723" s="20"/>
      <c r="AH723" s="20"/>
      <c r="AI723" s="20"/>
      <c r="AJ723" s="20"/>
      <c r="AK723" s="20"/>
      <c r="AL723" s="20"/>
      <c r="AN723" s="20"/>
      <c r="AO723" s="20"/>
      <c r="AP723" s="20"/>
      <c r="AQ723" s="20"/>
      <c r="AS723" s="20"/>
      <c r="AT723" s="20"/>
      <c r="AU723" s="20"/>
      <c r="AV723" s="20"/>
      <c r="AW723" s="20"/>
      <c r="AX723" s="20"/>
    </row>
    <row r="724" spans="3:50" x14ac:dyDescent="0.2">
      <c r="C724" s="20"/>
      <c r="D724" s="20"/>
      <c r="E724" s="20"/>
      <c r="F724" s="20"/>
      <c r="G724" s="20"/>
      <c r="H724" s="20"/>
      <c r="I724" s="20"/>
      <c r="K724" s="20"/>
      <c r="L724" s="20"/>
      <c r="M724" s="20"/>
      <c r="N724" s="20"/>
      <c r="O724" s="20"/>
      <c r="P724" s="20"/>
      <c r="Q724" s="20"/>
      <c r="R724" s="20"/>
      <c r="S724" s="20"/>
      <c r="T724" s="20"/>
      <c r="U724" s="20"/>
      <c r="V724" s="20"/>
      <c r="W724" s="20"/>
      <c r="X724" s="20"/>
      <c r="Y724" s="20"/>
      <c r="AA724" s="20"/>
      <c r="AB724" s="20"/>
      <c r="AC724" s="20"/>
      <c r="AD724" s="20"/>
      <c r="AE724" s="20"/>
      <c r="AF724" s="20"/>
      <c r="AH724" s="20"/>
      <c r="AI724" s="20"/>
      <c r="AJ724" s="20"/>
      <c r="AK724" s="20"/>
      <c r="AL724" s="20"/>
      <c r="AN724" s="20"/>
      <c r="AO724" s="20"/>
      <c r="AP724" s="20"/>
      <c r="AQ724" s="20"/>
      <c r="AS724" s="20"/>
      <c r="AT724" s="20"/>
      <c r="AU724" s="20"/>
      <c r="AV724" s="20"/>
      <c r="AW724" s="20"/>
      <c r="AX724" s="20"/>
    </row>
    <row r="725" spans="3:50" x14ac:dyDescent="0.2">
      <c r="C725" s="20"/>
      <c r="D725" s="20"/>
      <c r="E725" s="20"/>
      <c r="F725" s="20"/>
      <c r="G725" s="20"/>
      <c r="H725" s="20"/>
      <c r="I725" s="20"/>
      <c r="K725" s="20"/>
      <c r="L725" s="20"/>
      <c r="M725" s="20"/>
      <c r="N725" s="20"/>
      <c r="O725" s="20"/>
      <c r="P725" s="20"/>
      <c r="Q725" s="20"/>
      <c r="R725" s="20"/>
      <c r="S725" s="20"/>
      <c r="T725" s="20"/>
      <c r="U725" s="20"/>
      <c r="V725" s="20"/>
      <c r="W725" s="20"/>
      <c r="X725" s="20"/>
      <c r="Y725" s="20"/>
      <c r="AA725" s="20"/>
      <c r="AB725" s="20"/>
      <c r="AC725" s="20"/>
      <c r="AD725" s="20"/>
      <c r="AE725" s="20"/>
      <c r="AF725" s="20"/>
      <c r="AH725" s="20"/>
      <c r="AI725" s="20"/>
      <c r="AJ725" s="20"/>
      <c r="AK725" s="20"/>
      <c r="AL725" s="20"/>
      <c r="AN725" s="20"/>
      <c r="AO725" s="20"/>
      <c r="AP725" s="20"/>
      <c r="AQ725" s="20"/>
      <c r="AS725" s="20"/>
      <c r="AT725" s="20"/>
      <c r="AU725" s="20"/>
      <c r="AV725" s="20"/>
      <c r="AW725" s="20"/>
      <c r="AX725" s="20"/>
    </row>
    <row r="726" spans="3:50" x14ac:dyDescent="0.2">
      <c r="C726" s="20"/>
      <c r="D726" s="20"/>
      <c r="E726" s="20"/>
      <c r="F726" s="20"/>
      <c r="G726" s="20"/>
      <c r="H726" s="20"/>
      <c r="I726" s="20"/>
      <c r="K726" s="20"/>
      <c r="L726" s="20"/>
      <c r="M726" s="20"/>
      <c r="N726" s="20"/>
      <c r="O726" s="20"/>
      <c r="P726" s="20"/>
      <c r="Q726" s="20"/>
      <c r="R726" s="20"/>
      <c r="S726" s="20"/>
      <c r="T726" s="20"/>
      <c r="U726" s="20"/>
      <c r="V726" s="20"/>
      <c r="W726" s="20"/>
      <c r="X726" s="20"/>
      <c r="Y726" s="20"/>
      <c r="AA726" s="20"/>
      <c r="AB726" s="20"/>
      <c r="AC726" s="20"/>
      <c r="AD726" s="20"/>
      <c r="AE726" s="20"/>
      <c r="AF726" s="20"/>
      <c r="AH726" s="20"/>
      <c r="AI726" s="20"/>
      <c r="AJ726" s="20"/>
      <c r="AK726" s="20"/>
      <c r="AL726" s="20"/>
      <c r="AN726" s="20"/>
      <c r="AO726" s="20"/>
      <c r="AP726" s="20"/>
      <c r="AQ726" s="20"/>
      <c r="AS726" s="20"/>
      <c r="AT726" s="20"/>
      <c r="AU726" s="20"/>
      <c r="AV726" s="20"/>
      <c r="AW726" s="20"/>
      <c r="AX726" s="20"/>
    </row>
    <row r="727" spans="3:50" x14ac:dyDescent="0.2">
      <c r="C727" s="20"/>
      <c r="D727" s="20"/>
      <c r="E727" s="20"/>
      <c r="F727" s="20"/>
      <c r="G727" s="20"/>
      <c r="H727" s="20"/>
      <c r="I727" s="20"/>
      <c r="K727" s="20"/>
      <c r="L727" s="20"/>
      <c r="M727" s="20"/>
      <c r="N727" s="20"/>
      <c r="O727" s="20"/>
      <c r="P727" s="20"/>
      <c r="Q727" s="20"/>
      <c r="R727" s="20"/>
      <c r="S727" s="20"/>
      <c r="T727" s="20"/>
      <c r="U727" s="20"/>
      <c r="V727" s="20"/>
      <c r="W727" s="20"/>
      <c r="X727" s="20"/>
      <c r="Y727" s="20"/>
      <c r="AA727" s="20"/>
      <c r="AB727" s="20"/>
      <c r="AC727" s="20"/>
      <c r="AD727" s="20"/>
      <c r="AE727" s="20"/>
      <c r="AF727" s="20"/>
      <c r="AH727" s="20"/>
      <c r="AI727" s="20"/>
      <c r="AJ727" s="20"/>
      <c r="AK727" s="20"/>
      <c r="AL727" s="20"/>
      <c r="AN727" s="20"/>
      <c r="AO727" s="20"/>
      <c r="AP727" s="20"/>
      <c r="AQ727" s="20"/>
      <c r="AS727" s="20"/>
      <c r="AT727" s="20"/>
      <c r="AU727" s="20"/>
      <c r="AV727" s="20"/>
      <c r="AW727" s="20"/>
      <c r="AX727" s="20"/>
    </row>
    <row r="728" spans="3:50" x14ac:dyDescent="0.2">
      <c r="C728" s="20"/>
      <c r="D728" s="20"/>
      <c r="E728" s="20"/>
      <c r="F728" s="20"/>
      <c r="G728" s="20"/>
      <c r="H728" s="20"/>
      <c r="I728" s="20"/>
      <c r="K728" s="20"/>
      <c r="L728" s="20"/>
      <c r="M728" s="20"/>
      <c r="N728" s="20"/>
      <c r="O728" s="20"/>
      <c r="P728" s="20"/>
      <c r="Q728" s="20"/>
      <c r="R728" s="20"/>
      <c r="S728" s="20"/>
      <c r="T728" s="20"/>
      <c r="U728" s="20"/>
      <c r="V728" s="20"/>
      <c r="W728" s="20"/>
      <c r="X728" s="20"/>
      <c r="Y728" s="20"/>
      <c r="AA728" s="20"/>
      <c r="AB728" s="20"/>
      <c r="AC728" s="20"/>
      <c r="AD728" s="20"/>
      <c r="AE728" s="20"/>
      <c r="AF728" s="20"/>
      <c r="AH728" s="20"/>
      <c r="AI728" s="20"/>
      <c r="AJ728" s="20"/>
      <c r="AK728" s="20"/>
      <c r="AL728" s="20"/>
      <c r="AN728" s="20"/>
      <c r="AO728" s="20"/>
      <c r="AP728" s="20"/>
      <c r="AQ728" s="20"/>
      <c r="AS728" s="20"/>
      <c r="AT728" s="20"/>
      <c r="AU728" s="20"/>
      <c r="AV728" s="20"/>
      <c r="AW728" s="20"/>
      <c r="AX728" s="20"/>
    </row>
    <row r="729" spans="3:50" x14ac:dyDescent="0.2">
      <c r="C729" s="20"/>
      <c r="D729" s="20"/>
      <c r="E729" s="20"/>
      <c r="F729" s="20"/>
      <c r="G729" s="20"/>
      <c r="H729" s="20"/>
      <c r="I729" s="20"/>
      <c r="K729" s="20"/>
      <c r="L729" s="20"/>
      <c r="M729" s="20"/>
      <c r="N729" s="20"/>
      <c r="O729" s="20"/>
      <c r="P729" s="20"/>
      <c r="Q729" s="20"/>
      <c r="R729" s="20"/>
      <c r="S729" s="20"/>
      <c r="T729" s="20"/>
      <c r="U729" s="20"/>
      <c r="V729" s="20"/>
      <c r="W729" s="20"/>
      <c r="X729" s="20"/>
      <c r="Y729" s="20"/>
      <c r="AA729" s="20"/>
      <c r="AB729" s="20"/>
      <c r="AC729" s="20"/>
      <c r="AD729" s="20"/>
      <c r="AE729" s="20"/>
      <c r="AF729" s="20"/>
      <c r="AH729" s="20"/>
      <c r="AI729" s="20"/>
      <c r="AJ729" s="20"/>
      <c r="AK729" s="20"/>
      <c r="AL729" s="20"/>
      <c r="AN729" s="20"/>
      <c r="AO729" s="20"/>
      <c r="AP729" s="20"/>
      <c r="AQ729" s="20"/>
      <c r="AS729" s="20"/>
      <c r="AT729" s="20"/>
      <c r="AU729" s="20"/>
      <c r="AV729" s="20"/>
      <c r="AW729" s="20"/>
      <c r="AX729" s="20"/>
    </row>
    <row r="730" spans="3:50" x14ac:dyDescent="0.2">
      <c r="C730" s="20"/>
      <c r="D730" s="20"/>
      <c r="E730" s="20"/>
      <c r="F730" s="20"/>
      <c r="G730" s="20"/>
      <c r="H730" s="20"/>
      <c r="I730" s="20"/>
      <c r="K730" s="20"/>
      <c r="L730" s="20"/>
      <c r="M730" s="20"/>
      <c r="N730" s="20"/>
      <c r="O730" s="20"/>
      <c r="P730" s="20"/>
      <c r="Q730" s="20"/>
      <c r="R730" s="20"/>
      <c r="S730" s="20"/>
      <c r="T730" s="20"/>
      <c r="U730" s="20"/>
      <c r="V730" s="20"/>
      <c r="W730" s="20"/>
      <c r="X730" s="20"/>
      <c r="Y730" s="20"/>
      <c r="AA730" s="20"/>
      <c r="AB730" s="20"/>
      <c r="AC730" s="20"/>
      <c r="AD730" s="20"/>
      <c r="AE730" s="20"/>
      <c r="AF730" s="20"/>
      <c r="AH730" s="20"/>
      <c r="AI730" s="20"/>
      <c r="AJ730" s="20"/>
      <c r="AK730" s="20"/>
      <c r="AL730" s="20"/>
      <c r="AN730" s="20"/>
      <c r="AO730" s="20"/>
      <c r="AP730" s="20"/>
      <c r="AQ730" s="20"/>
      <c r="AS730" s="20"/>
      <c r="AT730" s="20"/>
      <c r="AU730" s="20"/>
      <c r="AV730" s="20"/>
      <c r="AW730" s="20"/>
      <c r="AX730" s="20"/>
    </row>
    <row r="731" spans="3:50" x14ac:dyDescent="0.2">
      <c r="C731" s="20"/>
      <c r="D731" s="20"/>
      <c r="E731" s="20"/>
      <c r="F731" s="20"/>
      <c r="G731" s="20"/>
      <c r="H731" s="20"/>
      <c r="I731" s="20"/>
      <c r="K731" s="20"/>
      <c r="L731" s="20"/>
      <c r="M731" s="20"/>
      <c r="N731" s="20"/>
      <c r="O731" s="20"/>
      <c r="P731" s="20"/>
      <c r="Q731" s="20"/>
      <c r="R731" s="20"/>
      <c r="S731" s="20"/>
      <c r="T731" s="20"/>
      <c r="U731" s="20"/>
      <c r="V731" s="20"/>
      <c r="W731" s="20"/>
      <c r="X731" s="20"/>
      <c r="Y731" s="20"/>
      <c r="AA731" s="20"/>
      <c r="AB731" s="20"/>
      <c r="AC731" s="20"/>
      <c r="AD731" s="20"/>
      <c r="AE731" s="20"/>
      <c r="AF731" s="20"/>
      <c r="AH731" s="20"/>
      <c r="AI731" s="20"/>
      <c r="AJ731" s="20"/>
      <c r="AK731" s="20"/>
      <c r="AL731" s="20"/>
      <c r="AN731" s="20"/>
      <c r="AO731" s="20"/>
      <c r="AP731" s="20"/>
      <c r="AQ731" s="20"/>
      <c r="AS731" s="20"/>
      <c r="AT731" s="20"/>
      <c r="AU731" s="20"/>
      <c r="AV731" s="20"/>
      <c r="AW731" s="20"/>
      <c r="AX731" s="20"/>
    </row>
    <row r="732" spans="3:50" x14ac:dyDescent="0.2">
      <c r="C732" s="20"/>
      <c r="D732" s="20"/>
      <c r="E732" s="20"/>
      <c r="F732" s="20"/>
      <c r="G732" s="20"/>
      <c r="H732" s="20"/>
      <c r="I732" s="20"/>
      <c r="K732" s="20"/>
      <c r="L732" s="20"/>
      <c r="M732" s="20"/>
      <c r="N732" s="20"/>
      <c r="O732" s="20"/>
      <c r="P732" s="20"/>
      <c r="Q732" s="20"/>
      <c r="R732" s="20"/>
      <c r="S732" s="20"/>
      <c r="T732" s="20"/>
      <c r="U732" s="20"/>
      <c r="V732" s="20"/>
      <c r="W732" s="20"/>
      <c r="X732" s="20"/>
      <c r="Y732" s="20"/>
      <c r="AA732" s="20"/>
      <c r="AB732" s="20"/>
      <c r="AC732" s="20"/>
      <c r="AD732" s="20"/>
      <c r="AE732" s="20"/>
      <c r="AF732" s="20"/>
      <c r="AH732" s="20"/>
      <c r="AI732" s="20"/>
      <c r="AJ732" s="20"/>
      <c r="AK732" s="20"/>
      <c r="AL732" s="20"/>
      <c r="AN732" s="20"/>
      <c r="AO732" s="20"/>
      <c r="AP732" s="20"/>
      <c r="AQ732" s="20"/>
      <c r="AS732" s="20"/>
      <c r="AT732" s="20"/>
      <c r="AU732" s="20"/>
      <c r="AV732" s="20"/>
      <c r="AW732" s="20"/>
      <c r="AX732" s="20"/>
    </row>
    <row r="733" spans="3:50" x14ac:dyDescent="0.2">
      <c r="C733" s="20"/>
      <c r="D733" s="20"/>
      <c r="E733" s="20"/>
      <c r="F733" s="20"/>
      <c r="G733" s="20"/>
      <c r="H733" s="20"/>
      <c r="I733" s="20"/>
      <c r="K733" s="20"/>
      <c r="L733" s="20"/>
      <c r="M733" s="20"/>
      <c r="N733" s="20"/>
      <c r="O733" s="20"/>
      <c r="P733" s="20"/>
      <c r="Q733" s="20"/>
      <c r="R733" s="20"/>
      <c r="S733" s="20"/>
      <c r="T733" s="20"/>
      <c r="U733" s="20"/>
      <c r="V733" s="20"/>
      <c r="W733" s="20"/>
      <c r="X733" s="20"/>
      <c r="Y733" s="20"/>
      <c r="AA733" s="20"/>
      <c r="AB733" s="20"/>
      <c r="AC733" s="20"/>
      <c r="AD733" s="20"/>
      <c r="AE733" s="20"/>
      <c r="AF733" s="20"/>
      <c r="AH733" s="20"/>
      <c r="AI733" s="20"/>
      <c r="AJ733" s="20"/>
      <c r="AK733" s="20"/>
      <c r="AL733" s="20"/>
      <c r="AN733" s="20"/>
      <c r="AO733" s="20"/>
      <c r="AP733" s="20"/>
      <c r="AQ733" s="20"/>
      <c r="AS733" s="20"/>
      <c r="AT733" s="20"/>
      <c r="AU733" s="20"/>
      <c r="AV733" s="20"/>
      <c r="AW733" s="20"/>
      <c r="AX733" s="20"/>
    </row>
    <row r="734" spans="3:50" x14ac:dyDescent="0.2">
      <c r="C734" s="20"/>
      <c r="D734" s="20"/>
      <c r="E734" s="20"/>
      <c r="F734" s="20"/>
      <c r="G734" s="20"/>
      <c r="H734" s="20"/>
      <c r="I734" s="20"/>
      <c r="K734" s="20"/>
      <c r="L734" s="20"/>
      <c r="M734" s="20"/>
      <c r="N734" s="20"/>
      <c r="O734" s="20"/>
      <c r="P734" s="20"/>
      <c r="Q734" s="20"/>
      <c r="R734" s="20"/>
      <c r="S734" s="20"/>
      <c r="T734" s="20"/>
      <c r="U734" s="20"/>
      <c r="V734" s="20"/>
      <c r="W734" s="20"/>
      <c r="X734" s="20"/>
      <c r="Y734" s="20"/>
      <c r="AA734" s="20"/>
      <c r="AB734" s="20"/>
      <c r="AC734" s="20"/>
      <c r="AD734" s="20"/>
      <c r="AE734" s="20"/>
      <c r="AF734" s="20"/>
      <c r="AH734" s="20"/>
      <c r="AI734" s="20"/>
      <c r="AJ734" s="20"/>
      <c r="AK734" s="20"/>
      <c r="AL734" s="20"/>
      <c r="AN734" s="20"/>
      <c r="AO734" s="20"/>
      <c r="AP734" s="20"/>
      <c r="AQ734" s="20"/>
      <c r="AS734" s="20"/>
      <c r="AT734" s="20"/>
      <c r="AU734" s="20"/>
      <c r="AV734" s="20"/>
      <c r="AW734" s="20"/>
      <c r="AX734" s="20"/>
    </row>
    <row r="735" spans="3:50" x14ac:dyDescent="0.2">
      <c r="C735" s="20"/>
      <c r="D735" s="20"/>
      <c r="E735" s="20"/>
      <c r="F735" s="20"/>
      <c r="G735" s="20"/>
      <c r="H735" s="20"/>
      <c r="I735" s="20"/>
      <c r="K735" s="20"/>
      <c r="L735" s="20"/>
      <c r="M735" s="20"/>
      <c r="N735" s="20"/>
      <c r="O735" s="20"/>
      <c r="P735" s="20"/>
      <c r="Q735" s="20"/>
      <c r="R735" s="20"/>
      <c r="S735" s="20"/>
      <c r="T735" s="20"/>
      <c r="U735" s="20"/>
      <c r="V735" s="20"/>
      <c r="W735" s="20"/>
      <c r="X735" s="20"/>
      <c r="Y735" s="20"/>
      <c r="AA735" s="20"/>
      <c r="AB735" s="20"/>
      <c r="AC735" s="20"/>
      <c r="AD735" s="20"/>
      <c r="AE735" s="20"/>
      <c r="AF735" s="20"/>
      <c r="AH735" s="20"/>
      <c r="AI735" s="20"/>
      <c r="AJ735" s="20"/>
      <c r="AK735" s="20"/>
      <c r="AL735" s="20"/>
      <c r="AN735" s="20"/>
      <c r="AO735" s="20"/>
      <c r="AP735" s="20"/>
      <c r="AQ735" s="20"/>
      <c r="AS735" s="20"/>
      <c r="AT735" s="20"/>
      <c r="AU735" s="20"/>
      <c r="AV735" s="20"/>
      <c r="AW735" s="20"/>
      <c r="AX735" s="20"/>
    </row>
    <row r="736" spans="3:50" x14ac:dyDescent="0.2">
      <c r="C736" s="20"/>
      <c r="D736" s="20"/>
      <c r="E736" s="20"/>
      <c r="F736" s="20"/>
      <c r="G736" s="20"/>
      <c r="H736" s="20"/>
      <c r="I736" s="20"/>
      <c r="K736" s="20"/>
      <c r="L736" s="20"/>
      <c r="M736" s="20"/>
      <c r="N736" s="20"/>
      <c r="O736" s="20"/>
      <c r="P736" s="20"/>
      <c r="Q736" s="20"/>
      <c r="R736" s="20"/>
      <c r="S736" s="20"/>
      <c r="T736" s="20"/>
      <c r="U736" s="20"/>
      <c r="V736" s="20"/>
      <c r="W736" s="20"/>
      <c r="X736" s="20"/>
      <c r="Y736" s="20"/>
      <c r="AA736" s="20"/>
      <c r="AB736" s="20"/>
      <c r="AC736" s="20"/>
      <c r="AD736" s="20"/>
      <c r="AE736" s="20"/>
      <c r="AF736" s="20"/>
      <c r="AH736" s="20"/>
      <c r="AI736" s="20"/>
      <c r="AJ736" s="20"/>
      <c r="AK736" s="20"/>
      <c r="AL736" s="20"/>
      <c r="AN736" s="20"/>
      <c r="AO736" s="20"/>
      <c r="AP736" s="20"/>
      <c r="AQ736" s="20"/>
      <c r="AS736" s="20"/>
      <c r="AT736" s="20"/>
      <c r="AU736" s="20"/>
      <c r="AV736" s="20"/>
      <c r="AW736" s="20"/>
      <c r="AX736" s="20"/>
    </row>
    <row r="737" spans="3:50" x14ac:dyDescent="0.2">
      <c r="C737" s="20"/>
      <c r="D737" s="20"/>
      <c r="E737" s="20"/>
      <c r="F737" s="20"/>
      <c r="G737" s="20"/>
      <c r="H737" s="20"/>
      <c r="I737" s="20"/>
      <c r="K737" s="20"/>
      <c r="L737" s="20"/>
      <c r="M737" s="20"/>
      <c r="N737" s="20"/>
      <c r="O737" s="20"/>
      <c r="P737" s="20"/>
      <c r="Q737" s="20"/>
      <c r="R737" s="20"/>
      <c r="S737" s="20"/>
      <c r="T737" s="20"/>
      <c r="U737" s="20"/>
      <c r="V737" s="20"/>
      <c r="W737" s="20"/>
      <c r="X737" s="20"/>
      <c r="Y737" s="20"/>
      <c r="AA737" s="20"/>
      <c r="AB737" s="20"/>
      <c r="AC737" s="20"/>
      <c r="AD737" s="20"/>
      <c r="AE737" s="20"/>
      <c r="AF737" s="20"/>
      <c r="AH737" s="20"/>
      <c r="AI737" s="20"/>
      <c r="AJ737" s="20"/>
      <c r="AK737" s="20"/>
      <c r="AL737" s="20"/>
      <c r="AN737" s="20"/>
      <c r="AO737" s="20"/>
      <c r="AP737" s="20"/>
      <c r="AQ737" s="20"/>
      <c r="AS737" s="20"/>
      <c r="AT737" s="20"/>
      <c r="AU737" s="20"/>
      <c r="AV737" s="20"/>
      <c r="AW737" s="20"/>
      <c r="AX737" s="20"/>
    </row>
    <row r="738" spans="3:50" x14ac:dyDescent="0.2">
      <c r="C738" s="20"/>
      <c r="D738" s="20"/>
      <c r="E738" s="20"/>
      <c r="F738" s="20"/>
      <c r="G738" s="20"/>
      <c r="H738" s="20"/>
      <c r="I738" s="20"/>
      <c r="K738" s="20"/>
      <c r="L738" s="20"/>
      <c r="M738" s="20"/>
      <c r="N738" s="20"/>
      <c r="O738" s="20"/>
      <c r="P738" s="20"/>
      <c r="Q738" s="20"/>
      <c r="R738" s="20"/>
      <c r="S738" s="20"/>
      <c r="T738" s="20"/>
      <c r="U738" s="20"/>
      <c r="V738" s="20"/>
      <c r="W738" s="20"/>
      <c r="X738" s="20"/>
      <c r="Y738" s="20"/>
      <c r="AA738" s="20"/>
      <c r="AB738" s="20"/>
      <c r="AC738" s="20"/>
      <c r="AD738" s="20"/>
      <c r="AE738" s="20"/>
      <c r="AF738" s="20"/>
      <c r="AH738" s="20"/>
      <c r="AI738" s="20"/>
      <c r="AJ738" s="20"/>
      <c r="AK738" s="20"/>
      <c r="AL738" s="20"/>
      <c r="AN738" s="20"/>
      <c r="AO738" s="20"/>
      <c r="AP738" s="20"/>
      <c r="AQ738" s="20"/>
      <c r="AS738" s="20"/>
      <c r="AT738" s="20"/>
      <c r="AU738" s="20"/>
      <c r="AV738" s="20"/>
      <c r="AW738" s="20"/>
      <c r="AX738" s="20"/>
    </row>
    <row r="739" spans="3:50" x14ac:dyDescent="0.2">
      <c r="C739" s="20"/>
      <c r="D739" s="20"/>
      <c r="E739" s="20"/>
      <c r="F739" s="20"/>
      <c r="G739" s="20"/>
      <c r="H739" s="20"/>
      <c r="I739" s="20"/>
      <c r="K739" s="20"/>
      <c r="L739" s="20"/>
      <c r="M739" s="20"/>
      <c r="N739" s="20"/>
      <c r="O739" s="20"/>
      <c r="P739" s="20"/>
      <c r="Q739" s="20"/>
      <c r="R739" s="20"/>
      <c r="S739" s="20"/>
      <c r="T739" s="20"/>
      <c r="U739" s="20"/>
      <c r="V739" s="20"/>
      <c r="W739" s="20"/>
      <c r="X739" s="20"/>
      <c r="Y739" s="20"/>
      <c r="AA739" s="20"/>
      <c r="AB739" s="20"/>
      <c r="AC739" s="20"/>
      <c r="AD739" s="20"/>
      <c r="AE739" s="20"/>
      <c r="AF739" s="20"/>
      <c r="AH739" s="20"/>
      <c r="AI739" s="20"/>
      <c r="AJ739" s="20"/>
      <c r="AK739" s="20"/>
      <c r="AL739" s="20"/>
      <c r="AN739" s="20"/>
      <c r="AO739" s="20"/>
      <c r="AP739" s="20"/>
      <c r="AQ739" s="20"/>
      <c r="AS739" s="20"/>
      <c r="AT739" s="20"/>
      <c r="AU739" s="20"/>
      <c r="AV739" s="20"/>
      <c r="AW739" s="20"/>
      <c r="AX739" s="20"/>
    </row>
    <row r="740" spans="3:50" x14ac:dyDescent="0.2">
      <c r="C740" s="20"/>
      <c r="D740" s="20"/>
      <c r="E740" s="20"/>
      <c r="F740" s="20"/>
      <c r="G740" s="20"/>
      <c r="H740" s="20"/>
      <c r="I740" s="20"/>
      <c r="K740" s="20"/>
      <c r="L740" s="20"/>
      <c r="M740" s="20"/>
      <c r="N740" s="20"/>
      <c r="O740" s="20"/>
      <c r="P740" s="20"/>
      <c r="Q740" s="20"/>
      <c r="R740" s="20"/>
      <c r="S740" s="20"/>
      <c r="T740" s="20"/>
      <c r="U740" s="20"/>
      <c r="V740" s="20"/>
      <c r="W740" s="20"/>
      <c r="X740" s="20"/>
      <c r="Y740" s="20"/>
      <c r="AA740" s="20"/>
      <c r="AB740" s="20"/>
      <c r="AC740" s="20"/>
      <c r="AD740" s="20"/>
      <c r="AE740" s="20"/>
      <c r="AF740" s="20"/>
      <c r="AH740" s="20"/>
      <c r="AI740" s="20"/>
      <c r="AJ740" s="20"/>
      <c r="AK740" s="20"/>
      <c r="AL740" s="20"/>
      <c r="AN740" s="20"/>
      <c r="AO740" s="20"/>
      <c r="AP740" s="20"/>
      <c r="AQ740" s="20"/>
      <c r="AS740" s="20"/>
      <c r="AT740" s="20"/>
      <c r="AU740" s="20"/>
      <c r="AV740" s="20"/>
      <c r="AW740" s="20"/>
      <c r="AX740" s="20"/>
    </row>
    <row r="741" spans="3:50" x14ac:dyDescent="0.2">
      <c r="C741" s="20"/>
      <c r="D741" s="20"/>
      <c r="E741" s="20"/>
      <c r="F741" s="20"/>
      <c r="G741" s="20"/>
      <c r="H741" s="20"/>
      <c r="I741" s="20"/>
      <c r="K741" s="20"/>
      <c r="L741" s="20"/>
      <c r="M741" s="20"/>
      <c r="N741" s="20"/>
      <c r="O741" s="20"/>
      <c r="P741" s="20"/>
      <c r="Q741" s="20"/>
      <c r="R741" s="20"/>
      <c r="S741" s="20"/>
      <c r="T741" s="20"/>
      <c r="U741" s="20"/>
      <c r="V741" s="20"/>
      <c r="W741" s="20"/>
      <c r="X741" s="20"/>
      <c r="Y741" s="20"/>
      <c r="AA741" s="20"/>
      <c r="AB741" s="20"/>
      <c r="AC741" s="20"/>
      <c r="AD741" s="20"/>
      <c r="AE741" s="20"/>
      <c r="AF741" s="20"/>
      <c r="AH741" s="20"/>
      <c r="AI741" s="20"/>
      <c r="AJ741" s="20"/>
      <c r="AK741" s="20"/>
      <c r="AL741" s="20"/>
      <c r="AN741" s="20"/>
      <c r="AO741" s="20"/>
      <c r="AP741" s="20"/>
      <c r="AQ741" s="20"/>
      <c r="AS741" s="20"/>
      <c r="AT741" s="20"/>
      <c r="AU741" s="20"/>
      <c r="AV741" s="20"/>
      <c r="AW741" s="20"/>
      <c r="AX741" s="20"/>
    </row>
    <row r="742" spans="3:50" x14ac:dyDescent="0.2">
      <c r="C742" s="20"/>
      <c r="D742" s="20"/>
      <c r="E742" s="20"/>
      <c r="F742" s="20"/>
      <c r="G742" s="20"/>
      <c r="H742" s="20"/>
      <c r="I742" s="20"/>
      <c r="K742" s="20"/>
      <c r="L742" s="20"/>
      <c r="M742" s="20"/>
      <c r="N742" s="20"/>
      <c r="O742" s="20"/>
      <c r="P742" s="20"/>
      <c r="Q742" s="20"/>
      <c r="R742" s="20"/>
      <c r="S742" s="20"/>
      <c r="T742" s="20"/>
      <c r="U742" s="20"/>
      <c r="V742" s="20"/>
      <c r="W742" s="20"/>
      <c r="X742" s="20"/>
      <c r="Y742" s="20"/>
      <c r="AA742" s="20"/>
      <c r="AB742" s="20"/>
      <c r="AC742" s="20"/>
      <c r="AD742" s="20"/>
      <c r="AE742" s="20"/>
      <c r="AF742" s="20"/>
      <c r="AH742" s="20"/>
      <c r="AI742" s="20"/>
      <c r="AJ742" s="20"/>
      <c r="AK742" s="20"/>
      <c r="AL742" s="20"/>
      <c r="AN742" s="20"/>
      <c r="AO742" s="20"/>
      <c r="AP742" s="20"/>
      <c r="AQ742" s="20"/>
      <c r="AS742" s="20"/>
      <c r="AT742" s="20"/>
      <c r="AU742" s="20"/>
      <c r="AV742" s="20"/>
      <c r="AW742" s="20"/>
      <c r="AX742" s="20"/>
    </row>
    <row r="743" spans="3:50" x14ac:dyDescent="0.2">
      <c r="C743" s="20"/>
      <c r="D743" s="20"/>
      <c r="E743" s="20"/>
      <c r="F743" s="20"/>
      <c r="G743" s="20"/>
      <c r="H743" s="20"/>
      <c r="I743" s="20"/>
      <c r="K743" s="20"/>
      <c r="L743" s="20"/>
      <c r="M743" s="20"/>
      <c r="N743" s="20"/>
      <c r="O743" s="20"/>
      <c r="P743" s="20"/>
      <c r="Q743" s="20"/>
      <c r="R743" s="20"/>
      <c r="S743" s="20"/>
      <c r="T743" s="20"/>
      <c r="U743" s="20"/>
      <c r="V743" s="20"/>
      <c r="W743" s="20"/>
      <c r="X743" s="20"/>
      <c r="Y743" s="20"/>
      <c r="AA743" s="20"/>
      <c r="AB743" s="20"/>
      <c r="AC743" s="20"/>
      <c r="AD743" s="20"/>
      <c r="AE743" s="20"/>
      <c r="AF743" s="20"/>
      <c r="AH743" s="20"/>
      <c r="AI743" s="20"/>
      <c r="AJ743" s="20"/>
      <c r="AK743" s="20"/>
      <c r="AL743" s="20"/>
      <c r="AN743" s="20"/>
      <c r="AO743" s="20"/>
      <c r="AP743" s="20"/>
      <c r="AQ743" s="20"/>
      <c r="AS743" s="20"/>
      <c r="AT743" s="20"/>
      <c r="AU743" s="20"/>
      <c r="AV743" s="20"/>
      <c r="AW743" s="20"/>
      <c r="AX743" s="20"/>
    </row>
    <row r="744" spans="3:50" x14ac:dyDescent="0.2">
      <c r="C744" s="20"/>
      <c r="D744" s="20"/>
      <c r="E744" s="20"/>
      <c r="F744" s="20"/>
      <c r="G744" s="20"/>
      <c r="H744" s="20"/>
      <c r="I744" s="20"/>
      <c r="K744" s="20"/>
      <c r="L744" s="20"/>
      <c r="M744" s="20"/>
      <c r="N744" s="20"/>
      <c r="O744" s="20"/>
      <c r="P744" s="20"/>
      <c r="Q744" s="20"/>
      <c r="R744" s="20"/>
      <c r="S744" s="20"/>
      <c r="T744" s="20"/>
      <c r="U744" s="20"/>
      <c r="V744" s="20"/>
      <c r="W744" s="20"/>
      <c r="X744" s="20"/>
      <c r="Y744" s="20"/>
      <c r="AA744" s="20"/>
      <c r="AB744" s="20"/>
      <c r="AC744" s="20"/>
      <c r="AD744" s="20"/>
      <c r="AE744" s="20"/>
      <c r="AF744" s="20"/>
      <c r="AH744" s="20"/>
      <c r="AI744" s="20"/>
      <c r="AJ744" s="20"/>
      <c r="AK744" s="20"/>
      <c r="AL744" s="20"/>
      <c r="AN744" s="20"/>
      <c r="AO744" s="20"/>
      <c r="AP744" s="20"/>
      <c r="AQ744" s="20"/>
      <c r="AS744" s="20"/>
      <c r="AT744" s="20"/>
      <c r="AU744" s="20"/>
      <c r="AV744" s="20"/>
      <c r="AW744" s="20"/>
      <c r="AX744" s="20"/>
    </row>
    <row r="745" spans="3:50" x14ac:dyDescent="0.2">
      <c r="C745" s="20"/>
      <c r="D745" s="20"/>
      <c r="E745" s="20"/>
      <c r="F745" s="20"/>
      <c r="G745" s="20"/>
      <c r="H745" s="20"/>
      <c r="I745" s="20"/>
      <c r="K745" s="20"/>
      <c r="L745" s="20"/>
      <c r="M745" s="20"/>
      <c r="N745" s="20"/>
      <c r="O745" s="20"/>
      <c r="P745" s="20"/>
      <c r="Q745" s="20"/>
      <c r="R745" s="20"/>
      <c r="S745" s="20"/>
      <c r="T745" s="20"/>
      <c r="U745" s="20"/>
      <c r="V745" s="20"/>
      <c r="W745" s="20"/>
      <c r="X745" s="20"/>
      <c r="Y745" s="20"/>
      <c r="AA745" s="20"/>
      <c r="AB745" s="20"/>
      <c r="AC745" s="20"/>
      <c r="AD745" s="20"/>
      <c r="AE745" s="20"/>
      <c r="AF745" s="20"/>
      <c r="AH745" s="20"/>
      <c r="AI745" s="20"/>
      <c r="AJ745" s="20"/>
      <c r="AK745" s="20"/>
      <c r="AL745" s="20"/>
      <c r="AN745" s="20"/>
      <c r="AO745" s="20"/>
      <c r="AP745" s="20"/>
      <c r="AQ745" s="20"/>
      <c r="AS745" s="20"/>
      <c r="AT745" s="20"/>
      <c r="AU745" s="20"/>
      <c r="AV745" s="20"/>
      <c r="AW745" s="20"/>
      <c r="AX745" s="20"/>
    </row>
    <row r="746" spans="3:50" x14ac:dyDescent="0.2">
      <c r="C746" s="20"/>
      <c r="D746" s="20"/>
      <c r="E746" s="20"/>
      <c r="F746" s="20"/>
      <c r="G746" s="20"/>
      <c r="H746" s="20"/>
      <c r="I746" s="20"/>
      <c r="K746" s="20"/>
      <c r="L746" s="20"/>
      <c r="M746" s="20"/>
      <c r="N746" s="20"/>
      <c r="O746" s="20"/>
      <c r="P746" s="20"/>
      <c r="Q746" s="20"/>
      <c r="R746" s="20"/>
      <c r="S746" s="20"/>
      <c r="T746" s="20"/>
      <c r="U746" s="20"/>
      <c r="V746" s="20"/>
      <c r="W746" s="20"/>
      <c r="X746" s="20"/>
      <c r="Y746" s="20"/>
      <c r="AA746" s="20"/>
      <c r="AB746" s="20"/>
      <c r="AC746" s="20"/>
      <c r="AD746" s="20"/>
      <c r="AE746" s="20"/>
      <c r="AF746" s="20"/>
      <c r="AH746" s="20"/>
      <c r="AI746" s="20"/>
      <c r="AJ746" s="20"/>
      <c r="AK746" s="20"/>
      <c r="AL746" s="20"/>
      <c r="AN746" s="20"/>
      <c r="AO746" s="20"/>
      <c r="AP746" s="20"/>
      <c r="AQ746" s="20"/>
      <c r="AS746" s="20"/>
      <c r="AT746" s="20"/>
      <c r="AU746" s="20"/>
      <c r="AV746" s="20"/>
      <c r="AW746" s="20"/>
      <c r="AX746" s="20"/>
    </row>
    <row r="747" spans="3:50" x14ac:dyDescent="0.2">
      <c r="C747" s="20"/>
      <c r="D747" s="20"/>
      <c r="E747" s="20"/>
      <c r="F747" s="20"/>
      <c r="G747" s="20"/>
      <c r="H747" s="20"/>
      <c r="I747" s="20"/>
      <c r="K747" s="20"/>
      <c r="L747" s="20"/>
      <c r="M747" s="20"/>
      <c r="N747" s="20"/>
      <c r="O747" s="20"/>
      <c r="P747" s="20"/>
      <c r="Q747" s="20"/>
      <c r="R747" s="20"/>
      <c r="S747" s="20"/>
      <c r="T747" s="20"/>
      <c r="U747" s="20"/>
      <c r="V747" s="20"/>
      <c r="W747" s="20"/>
      <c r="X747" s="20"/>
      <c r="Y747" s="20"/>
      <c r="AA747" s="20"/>
      <c r="AB747" s="20"/>
      <c r="AC747" s="20"/>
      <c r="AD747" s="20"/>
      <c r="AE747" s="20"/>
      <c r="AF747" s="20"/>
      <c r="AH747" s="20"/>
      <c r="AI747" s="20"/>
      <c r="AJ747" s="20"/>
      <c r="AK747" s="20"/>
      <c r="AL747" s="20"/>
      <c r="AN747" s="20"/>
      <c r="AO747" s="20"/>
      <c r="AP747" s="20"/>
      <c r="AQ747" s="20"/>
      <c r="AS747" s="20"/>
      <c r="AT747" s="20"/>
      <c r="AU747" s="20"/>
      <c r="AV747" s="20"/>
      <c r="AW747" s="20"/>
      <c r="AX747" s="20"/>
    </row>
    <row r="748" spans="3:50" x14ac:dyDescent="0.2">
      <c r="C748" s="20"/>
      <c r="D748" s="20"/>
      <c r="E748" s="20"/>
      <c r="F748" s="20"/>
      <c r="G748" s="20"/>
      <c r="H748" s="20"/>
      <c r="I748" s="20"/>
      <c r="K748" s="20"/>
      <c r="L748" s="20"/>
      <c r="M748" s="20"/>
      <c r="N748" s="20"/>
      <c r="O748" s="20"/>
      <c r="P748" s="20"/>
      <c r="Q748" s="20"/>
      <c r="R748" s="20"/>
      <c r="S748" s="20"/>
      <c r="T748" s="20"/>
      <c r="U748" s="20"/>
      <c r="V748" s="20"/>
      <c r="W748" s="20"/>
      <c r="X748" s="20"/>
      <c r="Y748" s="20"/>
      <c r="AA748" s="20"/>
      <c r="AB748" s="20"/>
      <c r="AC748" s="20"/>
      <c r="AD748" s="20"/>
      <c r="AE748" s="20"/>
      <c r="AF748" s="20"/>
      <c r="AH748" s="20"/>
      <c r="AI748" s="20"/>
      <c r="AJ748" s="20"/>
      <c r="AK748" s="20"/>
      <c r="AL748" s="20"/>
      <c r="AN748" s="20"/>
      <c r="AO748" s="20"/>
      <c r="AP748" s="20"/>
      <c r="AQ748" s="20"/>
      <c r="AS748" s="20"/>
      <c r="AT748" s="20"/>
      <c r="AU748" s="20"/>
      <c r="AV748" s="20"/>
      <c r="AW748" s="20"/>
      <c r="AX748" s="20"/>
    </row>
    <row r="749" spans="3:50" x14ac:dyDescent="0.2">
      <c r="C749" s="20"/>
      <c r="D749" s="20"/>
      <c r="E749" s="20"/>
      <c r="F749" s="20"/>
      <c r="G749" s="20"/>
      <c r="H749" s="20"/>
      <c r="I749" s="20"/>
      <c r="K749" s="20"/>
      <c r="L749" s="20"/>
      <c r="M749" s="20"/>
      <c r="N749" s="20"/>
      <c r="O749" s="20"/>
      <c r="P749" s="20"/>
      <c r="Q749" s="20"/>
      <c r="R749" s="20"/>
      <c r="S749" s="20"/>
      <c r="T749" s="20"/>
      <c r="U749" s="20"/>
      <c r="V749" s="20"/>
      <c r="W749" s="20"/>
      <c r="X749" s="20"/>
      <c r="Y749" s="20"/>
      <c r="AA749" s="20"/>
      <c r="AB749" s="20"/>
      <c r="AC749" s="20"/>
      <c r="AD749" s="20"/>
      <c r="AE749" s="20"/>
      <c r="AF749" s="20"/>
      <c r="AH749" s="20"/>
      <c r="AI749" s="20"/>
      <c r="AJ749" s="20"/>
      <c r="AK749" s="20"/>
      <c r="AL749" s="20"/>
      <c r="AN749" s="20"/>
      <c r="AO749" s="20"/>
      <c r="AP749" s="20"/>
      <c r="AQ749" s="20"/>
      <c r="AS749" s="20"/>
      <c r="AT749" s="20"/>
      <c r="AU749" s="20"/>
      <c r="AV749" s="20"/>
      <c r="AW749" s="20"/>
      <c r="AX749" s="20"/>
    </row>
    <row r="750" spans="3:50" x14ac:dyDescent="0.2">
      <c r="C750" s="20"/>
      <c r="D750" s="20"/>
      <c r="E750" s="20"/>
      <c r="F750" s="20"/>
      <c r="G750" s="20"/>
      <c r="H750" s="20"/>
      <c r="I750" s="20"/>
      <c r="K750" s="20"/>
      <c r="L750" s="20"/>
      <c r="M750" s="20"/>
      <c r="N750" s="20"/>
      <c r="O750" s="20"/>
      <c r="P750" s="20"/>
      <c r="Q750" s="20"/>
      <c r="R750" s="20"/>
      <c r="S750" s="20"/>
      <c r="T750" s="20"/>
      <c r="U750" s="20"/>
      <c r="V750" s="20"/>
      <c r="W750" s="20"/>
      <c r="X750" s="20"/>
      <c r="Y750" s="20"/>
      <c r="AA750" s="20"/>
      <c r="AB750" s="20"/>
      <c r="AC750" s="20"/>
      <c r="AD750" s="20"/>
      <c r="AE750" s="20"/>
      <c r="AF750" s="20"/>
      <c r="AH750" s="20"/>
      <c r="AI750" s="20"/>
      <c r="AJ750" s="20"/>
      <c r="AK750" s="20"/>
      <c r="AL750" s="20"/>
      <c r="AN750" s="20"/>
      <c r="AO750" s="20"/>
      <c r="AP750" s="20"/>
      <c r="AQ750" s="20"/>
      <c r="AS750" s="20"/>
      <c r="AT750" s="20"/>
      <c r="AU750" s="20"/>
      <c r="AV750" s="20"/>
      <c r="AW750" s="20"/>
      <c r="AX750" s="20"/>
    </row>
    <row r="751" spans="3:50" x14ac:dyDescent="0.2">
      <c r="C751" s="20"/>
      <c r="D751" s="20"/>
      <c r="E751" s="20"/>
      <c r="F751" s="20"/>
      <c r="G751" s="20"/>
      <c r="H751" s="20"/>
      <c r="I751" s="20"/>
      <c r="K751" s="20"/>
      <c r="L751" s="20"/>
      <c r="M751" s="20"/>
      <c r="N751" s="20"/>
      <c r="O751" s="20"/>
      <c r="P751" s="20"/>
      <c r="Q751" s="20"/>
      <c r="R751" s="20"/>
      <c r="S751" s="20"/>
      <c r="T751" s="20"/>
      <c r="U751" s="20"/>
      <c r="V751" s="20"/>
      <c r="W751" s="20"/>
      <c r="X751" s="20"/>
      <c r="Y751" s="20"/>
      <c r="AA751" s="20"/>
      <c r="AB751" s="20"/>
      <c r="AC751" s="20"/>
      <c r="AD751" s="20"/>
      <c r="AE751" s="20"/>
      <c r="AF751" s="20"/>
      <c r="AH751" s="20"/>
      <c r="AI751" s="20"/>
      <c r="AJ751" s="20"/>
      <c r="AK751" s="20"/>
      <c r="AL751" s="20"/>
      <c r="AN751" s="20"/>
      <c r="AO751" s="20"/>
      <c r="AP751" s="20"/>
      <c r="AQ751" s="20"/>
      <c r="AS751" s="20"/>
      <c r="AT751" s="20"/>
      <c r="AU751" s="20"/>
      <c r="AV751" s="20"/>
      <c r="AW751" s="20"/>
      <c r="AX751" s="20"/>
    </row>
    <row r="752" spans="3:50" x14ac:dyDescent="0.2">
      <c r="C752" s="20"/>
      <c r="D752" s="20"/>
      <c r="E752" s="20"/>
      <c r="F752" s="20"/>
      <c r="G752" s="20"/>
      <c r="H752" s="20"/>
      <c r="I752" s="20"/>
      <c r="K752" s="20"/>
      <c r="L752" s="20"/>
      <c r="M752" s="20"/>
      <c r="N752" s="20"/>
      <c r="O752" s="20"/>
      <c r="P752" s="20"/>
      <c r="Q752" s="20"/>
      <c r="R752" s="20"/>
      <c r="S752" s="20"/>
      <c r="T752" s="20"/>
      <c r="U752" s="20"/>
      <c r="V752" s="20"/>
      <c r="W752" s="20"/>
      <c r="X752" s="20"/>
      <c r="Y752" s="20"/>
      <c r="AA752" s="20"/>
      <c r="AB752" s="20"/>
      <c r="AC752" s="20"/>
      <c r="AD752" s="20"/>
      <c r="AE752" s="20"/>
      <c r="AF752" s="20"/>
      <c r="AH752" s="20"/>
      <c r="AI752" s="20"/>
      <c r="AJ752" s="20"/>
      <c r="AK752" s="20"/>
      <c r="AL752" s="20"/>
      <c r="AN752" s="20"/>
      <c r="AO752" s="20"/>
      <c r="AP752" s="20"/>
      <c r="AQ752" s="20"/>
      <c r="AS752" s="20"/>
      <c r="AT752" s="20"/>
      <c r="AU752" s="20"/>
      <c r="AV752" s="20"/>
      <c r="AW752" s="20"/>
      <c r="AX752" s="20"/>
    </row>
    <row r="753" spans="3:50" x14ac:dyDescent="0.2">
      <c r="C753" s="20"/>
      <c r="D753" s="20"/>
      <c r="E753" s="20"/>
      <c r="F753" s="20"/>
      <c r="G753" s="20"/>
      <c r="H753" s="20"/>
      <c r="I753" s="20"/>
      <c r="K753" s="20"/>
      <c r="L753" s="20"/>
      <c r="M753" s="20"/>
      <c r="N753" s="20"/>
      <c r="O753" s="20"/>
      <c r="P753" s="20"/>
      <c r="Q753" s="20"/>
      <c r="R753" s="20"/>
      <c r="S753" s="20"/>
      <c r="T753" s="20"/>
      <c r="U753" s="20"/>
      <c r="V753" s="20"/>
      <c r="W753" s="20"/>
      <c r="X753" s="20"/>
      <c r="Y753" s="20"/>
      <c r="AA753" s="20"/>
      <c r="AB753" s="20"/>
      <c r="AC753" s="20"/>
      <c r="AD753" s="20"/>
      <c r="AE753" s="20"/>
      <c r="AF753" s="20"/>
      <c r="AH753" s="20"/>
      <c r="AI753" s="20"/>
      <c r="AJ753" s="20"/>
      <c r="AK753" s="20"/>
      <c r="AL753" s="20"/>
      <c r="AN753" s="20"/>
      <c r="AO753" s="20"/>
      <c r="AP753" s="20"/>
      <c r="AQ753" s="20"/>
      <c r="AS753" s="20"/>
      <c r="AT753" s="20"/>
      <c r="AU753" s="20"/>
      <c r="AV753" s="20"/>
      <c r="AW753" s="20"/>
      <c r="AX753" s="20"/>
    </row>
    <row r="754" spans="3:50" x14ac:dyDescent="0.2">
      <c r="C754" s="20"/>
      <c r="D754" s="20"/>
      <c r="E754" s="20"/>
      <c r="F754" s="20"/>
      <c r="G754" s="20"/>
      <c r="H754" s="20"/>
      <c r="I754" s="20"/>
      <c r="K754" s="20"/>
      <c r="L754" s="20"/>
      <c r="M754" s="20"/>
      <c r="N754" s="20"/>
      <c r="O754" s="20"/>
      <c r="P754" s="20"/>
      <c r="Q754" s="20"/>
      <c r="R754" s="20"/>
      <c r="S754" s="20"/>
      <c r="T754" s="20"/>
      <c r="U754" s="20"/>
      <c r="V754" s="20"/>
      <c r="W754" s="20"/>
      <c r="X754" s="20"/>
      <c r="Y754" s="20"/>
      <c r="AA754" s="20"/>
      <c r="AB754" s="20"/>
      <c r="AC754" s="20"/>
      <c r="AD754" s="20"/>
      <c r="AE754" s="20"/>
      <c r="AF754" s="20"/>
      <c r="AH754" s="20"/>
      <c r="AI754" s="20"/>
      <c r="AJ754" s="20"/>
      <c r="AK754" s="20"/>
      <c r="AL754" s="20"/>
      <c r="AN754" s="20"/>
      <c r="AO754" s="20"/>
      <c r="AP754" s="20"/>
      <c r="AQ754" s="20"/>
      <c r="AS754" s="20"/>
      <c r="AT754" s="20"/>
      <c r="AU754" s="20"/>
      <c r="AV754" s="20"/>
      <c r="AW754" s="20"/>
      <c r="AX754" s="20"/>
    </row>
    <row r="755" spans="3:50" x14ac:dyDescent="0.2">
      <c r="C755" s="20"/>
      <c r="D755" s="20"/>
      <c r="E755" s="20"/>
      <c r="F755" s="20"/>
      <c r="G755" s="20"/>
      <c r="H755" s="20"/>
      <c r="I755" s="20"/>
      <c r="K755" s="20"/>
      <c r="L755" s="20"/>
      <c r="M755" s="20"/>
      <c r="N755" s="20"/>
      <c r="O755" s="20"/>
      <c r="P755" s="20"/>
      <c r="Q755" s="20"/>
      <c r="R755" s="20"/>
      <c r="S755" s="20"/>
      <c r="T755" s="20"/>
      <c r="U755" s="20"/>
      <c r="V755" s="20"/>
      <c r="W755" s="20"/>
      <c r="X755" s="20"/>
      <c r="Y755" s="20"/>
      <c r="AA755" s="20"/>
      <c r="AB755" s="20"/>
      <c r="AC755" s="20"/>
      <c r="AD755" s="20"/>
      <c r="AE755" s="20"/>
      <c r="AF755" s="20"/>
      <c r="AH755" s="20"/>
      <c r="AI755" s="20"/>
      <c r="AJ755" s="20"/>
      <c r="AK755" s="20"/>
      <c r="AL755" s="20"/>
      <c r="AN755" s="20"/>
      <c r="AO755" s="20"/>
      <c r="AP755" s="20"/>
      <c r="AQ755" s="20"/>
      <c r="AS755" s="20"/>
      <c r="AT755" s="20"/>
      <c r="AU755" s="20"/>
      <c r="AV755" s="20"/>
      <c r="AW755" s="20"/>
      <c r="AX755" s="20"/>
    </row>
    <row r="756" spans="3:50" x14ac:dyDescent="0.2">
      <c r="C756" s="20"/>
      <c r="D756" s="20"/>
      <c r="E756" s="20"/>
      <c r="F756" s="20"/>
      <c r="G756" s="20"/>
      <c r="H756" s="20"/>
      <c r="I756" s="20"/>
      <c r="K756" s="20"/>
      <c r="L756" s="20"/>
      <c r="M756" s="20"/>
      <c r="N756" s="20"/>
      <c r="O756" s="20"/>
      <c r="P756" s="20"/>
      <c r="Q756" s="20"/>
      <c r="R756" s="20"/>
      <c r="S756" s="20"/>
      <c r="T756" s="20"/>
      <c r="U756" s="20"/>
      <c r="V756" s="20"/>
      <c r="W756" s="20"/>
      <c r="X756" s="20"/>
      <c r="Y756" s="20"/>
      <c r="AA756" s="20"/>
      <c r="AB756" s="20"/>
      <c r="AC756" s="20"/>
      <c r="AD756" s="20"/>
      <c r="AE756" s="20"/>
      <c r="AF756" s="20"/>
      <c r="AH756" s="20"/>
      <c r="AI756" s="20"/>
      <c r="AJ756" s="20"/>
      <c r="AK756" s="20"/>
      <c r="AL756" s="20"/>
      <c r="AN756" s="20"/>
      <c r="AO756" s="20"/>
      <c r="AP756" s="20"/>
      <c r="AQ756" s="20"/>
      <c r="AS756" s="20"/>
      <c r="AT756" s="20"/>
      <c r="AU756" s="20"/>
      <c r="AV756" s="20"/>
      <c r="AW756" s="20"/>
      <c r="AX756" s="20"/>
    </row>
    <row r="757" spans="3:50" x14ac:dyDescent="0.2">
      <c r="C757" s="20"/>
      <c r="D757" s="20"/>
      <c r="E757" s="20"/>
      <c r="F757" s="20"/>
      <c r="G757" s="20"/>
      <c r="H757" s="20"/>
      <c r="I757" s="20"/>
      <c r="K757" s="20"/>
      <c r="L757" s="20"/>
      <c r="M757" s="20"/>
      <c r="N757" s="20"/>
      <c r="O757" s="20"/>
      <c r="P757" s="20"/>
      <c r="Q757" s="20"/>
      <c r="R757" s="20"/>
      <c r="S757" s="20"/>
      <c r="T757" s="20"/>
      <c r="U757" s="20"/>
      <c r="V757" s="20"/>
      <c r="W757" s="20"/>
      <c r="X757" s="20"/>
      <c r="Y757" s="20"/>
      <c r="AA757" s="20"/>
      <c r="AB757" s="20"/>
      <c r="AC757" s="20"/>
      <c r="AD757" s="20"/>
      <c r="AE757" s="20"/>
      <c r="AF757" s="20"/>
      <c r="AH757" s="20"/>
      <c r="AI757" s="20"/>
      <c r="AJ757" s="20"/>
      <c r="AK757" s="20"/>
      <c r="AL757" s="20"/>
      <c r="AN757" s="20"/>
      <c r="AO757" s="20"/>
      <c r="AP757" s="20"/>
      <c r="AQ757" s="20"/>
      <c r="AS757" s="20"/>
      <c r="AT757" s="20"/>
      <c r="AU757" s="20"/>
      <c r="AV757" s="20"/>
      <c r="AW757" s="20"/>
      <c r="AX757" s="20"/>
    </row>
    <row r="758" spans="3:50" x14ac:dyDescent="0.2">
      <c r="C758" s="20"/>
      <c r="D758" s="20"/>
      <c r="E758" s="20"/>
      <c r="F758" s="20"/>
      <c r="G758" s="20"/>
      <c r="H758" s="20"/>
      <c r="I758" s="20"/>
      <c r="K758" s="20"/>
      <c r="L758" s="20"/>
      <c r="M758" s="20"/>
      <c r="N758" s="20"/>
      <c r="O758" s="20"/>
      <c r="P758" s="20"/>
      <c r="Q758" s="20"/>
      <c r="R758" s="20"/>
      <c r="S758" s="20"/>
      <c r="T758" s="20"/>
      <c r="U758" s="20"/>
      <c r="V758" s="20"/>
      <c r="W758" s="20"/>
      <c r="X758" s="20"/>
      <c r="Y758" s="20"/>
      <c r="AA758" s="20"/>
      <c r="AB758" s="20"/>
      <c r="AC758" s="20"/>
      <c r="AD758" s="20"/>
      <c r="AE758" s="20"/>
      <c r="AF758" s="20"/>
      <c r="AH758" s="20"/>
      <c r="AI758" s="20"/>
      <c r="AJ758" s="20"/>
      <c r="AK758" s="20"/>
      <c r="AL758" s="20"/>
      <c r="AN758" s="20"/>
      <c r="AO758" s="20"/>
      <c r="AP758" s="20"/>
      <c r="AQ758" s="20"/>
      <c r="AS758" s="20"/>
      <c r="AT758" s="20"/>
      <c r="AU758" s="20"/>
      <c r="AV758" s="20"/>
      <c r="AW758" s="20"/>
      <c r="AX758" s="20"/>
    </row>
    <row r="759" spans="3:50" x14ac:dyDescent="0.2">
      <c r="C759" s="20"/>
      <c r="D759" s="20"/>
      <c r="E759" s="20"/>
      <c r="F759" s="20"/>
      <c r="G759" s="20"/>
      <c r="H759" s="20"/>
      <c r="I759" s="20"/>
      <c r="K759" s="20"/>
      <c r="L759" s="20"/>
      <c r="M759" s="20"/>
      <c r="N759" s="20"/>
      <c r="O759" s="20"/>
      <c r="P759" s="20"/>
      <c r="Q759" s="20"/>
      <c r="R759" s="20"/>
      <c r="S759" s="20"/>
      <c r="T759" s="20"/>
      <c r="U759" s="20"/>
      <c r="V759" s="20"/>
      <c r="W759" s="20"/>
      <c r="X759" s="20"/>
      <c r="Y759" s="20"/>
      <c r="AA759" s="20"/>
      <c r="AB759" s="20"/>
      <c r="AC759" s="20"/>
      <c r="AD759" s="20"/>
      <c r="AE759" s="20"/>
      <c r="AF759" s="20"/>
      <c r="AH759" s="20"/>
      <c r="AI759" s="20"/>
      <c r="AJ759" s="20"/>
      <c r="AK759" s="20"/>
      <c r="AL759" s="20"/>
      <c r="AN759" s="20"/>
      <c r="AO759" s="20"/>
      <c r="AP759" s="20"/>
      <c r="AQ759" s="20"/>
      <c r="AS759" s="20"/>
      <c r="AT759" s="20"/>
      <c r="AU759" s="20"/>
      <c r="AV759" s="20"/>
      <c r="AW759" s="20"/>
      <c r="AX759" s="20"/>
    </row>
    <row r="760" spans="3:50" x14ac:dyDescent="0.2">
      <c r="C760" s="20"/>
      <c r="D760" s="20"/>
      <c r="E760" s="20"/>
      <c r="F760" s="20"/>
      <c r="G760" s="20"/>
      <c r="H760" s="20"/>
      <c r="I760" s="20"/>
      <c r="K760" s="20"/>
      <c r="L760" s="20"/>
      <c r="M760" s="20"/>
      <c r="N760" s="20"/>
      <c r="O760" s="20"/>
      <c r="P760" s="20"/>
      <c r="Q760" s="20"/>
      <c r="R760" s="20"/>
      <c r="S760" s="20"/>
      <c r="T760" s="20"/>
      <c r="U760" s="20"/>
      <c r="V760" s="20"/>
      <c r="W760" s="20"/>
      <c r="X760" s="20"/>
      <c r="Y760" s="20"/>
      <c r="AA760" s="20"/>
      <c r="AB760" s="20"/>
      <c r="AC760" s="20"/>
      <c r="AD760" s="20"/>
      <c r="AE760" s="20"/>
      <c r="AF760" s="20"/>
      <c r="AH760" s="20"/>
      <c r="AI760" s="20"/>
      <c r="AJ760" s="20"/>
      <c r="AK760" s="20"/>
      <c r="AL760" s="20"/>
      <c r="AN760" s="20"/>
      <c r="AO760" s="20"/>
      <c r="AP760" s="20"/>
      <c r="AQ760" s="20"/>
      <c r="AS760" s="20"/>
      <c r="AT760" s="20"/>
      <c r="AU760" s="20"/>
      <c r="AV760" s="20"/>
      <c r="AW760" s="20"/>
      <c r="AX760" s="20"/>
    </row>
    <row r="761" spans="3:50" x14ac:dyDescent="0.2">
      <c r="C761" s="20"/>
      <c r="D761" s="20"/>
      <c r="E761" s="20"/>
      <c r="F761" s="20"/>
      <c r="G761" s="20"/>
      <c r="H761" s="20"/>
      <c r="I761" s="20"/>
      <c r="K761" s="20"/>
      <c r="L761" s="20"/>
      <c r="M761" s="20"/>
      <c r="N761" s="20"/>
      <c r="O761" s="20"/>
      <c r="P761" s="20"/>
      <c r="Q761" s="20"/>
      <c r="R761" s="20"/>
      <c r="S761" s="20"/>
      <c r="T761" s="20"/>
      <c r="U761" s="20"/>
      <c r="V761" s="20"/>
      <c r="W761" s="20"/>
      <c r="X761" s="20"/>
      <c r="Y761" s="20"/>
      <c r="AA761" s="20"/>
      <c r="AB761" s="20"/>
      <c r="AC761" s="20"/>
      <c r="AD761" s="20"/>
      <c r="AE761" s="20"/>
      <c r="AF761" s="20"/>
      <c r="AH761" s="20"/>
      <c r="AI761" s="20"/>
      <c r="AJ761" s="20"/>
      <c r="AK761" s="20"/>
      <c r="AL761" s="20"/>
      <c r="AN761" s="20"/>
      <c r="AO761" s="20"/>
      <c r="AP761" s="20"/>
      <c r="AQ761" s="20"/>
      <c r="AS761" s="20"/>
      <c r="AT761" s="20"/>
      <c r="AU761" s="20"/>
      <c r="AV761" s="20"/>
      <c r="AW761" s="20"/>
      <c r="AX761" s="20"/>
    </row>
    <row r="762" spans="3:50" x14ac:dyDescent="0.2">
      <c r="C762" s="20"/>
      <c r="D762" s="20"/>
      <c r="E762" s="20"/>
      <c r="F762" s="20"/>
      <c r="G762" s="20"/>
      <c r="H762" s="20"/>
      <c r="I762" s="20"/>
      <c r="K762" s="20"/>
      <c r="L762" s="20"/>
      <c r="M762" s="20"/>
      <c r="N762" s="20"/>
      <c r="O762" s="20"/>
      <c r="P762" s="20"/>
      <c r="Q762" s="20"/>
      <c r="R762" s="20"/>
      <c r="S762" s="20"/>
      <c r="T762" s="20"/>
      <c r="U762" s="20"/>
      <c r="V762" s="20"/>
      <c r="W762" s="20"/>
      <c r="X762" s="20"/>
      <c r="Y762" s="20"/>
      <c r="AA762" s="20"/>
      <c r="AB762" s="20"/>
      <c r="AC762" s="20"/>
      <c r="AD762" s="20"/>
      <c r="AE762" s="20"/>
      <c r="AF762" s="20"/>
      <c r="AH762" s="20"/>
      <c r="AI762" s="20"/>
      <c r="AJ762" s="20"/>
      <c r="AK762" s="20"/>
      <c r="AL762" s="20"/>
      <c r="AN762" s="20"/>
      <c r="AO762" s="20"/>
      <c r="AP762" s="20"/>
      <c r="AQ762" s="20"/>
      <c r="AS762" s="20"/>
      <c r="AT762" s="20"/>
      <c r="AU762" s="20"/>
      <c r="AV762" s="20"/>
      <c r="AW762" s="20"/>
      <c r="AX762" s="20"/>
    </row>
    <row r="763" spans="3:50" x14ac:dyDescent="0.2">
      <c r="C763" s="20"/>
      <c r="D763" s="20"/>
      <c r="E763" s="20"/>
      <c r="F763" s="20"/>
      <c r="G763" s="20"/>
      <c r="H763" s="20"/>
      <c r="I763" s="20"/>
      <c r="K763" s="20"/>
      <c r="L763" s="20"/>
      <c r="M763" s="20"/>
      <c r="N763" s="20"/>
      <c r="O763" s="20"/>
      <c r="P763" s="20"/>
      <c r="Q763" s="20"/>
      <c r="R763" s="20"/>
      <c r="S763" s="20"/>
      <c r="T763" s="20"/>
      <c r="U763" s="20"/>
      <c r="V763" s="20"/>
      <c r="W763" s="20"/>
      <c r="X763" s="20"/>
      <c r="Y763" s="20"/>
      <c r="AA763" s="20"/>
      <c r="AB763" s="20"/>
      <c r="AC763" s="20"/>
      <c r="AD763" s="20"/>
      <c r="AE763" s="20"/>
      <c r="AF763" s="20"/>
      <c r="AH763" s="20"/>
      <c r="AI763" s="20"/>
      <c r="AJ763" s="20"/>
      <c r="AK763" s="20"/>
      <c r="AL763" s="20"/>
      <c r="AN763" s="20"/>
      <c r="AO763" s="20"/>
      <c r="AP763" s="20"/>
      <c r="AQ763" s="20"/>
      <c r="AS763" s="20"/>
      <c r="AT763" s="20"/>
      <c r="AU763" s="20"/>
      <c r="AV763" s="20"/>
      <c r="AW763" s="20"/>
      <c r="AX763" s="20"/>
    </row>
    <row r="764" spans="3:50" x14ac:dyDescent="0.2">
      <c r="C764" s="20"/>
      <c r="D764" s="20"/>
      <c r="E764" s="20"/>
      <c r="F764" s="20"/>
      <c r="G764" s="20"/>
      <c r="H764" s="20"/>
      <c r="I764" s="20"/>
      <c r="K764" s="20"/>
      <c r="L764" s="20"/>
      <c r="M764" s="20"/>
      <c r="N764" s="20"/>
      <c r="O764" s="20"/>
      <c r="P764" s="20"/>
      <c r="Q764" s="20"/>
      <c r="R764" s="20"/>
      <c r="S764" s="20"/>
      <c r="T764" s="20"/>
      <c r="U764" s="20"/>
      <c r="V764" s="20"/>
      <c r="W764" s="20"/>
      <c r="X764" s="20"/>
      <c r="Y764" s="20"/>
      <c r="AA764" s="20"/>
      <c r="AB764" s="20"/>
      <c r="AC764" s="20"/>
      <c r="AD764" s="20"/>
      <c r="AE764" s="20"/>
      <c r="AF764" s="20"/>
      <c r="AH764" s="20"/>
      <c r="AI764" s="20"/>
      <c r="AJ764" s="20"/>
      <c r="AK764" s="20"/>
      <c r="AL764" s="20"/>
      <c r="AN764" s="20"/>
      <c r="AO764" s="20"/>
      <c r="AP764" s="20"/>
      <c r="AQ764" s="20"/>
      <c r="AS764" s="20"/>
      <c r="AT764" s="20"/>
      <c r="AU764" s="20"/>
      <c r="AV764" s="20"/>
      <c r="AW764" s="20"/>
      <c r="AX764" s="20"/>
    </row>
    <row r="765" spans="3:50" x14ac:dyDescent="0.2">
      <c r="C765" s="20"/>
      <c r="D765" s="20"/>
      <c r="E765" s="20"/>
      <c r="F765" s="20"/>
      <c r="G765" s="20"/>
      <c r="H765" s="20"/>
      <c r="I765" s="20"/>
      <c r="K765" s="20"/>
      <c r="L765" s="20"/>
      <c r="M765" s="20"/>
      <c r="N765" s="20"/>
      <c r="O765" s="20"/>
      <c r="P765" s="20"/>
      <c r="Q765" s="20"/>
      <c r="R765" s="20"/>
      <c r="S765" s="20"/>
      <c r="T765" s="20"/>
      <c r="U765" s="20"/>
      <c r="V765" s="20"/>
      <c r="W765" s="20"/>
      <c r="X765" s="20"/>
      <c r="Y765" s="20"/>
      <c r="AA765" s="20"/>
      <c r="AB765" s="20"/>
      <c r="AC765" s="20"/>
      <c r="AD765" s="20"/>
      <c r="AE765" s="20"/>
      <c r="AF765" s="20"/>
      <c r="AH765" s="20"/>
      <c r="AI765" s="20"/>
      <c r="AJ765" s="20"/>
      <c r="AK765" s="20"/>
      <c r="AL765" s="20"/>
      <c r="AN765" s="20"/>
      <c r="AO765" s="20"/>
      <c r="AP765" s="20"/>
      <c r="AQ765" s="20"/>
      <c r="AS765" s="20"/>
      <c r="AT765" s="20"/>
      <c r="AU765" s="20"/>
      <c r="AV765" s="20"/>
      <c r="AW765" s="20"/>
      <c r="AX765" s="20"/>
    </row>
    <row r="766" spans="3:50" x14ac:dyDescent="0.2">
      <c r="C766" s="20"/>
      <c r="D766" s="20"/>
      <c r="E766" s="20"/>
      <c r="F766" s="20"/>
      <c r="G766" s="20"/>
      <c r="H766" s="20"/>
      <c r="I766" s="20"/>
      <c r="K766" s="20"/>
      <c r="L766" s="20"/>
      <c r="M766" s="20"/>
      <c r="N766" s="20"/>
      <c r="O766" s="20"/>
      <c r="P766" s="20"/>
      <c r="Q766" s="20"/>
      <c r="R766" s="20"/>
      <c r="S766" s="20"/>
      <c r="T766" s="20"/>
      <c r="U766" s="20"/>
      <c r="V766" s="20"/>
      <c r="W766" s="20"/>
      <c r="X766" s="20"/>
      <c r="Y766" s="20"/>
      <c r="AA766" s="20"/>
      <c r="AB766" s="20"/>
      <c r="AC766" s="20"/>
      <c r="AD766" s="20"/>
      <c r="AE766" s="20"/>
      <c r="AF766" s="20"/>
      <c r="AH766" s="20"/>
      <c r="AI766" s="20"/>
      <c r="AJ766" s="20"/>
      <c r="AK766" s="20"/>
      <c r="AL766" s="20"/>
      <c r="AN766" s="20"/>
      <c r="AO766" s="20"/>
      <c r="AP766" s="20"/>
      <c r="AQ766" s="20"/>
      <c r="AS766" s="20"/>
      <c r="AT766" s="20"/>
      <c r="AU766" s="20"/>
      <c r="AV766" s="20"/>
      <c r="AW766" s="20"/>
      <c r="AX766" s="20"/>
    </row>
    <row r="767" spans="3:50" x14ac:dyDescent="0.2">
      <c r="C767" s="20"/>
      <c r="D767" s="20"/>
      <c r="E767" s="20"/>
      <c r="F767" s="20"/>
      <c r="G767" s="20"/>
      <c r="H767" s="20"/>
      <c r="I767" s="20"/>
      <c r="K767" s="20"/>
      <c r="L767" s="20"/>
      <c r="M767" s="20"/>
      <c r="N767" s="20"/>
      <c r="O767" s="20"/>
      <c r="P767" s="20"/>
      <c r="Q767" s="20"/>
      <c r="R767" s="20"/>
      <c r="S767" s="20"/>
      <c r="T767" s="20"/>
      <c r="U767" s="20"/>
      <c r="V767" s="20"/>
      <c r="W767" s="20"/>
      <c r="X767" s="20"/>
      <c r="Y767" s="20"/>
      <c r="AA767" s="20"/>
      <c r="AB767" s="20"/>
      <c r="AC767" s="20"/>
      <c r="AD767" s="20"/>
      <c r="AE767" s="20"/>
      <c r="AF767" s="20"/>
      <c r="AH767" s="20"/>
      <c r="AI767" s="20"/>
      <c r="AJ767" s="20"/>
      <c r="AK767" s="20"/>
      <c r="AL767" s="20"/>
      <c r="AN767" s="20"/>
      <c r="AO767" s="20"/>
      <c r="AP767" s="20"/>
      <c r="AQ767" s="20"/>
      <c r="AS767" s="20"/>
      <c r="AT767" s="20"/>
      <c r="AU767" s="20"/>
      <c r="AV767" s="20"/>
      <c r="AW767" s="20"/>
      <c r="AX767" s="20"/>
    </row>
    <row r="768" spans="3:50" x14ac:dyDescent="0.2">
      <c r="C768" s="20"/>
      <c r="D768" s="20"/>
      <c r="E768" s="20"/>
      <c r="F768" s="20"/>
      <c r="G768" s="20"/>
      <c r="H768" s="20"/>
      <c r="I768" s="20"/>
      <c r="K768" s="20"/>
      <c r="L768" s="20"/>
      <c r="M768" s="20"/>
      <c r="N768" s="20"/>
      <c r="O768" s="20"/>
      <c r="P768" s="20"/>
      <c r="Q768" s="20"/>
      <c r="R768" s="20"/>
      <c r="S768" s="20"/>
      <c r="T768" s="20"/>
      <c r="U768" s="20"/>
      <c r="V768" s="20"/>
      <c r="W768" s="20"/>
      <c r="X768" s="20"/>
      <c r="Y768" s="20"/>
      <c r="AA768" s="20"/>
      <c r="AB768" s="20"/>
      <c r="AC768" s="20"/>
      <c r="AD768" s="20"/>
      <c r="AE768" s="20"/>
      <c r="AF768" s="20"/>
      <c r="AH768" s="20"/>
      <c r="AI768" s="20"/>
      <c r="AJ768" s="20"/>
      <c r="AK768" s="20"/>
      <c r="AL768" s="20"/>
      <c r="AN768" s="20"/>
      <c r="AO768" s="20"/>
      <c r="AP768" s="20"/>
      <c r="AQ768" s="20"/>
      <c r="AS768" s="20"/>
      <c r="AT768" s="20"/>
      <c r="AU768" s="20"/>
      <c r="AV768" s="20"/>
      <c r="AW768" s="20"/>
      <c r="AX768" s="20"/>
    </row>
    <row r="769" spans="3:50" x14ac:dyDescent="0.2">
      <c r="C769" s="20"/>
      <c r="D769" s="20"/>
      <c r="E769" s="20"/>
      <c r="F769" s="20"/>
      <c r="G769" s="20"/>
      <c r="H769" s="20"/>
      <c r="I769" s="20"/>
      <c r="K769" s="20"/>
      <c r="L769" s="20"/>
      <c r="M769" s="20"/>
      <c r="N769" s="20"/>
      <c r="O769" s="20"/>
      <c r="P769" s="20"/>
      <c r="Q769" s="20"/>
      <c r="R769" s="20"/>
      <c r="S769" s="20"/>
      <c r="T769" s="20"/>
      <c r="U769" s="20"/>
      <c r="V769" s="20"/>
      <c r="W769" s="20"/>
      <c r="X769" s="20"/>
      <c r="Y769" s="20"/>
      <c r="AA769" s="20"/>
      <c r="AB769" s="20"/>
      <c r="AC769" s="20"/>
      <c r="AD769" s="20"/>
      <c r="AE769" s="20"/>
      <c r="AF769" s="20"/>
      <c r="AH769" s="20"/>
      <c r="AI769" s="20"/>
      <c r="AJ769" s="20"/>
      <c r="AK769" s="20"/>
      <c r="AL769" s="20"/>
      <c r="AN769" s="20"/>
      <c r="AO769" s="20"/>
      <c r="AP769" s="20"/>
      <c r="AQ769" s="20"/>
      <c r="AS769" s="20"/>
      <c r="AT769" s="20"/>
      <c r="AU769" s="20"/>
      <c r="AV769" s="20"/>
      <c r="AW769" s="20"/>
      <c r="AX769" s="20"/>
    </row>
    <row r="770" spans="3:50" x14ac:dyDescent="0.2">
      <c r="C770" s="20"/>
      <c r="D770" s="20"/>
      <c r="E770" s="20"/>
      <c r="F770" s="20"/>
      <c r="G770" s="20"/>
      <c r="H770" s="20"/>
      <c r="I770" s="20"/>
      <c r="K770" s="20"/>
      <c r="L770" s="20"/>
      <c r="M770" s="20"/>
      <c r="N770" s="20"/>
      <c r="O770" s="20"/>
      <c r="P770" s="20"/>
      <c r="Q770" s="20"/>
      <c r="R770" s="20"/>
      <c r="S770" s="20"/>
      <c r="T770" s="20"/>
      <c r="U770" s="20"/>
      <c r="V770" s="20"/>
      <c r="W770" s="20"/>
      <c r="X770" s="20"/>
      <c r="Y770" s="20"/>
      <c r="AA770" s="20"/>
      <c r="AB770" s="20"/>
      <c r="AC770" s="20"/>
      <c r="AD770" s="20"/>
      <c r="AE770" s="20"/>
      <c r="AF770" s="20"/>
      <c r="AH770" s="20"/>
      <c r="AI770" s="20"/>
      <c r="AJ770" s="20"/>
      <c r="AK770" s="20"/>
      <c r="AL770" s="20"/>
      <c r="AN770" s="20"/>
      <c r="AO770" s="20"/>
      <c r="AP770" s="20"/>
      <c r="AQ770" s="20"/>
      <c r="AS770" s="20"/>
      <c r="AT770" s="20"/>
      <c r="AU770" s="20"/>
      <c r="AV770" s="20"/>
      <c r="AW770" s="20"/>
      <c r="AX770" s="20"/>
    </row>
    <row r="771" spans="3:50" x14ac:dyDescent="0.2">
      <c r="C771" s="20"/>
      <c r="D771" s="20"/>
      <c r="E771" s="20"/>
      <c r="F771" s="20"/>
      <c r="G771" s="20"/>
      <c r="H771" s="20"/>
      <c r="I771" s="20"/>
      <c r="K771" s="20"/>
      <c r="L771" s="20"/>
      <c r="M771" s="20"/>
      <c r="N771" s="20"/>
      <c r="O771" s="20"/>
      <c r="P771" s="20"/>
      <c r="Q771" s="20"/>
      <c r="R771" s="20"/>
      <c r="S771" s="20"/>
      <c r="T771" s="20"/>
      <c r="U771" s="20"/>
      <c r="V771" s="20"/>
      <c r="W771" s="20"/>
      <c r="X771" s="20"/>
      <c r="Y771" s="20"/>
      <c r="AA771" s="20"/>
      <c r="AB771" s="20"/>
      <c r="AC771" s="20"/>
      <c r="AD771" s="20"/>
      <c r="AE771" s="20"/>
      <c r="AF771" s="20"/>
      <c r="AH771" s="20"/>
      <c r="AI771" s="20"/>
      <c r="AJ771" s="20"/>
      <c r="AK771" s="20"/>
      <c r="AL771" s="20"/>
      <c r="AN771" s="20"/>
      <c r="AO771" s="20"/>
      <c r="AP771" s="20"/>
      <c r="AQ771" s="20"/>
      <c r="AS771" s="20"/>
      <c r="AT771" s="20"/>
      <c r="AU771" s="20"/>
      <c r="AV771" s="20"/>
      <c r="AW771" s="20"/>
      <c r="AX771" s="20"/>
    </row>
    <row r="772" spans="3:50" x14ac:dyDescent="0.2">
      <c r="C772" s="20"/>
      <c r="D772" s="20"/>
      <c r="E772" s="20"/>
      <c r="F772" s="20"/>
      <c r="G772" s="20"/>
      <c r="H772" s="20"/>
      <c r="I772" s="20"/>
      <c r="K772" s="20"/>
      <c r="L772" s="20"/>
      <c r="M772" s="20"/>
      <c r="N772" s="20"/>
      <c r="O772" s="20"/>
      <c r="P772" s="20"/>
      <c r="Q772" s="20"/>
      <c r="R772" s="20"/>
      <c r="S772" s="20"/>
      <c r="T772" s="20"/>
      <c r="U772" s="20"/>
      <c r="V772" s="20"/>
      <c r="W772" s="20"/>
      <c r="X772" s="20"/>
      <c r="Y772" s="20"/>
      <c r="AA772" s="20"/>
      <c r="AB772" s="20"/>
      <c r="AC772" s="20"/>
      <c r="AD772" s="20"/>
      <c r="AE772" s="20"/>
      <c r="AF772" s="20"/>
      <c r="AH772" s="20"/>
      <c r="AI772" s="20"/>
      <c r="AJ772" s="20"/>
      <c r="AK772" s="20"/>
      <c r="AL772" s="20"/>
      <c r="AN772" s="20"/>
      <c r="AO772" s="20"/>
      <c r="AP772" s="20"/>
      <c r="AQ772" s="20"/>
      <c r="AS772" s="20"/>
      <c r="AT772" s="20"/>
      <c r="AU772" s="20"/>
      <c r="AV772" s="20"/>
      <c r="AW772" s="20"/>
      <c r="AX772" s="20"/>
    </row>
    <row r="773" spans="3:50" x14ac:dyDescent="0.2">
      <c r="C773" s="20"/>
      <c r="D773" s="20"/>
      <c r="E773" s="20"/>
      <c r="F773" s="20"/>
      <c r="G773" s="20"/>
      <c r="H773" s="20"/>
      <c r="I773" s="20"/>
      <c r="K773" s="20"/>
      <c r="L773" s="20"/>
      <c r="M773" s="20"/>
      <c r="N773" s="20"/>
      <c r="O773" s="20"/>
      <c r="P773" s="20"/>
      <c r="Q773" s="20"/>
      <c r="R773" s="20"/>
      <c r="S773" s="20"/>
      <c r="T773" s="20"/>
      <c r="U773" s="20"/>
      <c r="V773" s="20"/>
      <c r="W773" s="20"/>
      <c r="X773" s="20"/>
      <c r="Y773" s="20"/>
      <c r="AA773" s="20"/>
      <c r="AB773" s="20"/>
      <c r="AC773" s="20"/>
      <c r="AD773" s="20"/>
      <c r="AE773" s="20"/>
      <c r="AF773" s="20"/>
      <c r="AH773" s="20"/>
      <c r="AI773" s="20"/>
      <c r="AJ773" s="20"/>
      <c r="AK773" s="20"/>
      <c r="AL773" s="20"/>
      <c r="AN773" s="20"/>
      <c r="AO773" s="20"/>
      <c r="AP773" s="20"/>
      <c r="AQ773" s="20"/>
      <c r="AS773" s="20"/>
      <c r="AT773" s="20"/>
      <c r="AU773" s="20"/>
      <c r="AV773" s="20"/>
      <c r="AW773" s="20"/>
      <c r="AX773" s="20"/>
    </row>
    <row r="774" spans="3:50" x14ac:dyDescent="0.2">
      <c r="C774" s="20"/>
      <c r="D774" s="20"/>
      <c r="E774" s="20"/>
      <c r="F774" s="20"/>
      <c r="G774" s="20"/>
      <c r="H774" s="20"/>
      <c r="I774" s="20"/>
      <c r="K774" s="20"/>
      <c r="L774" s="20"/>
      <c r="M774" s="20"/>
      <c r="N774" s="20"/>
      <c r="O774" s="20"/>
      <c r="P774" s="20"/>
      <c r="Q774" s="20"/>
      <c r="R774" s="20"/>
      <c r="S774" s="20"/>
      <c r="T774" s="20"/>
      <c r="U774" s="20"/>
      <c r="V774" s="20"/>
      <c r="W774" s="20"/>
      <c r="X774" s="20"/>
      <c r="Y774" s="20"/>
      <c r="AA774" s="20"/>
      <c r="AB774" s="20"/>
      <c r="AC774" s="20"/>
      <c r="AD774" s="20"/>
      <c r="AE774" s="20"/>
      <c r="AF774" s="20"/>
      <c r="AH774" s="20"/>
      <c r="AI774" s="20"/>
      <c r="AJ774" s="20"/>
      <c r="AK774" s="20"/>
      <c r="AL774" s="20"/>
      <c r="AN774" s="20"/>
      <c r="AO774" s="20"/>
      <c r="AP774" s="20"/>
      <c r="AQ774" s="20"/>
      <c r="AS774" s="20"/>
      <c r="AT774" s="20"/>
      <c r="AU774" s="20"/>
      <c r="AV774" s="20"/>
      <c r="AW774" s="20"/>
      <c r="AX774" s="20"/>
    </row>
    <row r="775" spans="3:50" x14ac:dyDescent="0.2">
      <c r="C775" s="20"/>
      <c r="D775" s="20"/>
      <c r="E775" s="20"/>
      <c r="F775" s="20"/>
      <c r="G775" s="20"/>
      <c r="H775" s="20"/>
      <c r="I775" s="20"/>
      <c r="K775" s="20"/>
      <c r="L775" s="20"/>
      <c r="M775" s="20"/>
      <c r="N775" s="20"/>
      <c r="O775" s="20"/>
      <c r="P775" s="20"/>
      <c r="Q775" s="20"/>
      <c r="R775" s="20"/>
      <c r="S775" s="20"/>
      <c r="T775" s="20"/>
      <c r="U775" s="20"/>
      <c r="V775" s="20"/>
      <c r="W775" s="20"/>
      <c r="X775" s="20"/>
      <c r="Y775" s="20"/>
      <c r="AA775" s="20"/>
      <c r="AB775" s="20"/>
      <c r="AC775" s="20"/>
      <c r="AD775" s="20"/>
      <c r="AE775" s="20"/>
      <c r="AF775" s="20"/>
      <c r="AH775" s="20"/>
      <c r="AI775" s="20"/>
      <c r="AJ775" s="20"/>
      <c r="AK775" s="20"/>
      <c r="AL775" s="20"/>
      <c r="AN775" s="20"/>
      <c r="AO775" s="20"/>
      <c r="AP775" s="20"/>
      <c r="AQ775" s="20"/>
      <c r="AS775" s="20"/>
      <c r="AT775" s="20"/>
      <c r="AU775" s="20"/>
      <c r="AV775" s="20"/>
      <c r="AW775" s="20"/>
      <c r="AX775" s="20"/>
    </row>
    <row r="776" spans="3:50" x14ac:dyDescent="0.2">
      <c r="C776" s="20"/>
      <c r="D776" s="20"/>
      <c r="E776" s="20"/>
      <c r="F776" s="20"/>
      <c r="G776" s="20"/>
      <c r="H776" s="20"/>
      <c r="I776" s="20"/>
      <c r="K776" s="20"/>
      <c r="L776" s="20"/>
      <c r="M776" s="20"/>
      <c r="N776" s="20"/>
      <c r="O776" s="20"/>
      <c r="P776" s="20"/>
      <c r="Q776" s="20"/>
      <c r="R776" s="20"/>
      <c r="S776" s="20"/>
      <c r="T776" s="20"/>
      <c r="U776" s="20"/>
      <c r="V776" s="20"/>
      <c r="W776" s="20"/>
      <c r="X776" s="20"/>
      <c r="Y776" s="20"/>
      <c r="AA776" s="20"/>
      <c r="AB776" s="20"/>
      <c r="AC776" s="20"/>
      <c r="AD776" s="20"/>
      <c r="AE776" s="20"/>
      <c r="AF776" s="20"/>
      <c r="AH776" s="20"/>
      <c r="AI776" s="20"/>
      <c r="AJ776" s="20"/>
      <c r="AK776" s="20"/>
      <c r="AL776" s="20"/>
      <c r="AN776" s="20"/>
      <c r="AO776" s="20"/>
      <c r="AP776" s="20"/>
      <c r="AQ776" s="20"/>
      <c r="AS776" s="20"/>
      <c r="AT776" s="20"/>
      <c r="AU776" s="20"/>
      <c r="AV776" s="20"/>
      <c r="AW776" s="20"/>
      <c r="AX776" s="20"/>
    </row>
    <row r="777" spans="3:50" x14ac:dyDescent="0.2">
      <c r="C777" s="20"/>
      <c r="D777" s="20"/>
      <c r="E777" s="20"/>
      <c r="F777" s="20"/>
      <c r="G777" s="20"/>
      <c r="H777" s="20"/>
      <c r="I777" s="20"/>
      <c r="K777" s="20"/>
      <c r="L777" s="20"/>
      <c r="M777" s="20"/>
      <c r="N777" s="20"/>
      <c r="O777" s="20"/>
      <c r="P777" s="20"/>
      <c r="Q777" s="20"/>
      <c r="R777" s="20"/>
      <c r="S777" s="20"/>
      <c r="T777" s="20"/>
      <c r="U777" s="20"/>
      <c r="V777" s="20"/>
      <c r="W777" s="20"/>
      <c r="X777" s="20"/>
      <c r="Y777" s="20"/>
      <c r="AA777" s="20"/>
      <c r="AB777" s="20"/>
      <c r="AC777" s="20"/>
      <c r="AD777" s="20"/>
      <c r="AE777" s="20"/>
      <c r="AF777" s="20"/>
      <c r="AH777" s="20"/>
      <c r="AI777" s="20"/>
      <c r="AJ777" s="20"/>
      <c r="AK777" s="20"/>
      <c r="AL777" s="20"/>
      <c r="AN777" s="20"/>
      <c r="AO777" s="20"/>
      <c r="AP777" s="20"/>
      <c r="AQ777" s="20"/>
      <c r="AS777" s="20"/>
      <c r="AT777" s="20"/>
      <c r="AU777" s="20"/>
      <c r="AV777" s="20"/>
      <c r="AW777" s="20"/>
      <c r="AX777" s="20"/>
    </row>
    <row r="778" spans="3:50" x14ac:dyDescent="0.2">
      <c r="C778" s="20"/>
      <c r="D778" s="20"/>
      <c r="E778" s="20"/>
      <c r="F778" s="20"/>
      <c r="G778" s="20"/>
      <c r="H778" s="20"/>
      <c r="I778" s="20"/>
      <c r="K778" s="20"/>
      <c r="L778" s="20"/>
      <c r="M778" s="20"/>
      <c r="N778" s="20"/>
      <c r="O778" s="20"/>
      <c r="P778" s="20"/>
      <c r="Q778" s="20"/>
      <c r="R778" s="20"/>
      <c r="S778" s="20"/>
      <c r="T778" s="20"/>
      <c r="U778" s="20"/>
      <c r="V778" s="20"/>
      <c r="W778" s="20"/>
      <c r="X778" s="20"/>
      <c r="Y778" s="20"/>
      <c r="AA778" s="20"/>
      <c r="AB778" s="20"/>
      <c r="AC778" s="20"/>
      <c r="AD778" s="20"/>
      <c r="AE778" s="20"/>
      <c r="AF778" s="20"/>
      <c r="AH778" s="20"/>
      <c r="AI778" s="20"/>
      <c r="AJ778" s="20"/>
      <c r="AK778" s="20"/>
      <c r="AL778" s="20"/>
      <c r="AN778" s="20"/>
      <c r="AO778" s="20"/>
      <c r="AP778" s="20"/>
      <c r="AQ778" s="20"/>
      <c r="AS778" s="20"/>
      <c r="AT778" s="20"/>
      <c r="AU778" s="20"/>
      <c r="AV778" s="20"/>
      <c r="AW778" s="20"/>
      <c r="AX778" s="20"/>
    </row>
    <row r="779" spans="3:50" x14ac:dyDescent="0.2">
      <c r="C779" s="20"/>
      <c r="D779" s="20"/>
      <c r="E779" s="20"/>
      <c r="F779" s="20"/>
      <c r="G779" s="20"/>
      <c r="H779" s="20"/>
      <c r="I779" s="20"/>
      <c r="K779" s="20"/>
      <c r="L779" s="20"/>
      <c r="M779" s="20"/>
      <c r="N779" s="20"/>
      <c r="O779" s="20"/>
      <c r="P779" s="20"/>
      <c r="Q779" s="20"/>
      <c r="R779" s="20"/>
      <c r="S779" s="20"/>
      <c r="T779" s="20"/>
      <c r="U779" s="20"/>
      <c r="V779" s="20"/>
      <c r="W779" s="20"/>
      <c r="X779" s="20"/>
      <c r="Y779" s="20"/>
      <c r="AA779" s="20"/>
      <c r="AB779" s="20"/>
      <c r="AC779" s="20"/>
      <c r="AD779" s="20"/>
      <c r="AE779" s="20"/>
      <c r="AF779" s="20"/>
      <c r="AH779" s="20"/>
      <c r="AI779" s="20"/>
      <c r="AJ779" s="20"/>
      <c r="AK779" s="20"/>
      <c r="AL779" s="20"/>
      <c r="AN779" s="20"/>
      <c r="AO779" s="20"/>
      <c r="AP779" s="20"/>
      <c r="AQ779" s="20"/>
      <c r="AS779" s="20"/>
      <c r="AT779" s="20"/>
      <c r="AU779" s="20"/>
      <c r="AV779" s="20"/>
      <c r="AW779" s="20"/>
      <c r="AX779" s="20"/>
    </row>
    <row r="780" spans="3:50" x14ac:dyDescent="0.2">
      <c r="C780" s="20"/>
      <c r="D780" s="20"/>
      <c r="E780" s="20"/>
      <c r="F780" s="20"/>
      <c r="G780" s="20"/>
      <c r="H780" s="20"/>
      <c r="I780" s="20"/>
      <c r="K780" s="20"/>
      <c r="L780" s="20"/>
      <c r="M780" s="20"/>
      <c r="N780" s="20"/>
      <c r="O780" s="20"/>
      <c r="P780" s="20"/>
      <c r="Q780" s="20"/>
      <c r="R780" s="20"/>
      <c r="S780" s="20"/>
      <c r="T780" s="20"/>
      <c r="U780" s="20"/>
      <c r="V780" s="20"/>
      <c r="W780" s="20"/>
      <c r="X780" s="20"/>
      <c r="Y780" s="20"/>
      <c r="AA780" s="20"/>
      <c r="AB780" s="20"/>
      <c r="AC780" s="20"/>
      <c r="AD780" s="20"/>
      <c r="AE780" s="20"/>
      <c r="AF780" s="20"/>
      <c r="AH780" s="20"/>
      <c r="AI780" s="20"/>
      <c r="AJ780" s="20"/>
      <c r="AK780" s="20"/>
      <c r="AL780" s="20"/>
      <c r="AN780" s="20"/>
      <c r="AO780" s="20"/>
      <c r="AP780" s="20"/>
      <c r="AQ780" s="20"/>
      <c r="AS780" s="20"/>
      <c r="AT780" s="20"/>
      <c r="AU780" s="20"/>
      <c r="AV780" s="20"/>
      <c r="AW780" s="20"/>
      <c r="AX780" s="20"/>
    </row>
    <row r="781" spans="3:50" x14ac:dyDescent="0.2">
      <c r="C781" s="20"/>
      <c r="D781" s="20"/>
      <c r="E781" s="20"/>
      <c r="F781" s="20"/>
      <c r="G781" s="20"/>
      <c r="H781" s="20"/>
      <c r="I781" s="20"/>
      <c r="K781" s="20"/>
      <c r="L781" s="20"/>
      <c r="M781" s="20"/>
      <c r="N781" s="20"/>
      <c r="O781" s="20"/>
      <c r="P781" s="20"/>
      <c r="Q781" s="20"/>
      <c r="R781" s="20"/>
      <c r="S781" s="20"/>
      <c r="T781" s="20"/>
      <c r="U781" s="20"/>
      <c r="V781" s="20"/>
      <c r="W781" s="20"/>
      <c r="X781" s="20"/>
      <c r="Y781" s="20"/>
      <c r="AA781" s="20"/>
      <c r="AB781" s="20"/>
      <c r="AC781" s="20"/>
      <c r="AD781" s="20"/>
      <c r="AE781" s="20"/>
      <c r="AF781" s="20"/>
      <c r="AH781" s="20"/>
      <c r="AI781" s="20"/>
      <c r="AJ781" s="20"/>
      <c r="AK781" s="20"/>
      <c r="AL781" s="20"/>
      <c r="AN781" s="20"/>
      <c r="AO781" s="20"/>
      <c r="AP781" s="20"/>
      <c r="AQ781" s="20"/>
      <c r="AS781" s="20"/>
      <c r="AT781" s="20"/>
      <c r="AU781" s="20"/>
      <c r="AV781" s="20"/>
      <c r="AW781" s="20"/>
      <c r="AX781" s="20"/>
    </row>
    <row r="782" spans="3:50" x14ac:dyDescent="0.2">
      <c r="C782" s="20"/>
      <c r="D782" s="20"/>
      <c r="E782" s="20"/>
      <c r="F782" s="20"/>
      <c r="G782" s="20"/>
      <c r="H782" s="20"/>
      <c r="I782" s="20"/>
      <c r="K782" s="20"/>
      <c r="L782" s="20"/>
      <c r="M782" s="20"/>
      <c r="N782" s="20"/>
      <c r="O782" s="20"/>
      <c r="P782" s="20"/>
      <c r="Q782" s="20"/>
      <c r="R782" s="20"/>
      <c r="S782" s="20"/>
      <c r="T782" s="20"/>
      <c r="U782" s="20"/>
      <c r="V782" s="20"/>
      <c r="W782" s="20"/>
      <c r="X782" s="20"/>
      <c r="Y782" s="20"/>
      <c r="AA782" s="20"/>
      <c r="AB782" s="20"/>
      <c r="AC782" s="20"/>
      <c r="AD782" s="20"/>
      <c r="AE782" s="20"/>
      <c r="AF782" s="20"/>
      <c r="AH782" s="20"/>
      <c r="AI782" s="20"/>
      <c r="AJ782" s="20"/>
      <c r="AK782" s="20"/>
      <c r="AL782" s="20"/>
      <c r="AN782" s="20"/>
      <c r="AO782" s="20"/>
      <c r="AP782" s="20"/>
      <c r="AQ782" s="20"/>
      <c r="AS782" s="20"/>
      <c r="AT782" s="20"/>
      <c r="AU782" s="20"/>
      <c r="AV782" s="20"/>
      <c r="AW782" s="20"/>
      <c r="AX782" s="20"/>
    </row>
    <row r="783" spans="3:50" x14ac:dyDescent="0.2">
      <c r="C783" s="20"/>
      <c r="D783" s="20"/>
      <c r="E783" s="20"/>
      <c r="F783" s="20"/>
      <c r="G783" s="20"/>
      <c r="H783" s="20"/>
      <c r="I783" s="20"/>
      <c r="K783" s="20"/>
      <c r="L783" s="20"/>
      <c r="M783" s="20"/>
      <c r="N783" s="20"/>
      <c r="O783" s="20"/>
      <c r="P783" s="20"/>
      <c r="Q783" s="20"/>
      <c r="R783" s="20"/>
      <c r="S783" s="20"/>
      <c r="T783" s="20"/>
      <c r="U783" s="20"/>
      <c r="V783" s="20"/>
      <c r="W783" s="20"/>
      <c r="X783" s="20"/>
      <c r="Y783" s="20"/>
      <c r="AA783" s="20"/>
      <c r="AB783" s="20"/>
      <c r="AC783" s="20"/>
      <c r="AD783" s="20"/>
      <c r="AE783" s="20"/>
      <c r="AF783" s="20"/>
      <c r="AH783" s="20"/>
      <c r="AI783" s="20"/>
      <c r="AJ783" s="20"/>
      <c r="AK783" s="20"/>
      <c r="AL783" s="20"/>
      <c r="AN783" s="20"/>
      <c r="AO783" s="20"/>
      <c r="AP783" s="20"/>
      <c r="AQ783" s="20"/>
      <c r="AS783" s="20"/>
      <c r="AT783" s="20"/>
      <c r="AU783" s="20"/>
      <c r="AV783" s="20"/>
      <c r="AW783" s="20"/>
      <c r="AX783" s="20"/>
    </row>
    <row r="784" spans="3:50" x14ac:dyDescent="0.2">
      <c r="C784" s="20"/>
      <c r="D784" s="20"/>
      <c r="E784" s="20"/>
      <c r="F784" s="20"/>
      <c r="G784" s="20"/>
      <c r="H784" s="20"/>
      <c r="I784" s="20"/>
      <c r="K784" s="20"/>
      <c r="L784" s="20"/>
      <c r="M784" s="20"/>
      <c r="N784" s="20"/>
      <c r="O784" s="20"/>
      <c r="P784" s="20"/>
      <c r="Q784" s="20"/>
      <c r="R784" s="20"/>
      <c r="S784" s="20"/>
      <c r="T784" s="20"/>
      <c r="U784" s="20"/>
      <c r="V784" s="20"/>
      <c r="W784" s="20"/>
      <c r="X784" s="20"/>
      <c r="Y784" s="20"/>
      <c r="AA784" s="20"/>
      <c r="AB784" s="20"/>
      <c r="AC784" s="20"/>
      <c r="AD784" s="20"/>
      <c r="AE784" s="20"/>
      <c r="AF784" s="20"/>
      <c r="AH784" s="20"/>
      <c r="AI784" s="20"/>
      <c r="AJ784" s="20"/>
      <c r="AK784" s="20"/>
      <c r="AL784" s="20"/>
      <c r="AN784" s="20"/>
      <c r="AO784" s="20"/>
      <c r="AP784" s="20"/>
      <c r="AQ784" s="20"/>
      <c r="AS784" s="20"/>
      <c r="AT784" s="20"/>
      <c r="AU784" s="20"/>
      <c r="AV784" s="20"/>
      <c r="AW784" s="20"/>
      <c r="AX784" s="20"/>
    </row>
    <row r="785" spans="3:50" x14ac:dyDescent="0.2">
      <c r="C785" s="20"/>
      <c r="D785" s="20"/>
      <c r="E785" s="20"/>
      <c r="F785" s="20"/>
      <c r="G785" s="20"/>
      <c r="H785" s="20"/>
      <c r="I785" s="20"/>
      <c r="K785" s="20"/>
      <c r="L785" s="20"/>
      <c r="M785" s="20"/>
      <c r="N785" s="20"/>
      <c r="O785" s="20"/>
      <c r="P785" s="20"/>
      <c r="Q785" s="20"/>
      <c r="R785" s="20"/>
      <c r="S785" s="20"/>
      <c r="T785" s="20"/>
      <c r="U785" s="20"/>
      <c r="V785" s="20"/>
      <c r="W785" s="20"/>
      <c r="X785" s="20"/>
      <c r="Y785" s="20"/>
      <c r="AA785" s="20"/>
      <c r="AB785" s="20"/>
      <c r="AC785" s="20"/>
      <c r="AD785" s="20"/>
      <c r="AE785" s="20"/>
      <c r="AF785" s="20"/>
      <c r="AH785" s="20"/>
      <c r="AI785" s="20"/>
      <c r="AJ785" s="20"/>
      <c r="AK785" s="20"/>
      <c r="AL785" s="20"/>
      <c r="AN785" s="20"/>
      <c r="AO785" s="20"/>
      <c r="AP785" s="20"/>
      <c r="AQ785" s="20"/>
      <c r="AS785" s="20"/>
      <c r="AT785" s="20"/>
      <c r="AU785" s="20"/>
      <c r="AV785" s="20"/>
      <c r="AW785" s="20"/>
      <c r="AX785" s="20"/>
    </row>
    <row r="786" spans="3:50" x14ac:dyDescent="0.2">
      <c r="C786" s="20"/>
      <c r="D786" s="20"/>
      <c r="E786" s="20"/>
      <c r="F786" s="20"/>
      <c r="G786" s="20"/>
      <c r="H786" s="20"/>
      <c r="I786" s="20"/>
      <c r="K786" s="20"/>
      <c r="L786" s="20"/>
      <c r="M786" s="20"/>
      <c r="N786" s="20"/>
      <c r="O786" s="20"/>
      <c r="P786" s="20"/>
      <c r="Q786" s="20"/>
      <c r="R786" s="20"/>
      <c r="S786" s="20"/>
      <c r="T786" s="20"/>
      <c r="U786" s="20"/>
      <c r="V786" s="20"/>
      <c r="W786" s="20"/>
      <c r="X786" s="20"/>
      <c r="Y786" s="20"/>
      <c r="AA786" s="20"/>
      <c r="AB786" s="20"/>
      <c r="AC786" s="20"/>
      <c r="AD786" s="20"/>
      <c r="AE786" s="20"/>
      <c r="AF786" s="20"/>
      <c r="AH786" s="20"/>
      <c r="AI786" s="20"/>
      <c r="AJ786" s="20"/>
      <c r="AK786" s="20"/>
      <c r="AL786" s="20"/>
      <c r="AN786" s="20"/>
      <c r="AO786" s="20"/>
      <c r="AP786" s="20"/>
      <c r="AQ786" s="20"/>
      <c r="AS786" s="20"/>
      <c r="AT786" s="20"/>
      <c r="AU786" s="20"/>
      <c r="AV786" s="20"/>
      <c r="AW786" s="20"/>
      <c r="AX786" s="20"/>
    </row>
    <row r="787" spans="3:50" x14ac:dyDescent="0.2">
      <c r="C787" s="20"/>
      <c r="D787" s="20"/>
      <c r="E787" s="20"/>
      <c r="F787" s="20"/>
      <c r="G787" s="20"/>
      <c r="H787" s="20"/>
      <c r="I787" s="20"/>
      <c r="K787" s="20"/>
      <c r="L787" s="20"/>
      <c r="M787" s="20"/>
      <c r="N787" s="20"/>
      <c r="O787" s="20"/>
      <c r="P787" s="20"/>
      <c r="Q787" s="20"/>
      <c r="R787" s="20"/>
      <c r="S787" s="20"/>
      <c r="T787" s="20"/>
      <c r="U787" s="20"/>
      <c r="V787" s="20"/>
      <c r="W787" s="20"/>
      <c r="X787" s="20"/>
      <c r="Y787" s="20"/>
      <c r="AA787" s="20"/>
      <c r="AB787" s="20"/>
      <c r="AC787" s="20"/>
      <c r="AD787" s="20"/>
      <c r="AE787" s="20"/>
      <c r="AF787" s="20"/>
      <c r="AH787" s="20"/>
      <c r="AI787" s="20"/>
      <c r="AJ787" s="20"/>
      <c r="AK787" s="20"/>
      <c r="AL787" s="20"/>
      <c r="AN787" s="20"/>
      <c r="AO787" s="20"/>
      <c r="AP787" s="20"/>
      <c r="AQ787" s="20"/>
      <c r="AS787" s="20"/>
      <c r="AT787" s="20"/>
      <c r="AU787" s="20"/>
      <c r="AV787" s="20"/>
      <c r="AW787" s="20"/>
      <c r="AX787" s="20"/>
    </row>
    <row r="788" spans="3:50" x14ac:dyDescent="0.2">
      <c r="C788" s="20"/>
      <c r="D788" s="20"/>
      <c r="E788" s="20"/>
      <c r="F788" s="20"/>
      <c r="G788" s="20"/>
      <c r="H788" s="20"/>
      <c r="I788" s="20"/>
      <c r="K788" s="20"/>
      <c r="L788" s="20"/>
      <c r="M788" s="20"/>
      <c r="N788" s="20"/>
      <c r="O788" s="20"/>
      <c r="P788" s="20"/>
      <c r="Q788" s="20"/>
      <c r="R788" s="20"/>
      <c r="S788" s="20"/>
      <c r="T788" s="20"/>
      <c r="U788" s="20"/>
      <c r="V788" s="20"/>
      <c r="W788" s="20"/>
      <c r="X788" s="20"/>
      <c r="Y788" s="20"/>
      <c r="AA788" s="20"/>
      <c r="AB788" s="20"/>
      <c r="AC788" s="20"/>
      <c r="AD788" s="20"/>
      <c r="AE788" s="20"/>
      <c r="AF788" s="20"/>
      <c r="AH788" s="20"/>
      <c r="AI788" s="20"/>
      <c r="AJ788" s="20"/>
      <c r="AK788" s="20"/>
      <c r="AL788" s="20"/>
      <c r="AN788" s="20"/>
      <c r="AO788" s="20"/>
      <c r="AP788" s="20"/>
      <c r="AQ788" s="20"/>
      <c r="AS788" s="20"/>
      <c r="AT788" s="20"/>
      <c r="AU788" s="20"/>
      <c r="AV788" s="20"/>
      <c r="AW788" s="20"/>
      <c r="AX788" s="20"/>
    </row>
    <row r="789" spans="3:50" x14ac:dyDescent="0.2">
      <c r="C789" s="20"/>
      <c r="D789" s="20"/>
      <c r="E789" s="20"/>
      <c r="F789" s="20"/>
      <c r="G789" s="20"/>
      <c r="H789" s="20"/>
      <c r="I789" s="20"/>
      <c r="K789" s="20"/>
      <c r="L789" s="20"/>
      <c r="M789" s="20"/>
      <c r="N789" s="20"/>
      <c r="O789" s="20"/>
      <c r="P789" s="20"/>
      <c r="Q789" s="20"/>
      <c r="R789" s="20"/>
      <c r="S789" s="20"/>
      <c r="T789" s="20"/>
      <c r="U789" s="20"/>
      <c r="V789" s="20"/>
      <c r="W789" s="20"/>
      <c r="X789" s="20"/>
      <c r="Y789" s="20"/>
      <c r="AA789" s="20"/>
      <c r="AB789" s="20"/>
      <c r="AC789" s="20"/>
      <c r="AD789" s="20"/>
      <c r="AE789" s="20"/>
      <c r="AF789" s="20"/>
      <c r="AH789" s="20"/>
      <c r="AI789" s="20"/>
      <c r="AJ789" s="20"/>
      <c r="AK789" s="20"/>
      <c r="AL789" s="20"/>
      <c r="AN789" s="20"/>
      <c r="AO789" s="20"/>
      <c r="AP789" s="20"/>
      <c r="AQ789" s="20"/>
      <c r="AS789" s="20"/>
      <c r="AT789" s="20"/>
      <c r="AU789" s="20"/>
      <c r="AV789" s="20"/>
      <c r="AW789" s="20"/>
      <c r="AX789" s="20"/>
    </row>
    <row r="790" spans="3:50" x14ac:dyDescent="0.2">
      <c r="C790" s="20"/>
      <c r="D790" s="20"/>
      <c r="E790" s="20"/>
      <c r="F790" s="20"/>
      <c r="G790" s="20"/>
      <c r="H790" s="20"/>
      <c r="I790" s="20"/>
      <c r="K790" s="20"/>
      <c r="L790" s="20"/>
      <c r="M790" s="20"/>
      <c r="N790" s="20"/>
      <c r="O790" s="20"/>
      <c r="P790" s="20"/>
      <c r="Q790" s="20"/>
      <c r="R790" s="20"/>
      <c r="S790" s="20"/>
      <c r="T790" s="20"/>
      <c r="U790" s="20"/>
      <c r="V790" s="20"/>
      <c r="W790" s="20"/>
      <c r="X790" s="20"/>
      <c r="Y790" s="20"/>
      <c r="AA790" s="20"/>
      <c r="AB790" s="20"/>
      <c r="AC790" s="20"/>
      <c r="AD790" s="20"/>
      <c r="AE790" s="20"/>
      <c r="AF790" s="20"/>
      <c r="AH790" s="20"/>
      <c r="AI790" s="20"/>
      <c r="AJ790" s="20"/>
      <c r="AK790" s="20"/>
      <c r="AL790" s="20"/>
      <c r="AN790" s="20"/>
      <c r="AO790" s="20"/>
      <c r="AP790" s="20"/>
      <c r="AQ790" s="20"/>
      <c r="AS790" s="20"/>
      <c r="AT790" s="20"/>
      <c r="AU790" s="20"/>
      <c r="AV790" s="20"/>
      <c r="AW790" s="20"/>
      <c r="AX790" s="20"/>
    </row>
    <row r="791" spans="3:50" x14ac:dyDescent="0.2">
      <c r="C791" s="20"/>
      <c r="D791" s="20"/>
      <c r="E791" s="20"/>
      <c r="F791" s="20"/>
      <c r="G791" s="20"/>
      <c r="H791" s="20"/>
      <c r="I791" s="20"/>
      <c r="K791" s="20"/>
      <c r="L791" s="20"/>
      <c r="M791" s="20"/>
      <c r="N791" s="20"/>
      <c r="O791" s="20"/>
      <c r="P791" s="20"/>
      <c r="Q791" s="20"/>
      <c r="R791" s="20"/>
      <c r="S791" s="20"/>
      <c r="T791" s="20"/>
      <c r="U791" s="20"/>
      <c r="V791" s="20"/>
      <c r="W791" s="20"/>
      <c r="X791" s="20"/>
      <c r="Y791" s="20"/>
      <c r="AA791" s="20"/>
      <c r="AB791" s="20"/>
      <c r="AC791" s="20"/>
      <c r="AD791" s="20"/>
      <c r="AE791" s="20"/>
      <c r="AF791" s="20"/>
      <c r="AH791" s="20"/>
      <c r="AI791" s="20"/>
      <c r="AJ791" s="20"/>
      <c r="AK791" s="20"/>
      <c r="AL791" s="20"/>
      <c r="AN791" s="20"/>
      <c r="AO791" s="20"/>
      <c r="AP791" s="20"/>
      <c r="AQ791" s="20"/>
      <c r="AS791" s="20"/>
      <c r="AT791" s="20"/>
      <c r="AU791" s="20"/>
      <c r="AV791" s="20"/>
      <c r="AW791" s="20"/>
      <c r="AX791" s="20"/>
    </row>
    <row r="792" spans="3:50" x14ac:dyDescent="0.2">
      <c r="C792" s="20"/>
      <c r="D792" s="20"/>
      <c r="E792" s="20"/>
      <c r="F792" s="20"/>
      <c r="G792" s="20"/>
      <c r="H792" s="20"/>
      <c r="I792" s="20"/>
      <c r="K792" s="20"/>
      <c r="L792" s="20"/>
      <c r="M792" s="20"/>
      <c r="N792" s="20"/>
      <c r="O792" s="20"/>
      <c r="P792" s="20"/>
      <c r="Q792" s="20"/>
      <c r="R792" s="20"/>
      <c r="S792" s="20"/>
      <c r="T792" s="20"/>
      <c r="U792" s="20"/>
      <c r="V792" s="20"/>
      <c r="W792" s="20"/>
      <c r="X792" s="20"/>
      <c r="Y792" s="20"/>
      <c r="AA792" s="20"/>
      <c r="AB792" s="20"/>
      <c r="AC792" s="20"/>
      <c r="AD792" s="20"/>
      <c r="AE792" s="20"/>
      <c r="AF792" s="20"/>
      <c r="AH792" s="20"/>
      <c r="AI792" s="20"/>
      <c r="AJ792" s="20"/>
      <c r="AK792" s="20"/>
      <c r="AL792" s="20"/>
      <c r="AN792" s="20"/>
      <c r="AO792" s="20"/>
      <c r="AP792" s="20"/>
      <c r="AQ792" s="20"/>
      <c r="AS792" s="20"/>
      <c r="AT792" s="20"/>
      <c r="AU792" s="20"/>
      <c r="AV792" s="20"/>
      <c r="AW792" s="20"/>
      <c r="AX792" s="20"/>
    </row>
    <row r="793" spans="3:50" x14ac:dyDescent="0.2">
      <c r="C793" s="20"/>
      <c r="D793" s="20"/>
      <c r="E793" s="20"/>
      <c r="F793" s="20"/>
      <c r="G793" s="20"/>
      <c r="H793" s="20"/>
      <c r="I793" s="20"/>
      <c r="K793" s="20"/>
      <c r="L793" s="20"/>
      <c r="M793" s="20"/>
      <c r="N793" s="20"/>
      <c r="O793" s="20"/>
      <c r="P793" s="20"/>
      <c r="Q793" s="20"/>
      <c r="R793" s="20"/>
      <c r="S793" s="20"/>
      <c r="T793" s="20"/>
      <c r="U793" s="20"/>
      <c r="V793" s="20"/>
      <c r="W793" s="20"/>
      <c r="X793" s="20"/>
      <c r="Y793" s="20"/>
      <c r="AA793" s="20"/>
      <c r="AB793" s="20"/>
      <c r="AC793" s="20"/>
      <c r="AD793" s="20"/>
      <c r="AE793" s="20"/>
      <c r="AF793" s="20"/>
      <c r="AH793" s="20"/>
      <c r="AI793" s="20"/>
      <c r="AJ793" s="20"/>
      <c r="AK793" s="20"/>
      <c r="AL793" s="20"/>
      <c r="AN793" s="20"/>
      <c r="AO793" s="20"/>
      <c r="AP793" s="20"/>
      <c r="AQ793" s="20"/>
      <c r="AS793" s="20"/>
      <c r="AT793" s="20"/>
      <c r="AU793" s="20"/>
      <c r="AV793" s="20"/>
      <c r="AW793" s="20"/>
      <c r="AX793" s="20"/>
    </row>
    <row r="794" spans="3:50" x14ac:dyDescent="0.2">
      <c r="C794" s="20"/>
      <c r="D794" s="20"/>
      <c r="E794" s="20"/>
      <c r="F794" s="20"/>
      <c r="G794" s="20"/>
      <c r="H794" s="20"/>
      <c r="I794" s="20"/>
      <c r="K794" s="20"/>
      <c r="L794" s="20"/>
      <c r="M794" s="20"/>
      <c r="N794" s="20"/>
      <c r="O794" s="20"/>
      <c r="P794" s="20"/>
      <c r="Q794" s="20"/>
      <c r="R794" s="20"/>
      <c r="S794" s="20"/>
      <c r="T794" s="20"/>
      <c r="U794" s="20"/>
      <c r="V794" s="20"/>
      <c r="W794" s="20"/>
      <c r="X794" s="20"/>
      <c r="Y794" s="20"/>
      <c r="AA794" s="20"/>
      <c r="AB794" s="20"/>
      <c r="AC794" s="20"/>
      <c r="AD794" s="20"/>
      <c r="AE794" s="20"/>
      <c r="AF794" s="20"/>
      <c r="AH794" s="20"/>
      <c r="AI794" s="20"/>
      <c r="AJ794" s="20"/>
      <c r="AK794" s="20"/>
      <c r="AL794" s="20"/>
      <c r="AN794" s="20"/>
      <c r="AO794" s="20"/>
      <c r="AP794" s="20"/>
      <c r="AQ794" s="20"/>
      <c r="AS794" s="20"/>
      <c r="AT794" s="20"/>
      <c r="AU794" s="20"/>
      <c r="AV794" s="20"/>
      <c r="AW794" s="20"/>
      <c r="AX794" s="20"/>
    </row>
    <row r="795" spans="3:50" x14ac:dyDescent="0.2">
      <c r="C795" s="20"/>
      <c r="D795" s="20"/>
      <c r="E795" s="20"/>
      <c r="F795" s="20"/>
      <c r="G795" s="20"/>
      <c r="H795" s="20"/>
      <c r="I795" s="20"/>
      <c r="K795" s="20"/>
      <c r="L795" s="20"/>
      <c r="M795" s="20"/>
      <c r="N795" s="20"/>
      <c r="O795" s="20"/>
      <c r="P795" s="20"/>
      <c r="Q795" s="20"/>
      <c r="R795" s="20"/>
      <c r="S795" s="20"/>
      <c r="T795" s="20"/>
      <c r="U795" s="20"/>
      <c r="V795" s="20"/>
      <c r="W795" s="20"/>
      <c r="X795" s="20"/>
      <c r="Y795" s="20"/>
      <c r="AA795" s="20"/>
      <c r="AB795" s="20"/>
      <c r="AC795" s="20"/>
      <c r="AD795" s="20"/>
      <c r="AE795" s="20"/>
      <c r="AF795" s="20"/>
      <c r="AH795" s="20"/>
      <c r="AI795" s="20"/>
      <c r="AJ795" s="20"/>
      <c r="AK795" s="20"/>
      <c r="AL795" s="20"/>
      <c r="AN795" s="20"/>
      <c r="AO795" s="20"/>
      <c r="AP795" s="20"/>
      <c r="AQ795" s="20"/>
      <c r="AS795" s="20"/>
      <c r="AT795" s="20"/>
      <c r="AU795" s="20"/>
      <c r="AV795" s="20"/>
      <c r="AW795" s="20"/>
      <c r="AX795" s="20"/>
    </row>
    <row r="796" spans="3:50" x14ac:dyDescent="0.2">
      <c r="C796" s="20"/>
      <c r="D796" s="20"/>
      <c r="E796" s="20"/>
      <c r="F796" s="20"/>
      <c r="G796" s="20"/>
      <c r="H796" s="20"/>
      <c r="I796" s="20"/>
      <c r="K796" s="20"/>
      <c r="L796" s="20"/>
      <c r="M796" s="20"/>
      <c r="N796" s="20"/>
      <c r="O796" s="20"/>
      <c r="P796" s="20"/>
      <c r="Q796" s="20"/>
      <c r="R796" s="20"/>
      <c r="S796" s="20"/>
      <c r="T796" s="20"/>
      <c r="U796" s="20"/>
      <c r="V796" s="20"/>
      <c r="W796" s="20"/>
      <c r="X796" s="20"/>
      <c r="Y796" s="20"/>
      <c r="AA796" s="20"/>
      <c r="AB796" s="20"/>
      <c r="AC796" s="20"/>
      <c r="AD796" s="20"/>
      <c r="AE796" s="20"/>
      <c r="AF796" s="20"/>
      <c r="AH796" s="20"/>
      <c r="AI796" s="20"/>
      <c r="AJ796" s="20"/>
      <c r="AK796" s="20"/>
      <c r="AL796" s="20"/>
      <c r="AN796" s="20"/>
      <c r="AO796" s="20"/>
      <c r="AP796" s="20"/>
      <c r="AQ796" s="20"/>
      <c r="AS796" s="20"/>
      <c r="AT796" s="20"/>
      <c r="AU796" s="20"/>
      <c r="AV796" s="20"/>
      <c r="AW796" s="20"/>
      <c r="AX796" s="20"/>
    </row>
    <row r="797" spans="3:50" x14ac:dyDescent="0.2">
      <c r="C797" s="20"/>
      <c r="D797" s="20"/>
      <c r="E797" s="20"/>
      <c r="F797" s="20"/>
      <c r="G797" s="20"/>
      <c r="H797" s="20"/>
      <c r="I797" s="20"/>
      <c r="K797" s="20"/>
      <c r="L797" s="20"/>
      <c r="M797" s="20"/>
      <c r="N797" s="20"/>
      <c r="O797" s="20"/>
      <c r="P797" s="20"/>
      <c r="Q797" s="20"/>
      <c r="R797" s="20"/>
      <c r="S797" s="20"/>
      <c r="T797" s="20"/>
      <c r="U797" s="20"/>
      <c r="V797" s="20"/>
      <c r="W797" s="20"/>
      <c r="X797" s="20"/>
      <c r="Y797" s="20"/>
      <c r="AA797" s="20"/>
      <c r="AB797" s="20"/>
      <c r="AC797" s="20"/>
      <c r="AD797" s="20"/>
      <c r="AE797" s="20"/>
      <c r="AF797" s="20"/>
      <c r="AH797" s="20"/>
      <c r="AI797" s="20"/>
      <c r="AJ797" s="20"/>
      <c r="AK797" s="20"/>
      <c r="AL797" s="20"/>
      <c r="AN797" s="20"/>
      <c r="AO797" s="20"/>
      <c r="AP797" s="20"/>
      <c r="AQ797" s="20"/>
      <c r="AS797" s="20"/>
      <c r="AT797" s="20"/>
      <c r="AU797" s="20"/>
      <c r="AV797" s="20"/>
      <c r="AW797" s="20"/>
      <c r="AX797" s="20"/>
    </row>
    <row r="798" spans="3:50" x14ac:dyDescent="0.2">
      <c r="C798" s="20"/>
      <c r="D798" s="20"/>
      <c r="E798" s="20"/>
      <c r="F798" s="20"/>
      <c r="G798" s="20"/>
      <c r="H798" s="20"/>
      <c r="I798" s="20"/>
      <c r="K798" s="20"/>
      <c r="L798" s="20"/>
      <c r="M798" s="20"/>
      <c r="N798" s="20"/>
      <c r="O798" s="20"/>
      <c r="P798" s="20"/>
      <c r="Q798" s="20"/>
      <c r="R798" s="20"/>
      <c r="S798" s="20"/>
      <c r="T798" s="20"/>
      <c r="U798" s="20"/>
      <c r="V798" s="20"/>
      <c r="W798" s="20"/>
      <c r="X798" s="20"/>
      <c r="Y798" s="20"/>
      <c r="AA798" s="20"/>
      <c r="AB798" s="20"/>
      <c r="AC798" s="20"/>
      <c r="AD798" s="20"/>
      <c r="AE798" s="20"/>
      <c r="AF798" s="20"/>
      <c r="AH798" s="20"/>
      <c r="AI798" s="20"/>
      <c r="AJ798" s="20"/>
      <c r="AK798" s="20"/>
      <c r="AL798" s="20"/>
      <c r="AN798" s="20"/>
      <c r="AO798" s="20"/>
      <c r="AP798" s="20"/>
      <c r="AQ798" s="20"/>
      <c r="AS798" s="20"/>
      <c r="AT798" s="20"/>
      <c r="AU798" s="20"/>
      <c r="AV798" s="20"/>
      <c r="AW798" s="20"/>
      <c r="AX798" s="20"/>
    </row>
    <row r="799" spans="3:50" x14ac:dyDescent="0.2">
      <c r="C799" s="20"/>
      <c r="D799" s="20"/>
      <c r="E799" s="20"/>
      <c r="F799" s="20"/>
      <c r="G799" s="20"/>
      <c r="H799" s="20"/>
      <c r="I799" s="20"/>
      <c r="K799" s="20"/>
      <c r="L799" s="20"/>
      <c r="M799" s="20"/>
      <c r="N799" s="20"/>
      <c r="O799" s="20"/>
      <c r="P799" s="20"/>
      <c r="Q799" s="20"/>
      <c r="R799" s="20"/>
      <c r="S799" s="20"/>
      <c r="T799" s="20"/>
      <c r="U799" s="20"/>
      <c r="V799" s="20"/>
      <c r="W799" s="20"/>
      <c r="X799" s="20"/>
      <c r="Y799" s="20"/>
      <c r="AA799" s="20"/>
      <c r="AB799" s="20"/>
      <c r="AC799" s="20"/>
      <c r="AD799" s="20"/>
      <c r="AE799" s="20"/>
      <c r="AF799" s="20"/>
      <c r="AH799" s="20"/>
      <c r="AI799" s="20"/>
      <c r="AJ799" s="20"/>
      <c r="AK799" s="20"/>
      <c r="AL799" s="20"/>
      <c r="AN799" s="20"/>
      <c r="AO799" s="20"/>
      <c r="AP799" s="20"/>
      <c r="AQ799" s="20"/>
      <c r="AS799" s="20"/>
      <c r="AT799" s="20"/>
      <c r="AU799" s="20"/>
      <c r="AV799" s="20"/>
      <c r="AW799" s="20"/>
      <c r="AX799" s="20"/>
    </row>
    <row r="800" spans="3:50" x14ac:dyDescent="0.2">
      <c r="C800" s="20"/>
      <c r="D800" s="20"/>
      <c r="E800" s="20"/>
      <c r="F800" s="20"/>
      <c r="G800" s="20"/>
      <c r="H800" s="20"/>
      <c r="I800" s="20"/>
      <c r="K800" s="20"/>
      <c r="L800" s="20"/>
      <c r="M800" s="20"/>
      <c r="N800" s="20"/>
      <c r="O800" s="20"/>
      <c r="P800" s="20"/>
      <c r="Q800" s="20"/>
      <c r="R800" s="20"/>
      <c r="S800" s="20"/>
      <c r="T800" s="20"/>
      <c r="U800" s="20"/>
      <c r="V800" s="20"/>
      <c r="W800" s="20"/>
      <c r="X800" s="20"/>
      <c r="Y800" s="20"/>
      <c r="AA800" s="20"/>
      <c r="AB800" s="20"/>
      <c r="AC800" s="20"/>
      <c r="AD800" s="20"/>
      <c r="AE800" s="20"/>
      <c r="AF800" s="20"/>
      <c r="AH800" s="20"/>
      <c r="AI800" s="20"/>
      <c r="AJ800" s="20"/>
      <c r="AK800" s="20"/>
      <c r="AL800" s="20"/>
      <c r="AN800" s="20"/>
      <c r="AO800" s="20"/>
      <c r="AP800" s="20"/>
      <c r="AQ800" s="20"/>
      <c r="AS800" s="20"/>
      <c r="AT800" s="20"/>
      <c r="AU800" s="20"/>
      <c r="AV800" s="20"/>
      <c r="AW800" s="20"/>
      <c r="AX800" s="20"/>
    </row>
    <row r="801" spans="3:50" x14ac:dyDescent="0.2">
      <c r="C801" s="20"/>
      <c r="D801" s="20"/>
      <c r="E801" s="20"/>
      <c r="F801" s="20"/>
      <c r="G801" s="20"/>
      <c r="H801" s="20"/>
      <c r="I801" s="20"/>
      <c r="K801" s="20"/>
      <c r="L801" s="20"/>
      <c r="M801" s="20"/>
      <c r="N801" s="20"/>
      <c r="O801" s="20"/>
      <c r="P801" s="20"/>
      <c r="Q801" s="20"/>
      <c r="R801" s="20"/>
      <c r="S801" s="20"/>
      <c r="T801" s="20"/>
      <c r="U801" s="20"/>
      <c r="V801" s="20"/>
      <c r="W801" s="20"/>
      <c r="X801" s="20"/>
      <c r="Y801" s="20"/>
      <c r="AA801" s="20"/>
      <c r="AB801" s="20"/>
      <c r="AC801" s="20"/>
      <c r="AD801" s="20"/>
      <c r="AE801" s="20"/>
      <c r="AF801" s="20"/>
      <c r="AH801" s="20"/>
      <c r="AI801" s="20"/>
      <c r="AJ801" s="20"/>
      <c r="AK801" s="20"/>
      <c r="AL801" s="20"/>
      <c r="AN801" s="20"/>
      <c r="AO801" s="20"/>
      <c r="AP801" s="20"/>
      <c r="AQ801" s="20"/>
      <c r="AS801" s="20"/>
      <c r="AT801" s="20"/>
      <c r="AU801" s="20"/>
      <c r="AV801" s="20"/>
      <c r="AW801" s="20"/>
      <c r="AX801" s="20"/>
    </row>
    <row r="802" spans="3:50" x14ac:dyDescent="0.2">
      <c r="C802" s="20"/>
      <c r="D802" s="20"/>
      <c r="E802" s="20"/>
      <c r="F802" s="20"/>
      <c r="G802" s="20"/>
      <c r="H802" s="20"/>
      <c r="I802" s="20"/>
      <c r="K802" s="20"/>
      <c r="L802" s="20"/>
      <c r="M802" s="20"/>
      <c r="N802" s="20"/>
      <c r="O802" s="20"/>
      <c r="P802" s="20"/>
      <c r="Q802" s="20"/>
      <c r="R802" s="20"/>
      <c r="S802" s="20"/>
      <c r="T802" s="20"/>
      <c r="U802" s="20"/>
      <c r="V802" s="20"/>
      <c r="W802" s="20"/>
      <c r="X802" s="20"/>
      <c r="Y802" s="20"/>
      <c r="AA802" s="20"/>
      <c r="AB802" s="20"/>
      <c r="AC802" s="20"/>
      <c r="AD802" s="20"/>
      <c r="AE802" s="20"/>
      <c r="AF802" s="20"/>
      <c r="AH802" s="20"/>
      <c r="AI802" s="20"/>
      <c r="AJ802" s="20"/>
      <c r="AK802" s="20"/>
      <c r="AL802" s="20"/>
      <c r="AN802" s="20"/>
      <c r="AO802" s="20"/>
      <c r="AP802" s="20"/>
      <c r="AQ802" s="20"/>
      <c r="AS802" s="20"/>
      <c r="AT802" s="20"/>
      <c r="AU802" s="20"/>
      <c r="AV802" s="20"/>
      <c r="AW802" s="20"/>
      <c r="AX802" s="20"/>
    </row>
    <row r="803" spans="3:50" x14ac:dyDescent="0.2">
      <c r="C803" s="20"/>
      <c r="D803" s="20"/>
      <c r="E803" s="20"/>
      <c r="F803" s="20"/>
      <c r="G803" s="20"/>
      <c r="H803" s="20"/>
      <c r="I803" s="20"/>
      <c r="K803" s="20"/>
      <c r="L803" s="20"/>
      <c r="M803" s="20"/>
      <c r="N803" s="20"/>
      <c r="O803" s="20"/>
      <c r="P803" s="20"/>
      <c r="Q803" s="20"/>
      <c r="R803" s="20"/>
      <c r="S803" s="20"/>
      <c r="T803" s="20"/>
      <c r="U803" s="20"/>
      <c r="V803" s="20"/>
      <c r="W803" s="20"/>
      <c r="X803" s="20"/>
      <c r="Y803" s="20"/>
      <c r="AA803" s="20"/>
      <c r="AB803" s="20"/>
      <c r="AC803" s="20"/>
      <c r="AD803" s="20"/>
      <c r="AE803" s="20"/>
      <c r="AF803" s="20"/>
      <c r="AH803" s="20"/>
      <c r="AI803" s="20"/>
      <c r="AJ803" s="20"/>
      <c r="AK803" s="20"/>
      <c r="AL803" s="20"/>
      <c r="AN803" s="20"/>
      <c r="AO803" s="20"/>
      <c r="AP803" s="20"/>
      <c r="AQ803" s="20"/>
      <c r="AS803" s="20"/>
      <c r="AT803" s="20"/>
      <c r="AU803" s="20"/>
      <c r="AV803" s="20"/>
      <c r="AW803" s="20"/>
      <c r="AX803" s="20"/>
    </row>
    <row r="804" spans="3:50" x14ac:dyDescent="0.2">
      <c r="C804" s="20"/>
      <c r="D804" s="20"/>
      <c r="E804" s="20"/>
      <c r="F804" s="20"/>
      <c r="G804" s="20"/>
      <c r="H804" s="20"/>
      <c r="I804" s="20"/>
      <c r="K804" s="20"/>
      <c r="L804" s="20"/>
      <c r="M804" s="20"/>
      <c r="N804" s="20"/>
      <c r="O804" s="20"/>
      <c r="P804" s="20"/>
      <c r="Q804" s="20"/>
      <c r="R804" s="20"/>
      <c r="S804" s="20"/>
      <c r="T804" s="20"/>
      <c r="U804" s="20"/>
      <c r="V804" s="20"/>
      <c r="W804" s="20"/>
      <c r="X804" s="20"/>
      <c r="Y804" s="20"/>
      <c r="AA804" s="20"/>
      <c r="AB804" s="20"/>
      <c r="AC804" s="20"/>
      <c r="AD804" s="20"/>
      <c r="AE804" s="20"/>
      <c r="AF804" s="20"/>
      <c r="AH804" s="20"/>
      <c r="AI804" s="20"/>
      <c r="AJ804" s="20"/>
      <c r="AK804" s="20"/>
      <c r="AL804" s="20"/>
      <c r="AN804" s="20"/>
      <c r="AO804" s="20"/>
      <c r="AP804" s="20"/>
      <c r="AQ804" s="20"/>
      <c r="AS804" s="20"/>
      <c r="AT804" s="20"/>
      <c r="AU804" s="20"/>
      <c r="AV804" s="20"/>
      <c r="AW804" s="20"/>
      <c r="AX804" s="20"/>
    </row>
    <row r="805" spans="3:50" x14ac:dyDescent="0.2">
      <c r="C805" s="20"/>
      <c r="D805" s="20"/>
      <c r="E805" s="20"/>
      <c r="F805" s="20"/>
      <c r="G805" s="20"/>
      <c r="H805" s="20"/>
      <c r="I805" s="20"/>
      <c r="K805" s="20"/>
      <c r="L805" s="20"/>
      <c r="M805" s="20"/>
      <c r="N805" s="20"/>
      <c r="O805" s="20"/>
      <c r="P805" s="20"/>
      <c r="Q805" s="20"/>
      <c r="R805" s="20"/>
      <c r="S805" s="20"/>
      <c r="T805" s="20"/>
      <c r="U805" s="20"/>
      <c r="V805" s="20"/>
      <c r="W805" s="20"/>
      <c r="X805" s="20"/>
      <c r="Y805" s="20"/>
      <c r="AA805" s="20"/>
      <c r="AB805" s="20"/>
      <c r="AC805" s="20"/>
      <c r="AD805" s="20"/>
      <c r="AE805" s="20"/>
      <c r="AF805" s="20"/>
      <c r="AH805" s="20"/>
      <c r="AI805" s="20"/>
      <c r="AJ805" s="20"/>
      <c r="AK805" s="20"/>
      <c r="AL805" s="20"/>
      <c r="AN805" s="20"/>
      <c r="AO805" s="20"/>
      <c r="AP805" s="20"/>
      <c r="AQ805" s="20"/>
      <c r="AS805" s="20"/>
      <c r="AT805" s="20"/>
      <c r="AU805" s="20"/>
      <c r="AV805" s="20"/>
      <c r="AW805" s="20"/>
      <c r="AX805" s="20"/>
    </row>
    <row r="806" spans="3:50" x14ac:dyDescent="0.2">
      <c r="C806" s="20"/>
      <c r="D806" s="20"/>
      <c r="E806" s="20"/>
      <c r="F806" s="20"/>
      <c r="G806" s="20"/>
      <c r="H806" s="20"/>
      <c r="I806" s="20"/>
      <c r="K806" s="20"/>
      <c r="L806" s="20"/>
      <c r="M806" s="20"/>
      <c r="N806" s="20"/>
      <c r="O806" s="20"/>
      <c r="P806" s="20"/>
      <c r="Q806" s="20"/>
      <c r="R806" s="20"/>
      <c r="S806" s="20"/>
      <c r="T806" s="20"/>
      <c r="U806" s="20"/>
      <c r="V806" s="20"/>
      <c r="W806" s="20"/>
      <c r="X806" s="20"/>
      <c r="Y806" s="20"/>
      <c r="AA806" s="20"/>
      <c r="AB806" s="20"/>
      <c r="AC806" s="20"/>
      <c r="AD806" s="20"/>
      <c r="AE806" s="20"/>
      <c r="AF806" s="20"/>
      <c r="AH806" s="20"/>
      <c r="AI806" s="20"/>
      <c r="AJ806" s="20"/>
      <c r="AK806" s="20"/>
      <c r="AL806" s="20"/>
      <c r="AN806" s="20"/>
      <c r="AO806" s="20"/>
      <c r="AP806" s="20"/>
      <c r="AQ806" s="20"/>
      <c r="AS806" s="20"/>
      <c r="AT806" s="20"/>
      <c r="AU806" s="20"/>
      <c r="AV806" s="20"/>
      <c r="AW806" s="20"/>
      <c r="AX806" s="20"/>
    </row>
    <row r="807" spans="3:50" x14ac:dyDescent="0.2">
      <c r="C807" s="20"/>
      <c r="D807" s="20"/>
      <c r="E807" s="20"/>
      <c r="F807" s="20"/>
      <c r="G807" s="20"/>
      <c r="H807" s="20"/>
      <c r="I807" s="20"/>
      <c r="K807" s="20"/>
      <c r="L807" s="20"/>
      <c r="M807" s="20"/>
      <c r="N807" s="20"/>
      <c r="O807" s="20"/>
      <c r="P807" s="20"/>
      <c r="Q807" s="20"/>
      <c r="R807" s="20"/>
      <c r="S807" s="20"/>
      <c r="T807" s="20"/>
      <c r="U807" s="20"/>
      <c r="V807" s="20"/>
      <c r="W807" s="20"/>
      <c r="X807" s="20"/>
      <c r="Y807" s="20"/>
      <c r="AA807" s="20"/>
      <c r="AB807" s="20"/>
      <c r="AC807" s="20"/>
      <c r="AD807" s="20"/>
      <c r="AE807" s="20"/>
      <c r="AF807" s="20"/>
      <c r="AH807" s="20"/>
      <c r="AI807" s="20"/>
      <c r="AJ807" s="20"/>
      <c r="AK807" s="20"/>
      <c r="AL807" s="20"/>
      <c r="AN807" s="20"/>
      <c r="AO807" s="20"/>
      <c r="AP807" s="20"/>
      <c r="AQ807" s="20"/>
      <c r="AS807" s="20"/>
      <c r="AT807" s="20"/>
      <c r="AU807" s="20"/>
      <c r="AV807" s="20"/>
      <c r="AW807" s="20"/>
      <c r="AX807" s="20"/>
    </row>
    <row r="808" spans="3:50" x14ac:dyDescent="0.2">
      <c r="C808" s="20"/>
      <c r="D808" s="20"/>
      <c r="E808" s="20"/>
      <c r="F808" s="20"/>
      <c r="G808" s="20"/>
      <c r="H808" s="20"/>
      <c r="I808" s="20"/>
      <c r="K808" s="20"/>
      <c r="L808" s="20"/>
      <c r="M808" s="20"/>
      <c r="N808" s="20"/>
      <c r="O808" s="20"/>
      <c r="P808" s="20"/>
      <c r="Q808" s="20"/>
      <c r="R808" s="20"/>
      <c r="S808" s="20"/>
      <c r="T808" s="20"/>
      <c r="U808" s="20"/>
      <c r="V808" s="20"/>
      <c r="W808" s="20"/>
      <c r="X808" s="20"/>
      <c r="Y808" s="20"/>
      <c r="AA808" s="20"/>
      <c r="AB808" s="20"/>
      <c r="AC808" s="20"/>
      <c r="AD808" s="20"/>
      <c r="AE808" s="20"/>
      <c r="AF808" s="20"/>
      <c r="AH808" s="20"/>
      <c r="AI808" s="20"/>
      <c r="AJ808" s="20"/>
      <c r="AK808" s="20"/>
      <c r="AL808" s="20"/>
      <c r="AN808" s="20"/>
      <c r="AO808" s="20"/>
      <c r="AP808" s="20"/>
      <c r="AQ808" s="20"/>
      <c r="AS808" s="20"/>
      <c r="AT808" s="20"/>
      <c r="AU808" s="20"/>
      <c r="AV808" s="20"/>
      <c r="AW808" s="20"/>
      <c r="AX808" s="20"/>
    </row>
    <row r="809" spans="3:50" x14ac:dyDescent="0.2">
      <c r="C809" s="20"/>
      <c r="D809" s="20"/>
      <c r="E809" s="20"/>
      <c r="F809" s="20"/>
      <c r="G809" s="20"/>
      <c r="H809" s="20"/>
      <c r="I809" s="20"/>
      <c r="K809" s="20"/>
      <c r="L809" s="20"/>
      <c r="M809" s="20"/>
      <c r="N809" s="20"/>
      <c r="O809" s="20"/>
      <c r="P809" s="20"/>
      <c r="Q809" s="20"/>
      <c r="R809" s="20"/>
      <c r="S809" s="20"/>
      <c r="T809" s="20"/>
      <c r="U809" s="20"/>
      <c r="V809" s="20"/>
      <c r="W809" s="20"/>
      <c r="X809" s="20"/>
      <c r="Y809" s="20"/>
      <c r="AA809" s="20"/>
      <c r="AB809" s="20"/>
      <c r="AC809" s="20"/>
      <c r="AD809" s="20"/>
      <c r="AE809" s="20"/>
      <c r="AF809" s="20"/>
      <c r="AH809" s="20"/>
      <c r="AI809" s="20"/>
      <c r="AJ809" s="20"/>
      <c r="AK809" s="20"/>
      <c r="AL809" s="20"/>
      <c r="AN809" s="20"/>
      <c r="AO809" s="20"/>
      <c r="AP809" s="20"/>
      <c r="AQ809" s="20"/>
      <c r="AS809" s="20"/>
      <c r="AT809" s="20"/>
      <c r="AU809" s="20"/>
      <c r="AV809" s="20"/>
      <c r="AW809" s="20"/>
      <c r="AX809" s="20"/>
    </row>
    <row r="810" spans="3:50" x14ac:dyDescent="0.2">
      <c r="C810" s="20"/>
      <c r="D810" s="20"/>
      <c r="E810" s="20"/>
      <c r="F810" s="20"/>
      <c r="G810" s="20"/>
      <c r="H810" s="20"/>
      <c r="I810" s="20"/>
      <c r="K810" s="20"/>
      <c r="L810" s="20"/>
      <c r="M810" s="20"/>
      <c r="N810" s="20"/>
      <c r="O810" s="20"/>
      <c r="P810" s="20"/>
      <c r="Q810" s="20"/>
      <c r="R810" s="20"/>
      <c r="S810" s="20"/>
      <c r="T810" s="20"/>
      <c r="U810" s="20"/>
      <c r="V810" s="20"/>
      <c r="W810" s="20"/>
      <c r="X810" s="20"/>
      <c r="Y810" s="20"/>
      <c r="AA810" s="20"/>
      <c r="AB810" s="20"/>
      <c r="AC810" s="20"/>
      <c r="AD810" s="20"/>
      <c r="AE810" s="20"/>
      <c r="AF810" s="20"/>
      <c r="AH810" s="20"/>
      <c r="AI810" s="20"/>
      <c r="AJ810" s="20"/>
      <c r="AK810" s="20"/>
      <c r="AL810" s="20"/>
      <c r="AN810" s="20"/>
      <c r="AO810" s="20"/>
      <c r="AP810" s="20"/>
      <c r="AQ810" s="20"/>
      <c r="AS810" s="20"/>
      <c r="AT810" s="20"/>
      <c r="AU810" s="20"/>
      <c r="AV810" s="20"/>
      <c r="AW810" s="20"/>
      <c r="AX810" s="20"/>
    </row>
    <row r="811" spans="3:50" x14ac:dyDescent="0.2">
      <c r="C811" s="20"/>
      <c r="D811" s="20"/>
      <c r="E811" s="20"/>
      <c r="F811" s="20"/>
      <c r="G811" s="20"/>
      <c r="H811" s="20"/>
      <c r="I811" s="20"/>
      <c r="K811" s="20"/>
      <c r="L811" s="20"/>
      <c r="M811" s="20"/>
      <c r="N811" s="20"/>
      <c r="O811" s="20"/>
      <c r="P811" s="20"/>
      <c r="Q811" s="20"/>
      <c r="R811" s="20"/>
      <c r="S811" s="20"/>
      <c r="T811" s="20"/>
      <c r="U811" s="20"/>
      <c r="V811" s="20"/>
      <c r="W811" s="20"/>
      <c r="X811" s="20"/>
      <c r="Y811" s="20"/>
      <c r="AA811" s="20"/>
      <c r="AB811" s="20"/>
      <c r="AC811" s="20"/>
      <c r="AD811" s="20"/>
      <c r="AE811" s="20"/>
      <c r="AF811" s="20"/>
      <c r="AH811" s="20"/>
      <c r="AI811" s="20"/>
      <c r="AJ811" s="20"/>
      <c r="AK811" s="20"/>
      <c r="AL811" s="20"/>
      <c r="AN811" s="20"/>
      <c r="AO811" s="20"/>
      <c r="AP811" s="20"/>
      <c r="AQ811" s="20"/>
      <c r="AS811" s="20"/>
      <c r="AT811" s="20"/>
      <c r="AU811" s="20"/>
      <c r="AV811" s="20"/>
      <c r="AW811" s="20"/>
      <c r="AX811" s="20"/>
    </row>
    <row r="812" spans="3:50" x14ac:dyDescent="0.2">
      <c r="C812" s="20"/>
      <c r="D812" s="20"/>
      <c r="E812" s="20"/>
      <c r="F812" s="20"/>
      <c r="G812" s="20"/>
      <c r="H812" s="20"/>
      <c r="I812" s="20"/>
      <c r="K812" s="20"/>
      <c r="L812" s="20"/>
      <c r="M812" s="20"/>
      <c r="N812" s="20"/>
      <c r="O812" s="20"/>
      <c r="P812" s="20"/>
      <c r="Q812" s="20"/>
      <c r="R812" s="20"/>
      <c r="S812" s="20"/>
      <c r="T812" s="20"/>
      <c r="U812" s="20"/>
      <c r="V812" s="20"/>
      <c r="W812" s="20"/>
      <c r="X812" s="20"/>
      <c r="Y812" s="20"/>
      <c r="AA812" s="20"/>
      <c r="AB812" s="20"/>
      <c r="AC812" s="20"/>
      <c r="AD812" s="20"/>
      <c r="AE812" s="20"/>
      <c r="AF812" s="20"/>
      <c r="AH812" s="20"/>
      <c r="AI812" s="20"/>
      <c r="AJ812" s="20"/>
      <c r="AK812" s="20"/>
      <c r="AL812" s="20"/>
      <c r="AN812" s="20"/>
      <c r="AO812" s="20"/>
      <c r="AP812" s="20"/>
      <c r="AQ812" s="20"/>
      <c r="AS812" s="20"/>
      <c r="AT812" s="20"/>
      <c r="AU812" s="20"/>
      <c r="AV812" s="20"/>
      <c r="AW812" s="20"/>
      <c r="AX812" s="20"/>
    </row>
    <row r="813" spans="3:50" x14ac:dyDescent="0.2">
      <c r="C813" s="20"/>
      <c r="D813" s="20"/>
      <c r="E813" s="20"/>
      <c r="F813" s="20"/>
      <c r="G813" s="20"/>
      <c r="H813" s="20"/>
      <c r="I813" s="20"/>
      <c r="K813" s="20"/>
      <c r="L813" s="20"/>
      <c r="M813" s="20"/>
      <c r="N813" s="20"/>
      <c r="O813" s="20"/>
      <c r="P813" s="20"/>
      <c r="Q813" s="20"/>
      <c r="R813" s="20"/>
      <c r="S813" s="20"/>
      <c r="T813" s="20"/>
      <c r="U813" s="20"/>
      <c r="V813" s="20"/>
      <c r="W813" s="20"/>
      <c r="X813" s="20"/>
      <c r="Y813" s="20"/>
      <c r="AA813" s="20"/>
      <c r="AB813" s="20"/>
      <c r="AC813" s="20"/>
      <c r="AD813" s="20"/>
      <c r="AE813" s="20"/>
      <c r="AF813" s="20"/>
      <c r="AH813" s="20"/>
      <c r="AI813" s="20"/>
      <c r="AJ813" s="20"/>
      <c r="AK813" s="20"/>
      <c r="AL813" s="20"/>
      <c r="AN813" s="20"/>
      <c r="AO813" s="20"/>
      <c r="AP813" s="20"/>
      <c r="AQ813" s="20"/>
      <c r="AS813" s="20"/>
      <c r="AT813" s="20"/>
      <c r="AU813" s="20"/>
      <c r="AV813" s="20"/>
      <c r="AW813" s="20"/>
      <c r="AX813" s="20"/>
    </row>
    <row r="814" spans="3:50" x14ac:dyDescent="0.2">
      <c r="C814" s="20"/>
      <c r="D814" s="20"/>
      <c r="E814" s="20"/>
      <c r="F814" s="20"/>
      <c r="G814" s="20"/>
      <c r="H814" s="20"/>
      <c r="I814" s="20"/>
      <c r="K814" s="20"/>
      <c r="L814" s="20"/>
      <c r="M814" s="20"/>
      <c r="N814" s="20"/>
      <c r="O814" s="20"/>
      <c r="P814" s="20"/>
      <c r="Q814" s="20"/>
      <c r="R814" s="20"/>
      <c r="S814" s="20"/>
      <c r="T814" s="20"/>
      <c r="U814" s="20"/>
      <c r="V814" s="20"/>
      <c r="W814" s="20"/>
      <c r="X814" s="20"/>
      <c r="Y814" s="20"/>
      <c r="AA814" s="20"/>
      <c r="AB814" s="20"/>
      <c r="AC814" s="20"/>
      <c r="AD814" s="20"/>
      <c r="AE814" s="20"/>
      <c r="AF814" s="20"/>
      <c r="AH814" s="20"/>
      <c r="AI814" s="20"/>
      <c r="AJ814" s="20"/>
      <c r="AK814" s="20"/>
      <c r="AL814" s="20"/>
      <c r="AN814" s="20"/>
      <c r="AO814" s="20"/>
      <c r="AP814" s="20"/>
      <c r="AQ814" s="20"/>
      <c r="AS814" s="20"/>
      <c r="AT814" s="20"/>
      <c r="AU814" s="20"/>
      <c r="AV814" s="20"/>
      <c r="AW814" s="20"/>
      <c r="AX814" s="20"/>
    </row>
    <row r="815" spans="3:50" x14ac:dyDescent="0.2">
      <c r="C815" s="20"/>
      <c r="D815" s="20"/>
      <c r="E815" s="20"/>
      <c r="F815" s="20"/>
      <c r="G815" s="20"/>
      <c r="H815" s="20"/>
      <c r="I815" s="20"/>
      <c r="K815" s="20"/>
      <c r="L815" s="20"/>
      <c r="M815" s="20"/>
      <c r="N815" s="20"/>
      <c r="O815" s="20"/>
      <c r="P815" s="20"/>
      <c r="Q815" s="20"/>
      <c r="R815" s="20"/>
      <c r="S815" s="20"/>
      <c r="T815" s="20"/>
      <c r="U815" s="20"/>
      <c r="V815" s="20"/>
      <c r="W815" s="20"/>
      <c r="X815" s="20"/>
      <c r="Y815" s="20"/>
      <c r="AA815" s="20"/>
      <c r="AB815" s="20"/>
      <c r="AC815" s="20"/>
      <c r="AD815" s="20"/>
      <c r="AE815" s="20"/>
      <c r="AF815" s="20"/>
      <c r="AH815" s="20"/>
      <c r="AI815" s="20"/>
      <c r="AJ815" s="20"/>
      <c r="AK815" s="20"/>
      <c r="AL815" s="20"/>
      <c r="AN815" s="20"/>
      <c r="AO815" s="20"/>
      <c r="AP815" s="20"/>
      <c r="AQ815" s="20"/>
      <c r="AS815" s="20"/>
      <c r="AT815" s="20"/>
      <c r="AU815" s="20"/>
      <c r="AV815" s="20"/>
      <c r="AW815" s="20"/>
      <c r="AX815" s="20"/>
    </row>
    <row r="816" spans="3:50" x14ac:dyDescent="0.2">
      <c r="C816" s="20"/>
      <c r="D816" s="20"/>
      <c r="E816" s="20"/>
      <c r="F816" s="20"/>
      <c r="G816" s="20"/>
      <c r="H816" s="20"/>
      <c r="I816" s="20"/>
      <c r="K816" s="20"/>
      <c r="L816" s="20"/>
      <c r="M816" s="20"/>
      <c r="N816" s="20"/>
      <c r="O816" s="20"/>
      <c r="P816" s="20"/>
      <c r="Q816" s="20"/>
      <c r="R816" s="20"/>
      <c r="S816" s="20"/>
      <c r="T816" s="20"/>
      <c r="U816" s="20"/>
      <c r="V816" s="20"/>
      <c r="W816" s="20"/>
      <c r="X816" s="20"/>
      <c r="Y816" s="20"/>
      <c r="AA816" s="20"/>
      <c r="AB816" s="20"/>
      <c r="AC816" s="20"/>
      <c r="AD816" s="20"/>
      <c r="AE816" s="20"/>
      <c r="AF816" s="20"/>
      <c r="AH816" s="20"/>
      <c r="AI816" s="20"/>
      <c r="AJ816" s="20"/>
      <c r="AK816" s="20"/>
      <c r="AL816" s="20"/>
      <c r="AN816" s="20"/>
      <c r="AO816" s="20"/>
      <c r="AP816" s="20"/>
      <c r="AQ816" s="20"/>
      <c r="AS816" s="20"/>
      <c r="AT816" s="20"/>
      <c r="AU816" s="20"/>
      <c r="AV816" s="20"/>
      <c r="AW816" s="20"/>
      <c r="AX816" s="20"/>
    </row>
    <row r="817" spans="3:50" x14ac:dyDescent="0.2">
      <c r="C817" s="20"/>
      <c r="D817" s="20"/>
      <c r="E817" s="20"/>
      <c r="F817" s="20"/>
      <c r="G817" s="20"/>
      <c r="H817" s="20"/>
      <c r="I817" s="20"/>
      <c r="K817" s="20"/>
      <c r="L817" s="20"/>
      <c r="M817" s="20"/>
      <c r="N817" s="20"/>
      <c r="O817" s="20"/>
      <c r="P817" s="20"/>
      <c r="Q817" s="20"/>
      <c r="R817" s="20"/>
      <c r="S817" s="20"/>
      <c r="T817" s="20"/>
      <c r="U817" s="20"/>
      <c r="V817" s="20"/>
      <c r="W817" s="20"/>
      <c r="X817" s="20"/>
      <c r="Y817" s="20"/>
      <c r="AA817" s="20"/>
      <c r="AB817" s="20"/>
      <c r="AC817" s="20"/>
      <c r="AD817" s="20"/>
      <c r="AE817" s="20"/>
      <c r="AF817" s="20"/>
      <c r="AH817" s="20"/>
      <c r="AI817" s="20"/>
      <c r="AJ817" s="20"/>
      <c r="AK817" s="20"/>
      <c r="AL817" s="20"/>
      <c r="AN817" s="20"/>
      <c r="AO817" s="20"/>
      <c r="AP817" s="20"/>
      <c r="AQ817" s="20"/>
      <c r="AS817" s="20"/>
      <c r="AT817" s="20"/>
      <c r="AU817" s="20"/>
      <c r="AV817" s="20"/>
      <c r="AW817" s="20"/>
      <c r="AX817" s="20"/>
    </row>
    <row r="818" spans="3:50" x14ac:dyDescent="0.2">
      <c r="C818" s="20"/>
      <c r="D818" s="20"/>
      <c r="E818" s="20"/>
      <c r="F818" s="20"/>
      <c r="G818" s="20"/>
      <c r="H818" s="20"/>
      <c r="I818" s="20"/>
      <c r="K818" s="20"/>
      <c r="L818" s="20"/>
      <c r="M818" s="20"/>
      <c r="N818" s="20"/>
      <c r="O818" s="20"/>
      <c r="P818" s="20"/>
      <c r="Q818" s="20"/>
      <c r="R818" s="20"/>
      <c r="S818" s="20"/>
      <c r="T818" s="20"/>
      <c r="U818" s="20"/>
      <c r="V818" s="20"/>
      <c r="W818" s="20"/>
      <c r="X818" s="20"/>
      <c r="Y818" s="20"/>
      <c r="AA818" s="20"/>
      <c r="AB818" s="20"/>
      <c r="AC818" s="20"/>
      <c r="AD818" s="20"/>
      <c r="AE818" s="20"/>
      <c r="AF818" s="20"/>
      <c r="AH818" s="20"/>
      <c r="AI818" s="20"/>
      <c r="AJ818" s="20"/>
      <c r="AK818" s="20"/>
      <c r="AL818" s="20"/>
      <c r="AN818" s="20"/>
      <c r="AO818" s="20"/>
      <c r="AP818" s="20"/>
      <c r="AQ818" s="20"/>
      <c r="AS818" s="20"/>
      <c r="AT818" s="20"/>
      <c r="AU818" s="20"/>
      <c r="AV818" s="20"/>
      <c r="AW818" s="20"/>
      <c r="AX818" s="20"/>
    </row>
    <row r="819" spans="3:50" x14ac:dyDescent="0.2">
      <c r="C819" s="20"/>
      <c r="D819" s="20"/>
      <c r="E819" s="20"/>
      <c r="F819" s="20"/>
      <c r="G819" s="20"/>
      <c r="H819" s="20"/>
      <c r="I819" s="20"/>
      <c r="K819" s="20"/>
      <c r="L819" s="20"/>
      <c r="M819" s="20"/>
      <c r="N819" s="20"/>
      <c r="O819" s="20"/>
      <c r="P819" s="20"/>
      <c r="Q819" s="20"/>
      <c r="R819" s="20"/>
      <c r="S819" s="20"/>
      <c r="T819" s="20"/>
      <c r="U819" s="20"/>
      <c r="V819" s="20"/>
      <c r="W819" s="20"/>
      <c r="X819" s="20"/>
      <c r="Y819" s="20"/>
      <c r="AA819" s="20"/>
      <c r="AB819" s="20"/>
      <c r="AC819" s="20"/>
      <c r="AD819" s="20"/>
      <c r="AE819" s="20"/>
      <c r="AF819" s="20"/>
      <c r="AH819" s="20"/>
      <c r="AI819" s="20"/>
      <c r="AJ819" s="20"/>
      <c r="AK819" s="20"/>
      <c r="AL819" s="20"/>
      <c r="AN819" s="20"/>
      <c r="AO819" s="20"/>
      <c r="AP819" s="20"/>
      <c r="AQ819" s="20"/>
      <c r="AS819" s="20"/>
      <c r="AT819" s="20"/>
      <c r="AU819" s="20"/>
      <c r="AV819" s="20"/>
      <c r="AW819" s="20"/>
      <c r="AX819" s="20"/>
    </row>
    <row r="820" spans="3:50" x14ac:dyDescent="0.2">
      <c r="C820" s="20"/>
      <c r="D820" s="20"/>
      <c r="E820" s="20"/>
      <c r="F820" s="20"/>
      <c r="G820" s="20"/>
      <c r="H820" s="20"/>
      <c r="I820" s="20"/>
      <c r="K820" s="20"/>
      <c r="L820" s="20"/>
      <c r="M820" s="20"/>
      <c r="N820" s="20"/>
      <c r="O820" s="20"/>
      <c r="P820" s="20"/>
      <c r="Q820" s="20"/>
      <c r="R820" s="20"/>
      <c r="S820" s="20"/>
      <c r="T820" s="20"/>
      <c r="U820" s="20"/>
      <c r="V820" s="20"/>
      <c r="W820" s="20"/>
      <c r="X820" s="20"/>
      <c r="Y820" s="20"/>
      <c r="AA820" s="20"/>
      <c r="AB820" s="20"/>
      <c r="AC820" s="20"/>
      <c r="AD820" s="20"/>
      <c r="AE820" s="20"/>
      <c r="AF820" s="20"/>
      <c r="AH820" s="20"/>
      <c r="AI820" s="20"/>
      <c r="AJ820" s="20"/>
      <c r="AK820" s="20"/>
      <c r="AL820" s="20"/>
      <c r="AN820" s="20"/>
      <c r="AO820" s="20"/>
      <c r="AP820" s="20"/>
      <c r="AQ820" s="20"/>
      <c r="AS820" s="20"/>
      <c r="AT820" s="20"/>
      <c r="AU820" s="20"/>
      <c r="AV820" s="20"/>
      <c r="AW820" s="20"/>
      <c r="AX820" s="20"/>
    </row>
    <row r="821" spans="3:50" x14ac:dyDescent="0.2">
      <c r="C821" s="20"/>
      <c r="D821" s="20"/>
      <c r="E821" s="20"/>
      <c r="F821" s="20"/>
      <c r="G821" s="20"/>
      <c r="H821" s="20"/>
      <c r="I821" s="20"/>
      <c r="K821" s="20"/>
      <c r="L821" s="20"/>
      <c r="M821" s="20"/>
      <c r="N821" s="20"/>
      <c r="O821" s="20"/>
      <c r="P821" s="20"/>
      <c r="Q821" s="20"/>
      <c r="R821" s="20"/>
      <c r="S821" s="20"/>
      <c r="T821" s="20"/>
      <c r="U821" s="20"/>
      <c r="V821" s="20"/>
      <c r="W821" s="20"/>
      <c r="X821" s="20"/>
      <c r="Y821" s="20"/>
      <c r="AA821" s="20"/>
      <c r="AB821" s="20"/>
      <c r="AC821" s="20"/>
      <c r="AD821" s="20"/>
      <c r="AE821" s="20"/>
      <c r="AF821" s="20"/>
      <c r="AH821" s="20"/>
      <c r="AI821" s="20"/>
      <c r="AJ821" s="20"/>
      <c r="AK821" s="20"/>
      <c r="AL821" s="20"/>
      <c r="AN821" s="20"/>
      <c r="AO821" s="20"/>
      <c r="AP821" s="20"/>
      <c r="AQ821" s="20"/>
      <c r="AS821" s="20"/>
      <c r="AT821" s="20"/>
      <c r="AU821" s="20"/>
      <c r="AV821" s="20"/>
      <c r="AW821" s="20"/>
      <c r="AX821" s="20"/>
    </row>
    <row r="822" spans="3:50" x14ac:dyDescent="0.2">
      <c r="C822" s="20"/>
      <c r="D822" s="20"/>
      <c r="E822" s="20"/>
      <c r="F822" s="20"/>
      <c r="G822" s="20"/>
      <c r="H822" s="20"/>
      <c r="I822" s="20"/>
      <c r="K822" s="20"/>
      <c r="L822" s="20"/>
      <c r="M822" s="20"/>
      <c r="N822" s="20"/>
      <c r="O822" s="20"/>
      <c r="P822" s="20"/>
      <c r="Q822" s="20"/>
      <c r="R822" s="20"/>
      <c r="S822" s="20"/>
      <c r="T822" s="20"/>
      <c r="U822" s="20"/>
      <c r="V822" s="20"/>
      <c r="W822" s="20"/>
      <c r="X822" s="20"/>
      <c r="Y822" s="20"/>
      <c r="AA822" s="20"/>
      <c r="AB822" s="20"/>
      <c r="AC822" s="20"/>
      <c r="AD822" s="20"/>
      <c r="AE822" s="20"/>
      <c r="AF822" s="20"/>
      <c r="AH822" s="20"/>
      <c r="AI822" s="20"/>
      <c r="AJ822" s="20"/>
      <c r="AK822" s="20"/>
      <c r="AL822" s="20"/>
      <c r="AN822" s="20"/>
      <c r="AO822" s="20"/>
      <c r="AP822" s="20"/>
      <c r="AQ822" s="20"/>
      <c r="AS822" s="20"/>
      <c r="AT822" s="20"/>
      <c r="AU822" s="20"/>
      <c r="AV822" s="20"/>
      <c r="AW822" s="20"/>
      <c r="AX822" s="20"/>
    </row>
    <row r="823" spans="3:50" x14ac:dyDescent="0.2">
      <c r="C823" s="20"/>
      <c r="D823" s="20"/>
      <c r="E823" s="20"/>
      <c r="F823" s="20"/>
      <c r="G823" s="20"/>
      <c r="H823" s="20"/>
      <c r="I823" s="20"/>
      <c r="K823" s="20"/>
      <c r="L823" s="20"/>
      <c r="M823" s="20"/>
      <c r="N823" s="20"/>
      <c r="O823" s="20"/>
      <c r="P823" s="20"/>
      <c r="Q823" s="20"/>
      <c r="R823" s="20"/>
      <c r="S823" s="20"/>
      <c r="T823" s="20"/>
      <c r="U823" s="20"/>
      <c r="V823" s="20"/>
      <c r="W823" s="20"/>
      <c r="X823" s="20"/>
      <c r="Y823" s="20"/>
      <c r="AA823" s="20"/>
      <c r="AB823" s="20"/>
      <c r="AC823" s="20"/>
      <c r="AD823" s="20"/>
      <c r="AE823" s="20"/>
      <c r="AF823" s="20"/>
      <c r="AH823" s="20"/>
      <c r="AI823" s="20"/>
      <c r="AJ823" s="20"/>
      <c r="AK823" s="20"/>
      <c r="AL823" s="20"/>
      <c r="AN823" s="20"/>
      <c r="AO823" s="20"/>
      <c r="AP823" s="20"/>
      <c r="AQ823" s="20"/>
      <c r="AS823" s="20"/>
      <c r="AT823" s="20"/>
      <c r="AU823" s="20"/>
      <c r="AV823" s="20"/>
      <c r="AW823" s="20"/>
      <c r="AX823" s="20"/>
    </row>
    <row r="824" spans="3:50" x14ac:dyDescent="0.2">
      <c r="C824" s="20"/>
      <c r="D824" s="20"/>
      <c r="E824" s="20"/>
      <c r="F824" s="20"/>
      <c r="G824" s="20"/>
      <c r="H824" s="20"/>
      <c r="I824" s="20"/>
      <c r="K824" s="20"/>
      <c r="L824" s="20"/>
      <c r="M824" s="20"/>
      <c r="N824" s="20"/>
      <c r="O824" s="20"/>
      <c r="P824" s="20"/>
      <c r="Q824" s="20"/>
      <c r="R824" s="20"/>
      <c r="S824" s="20"/>
      <c r="T824" s="20"/>
      <c r="U824" s="20"/>
      <c r="V824" s="20"/>
      <c r="W824" s="20"/>
      <c r="X824" s="20"/>
      <c r="Y824" s="20"/>
      <c r="AA824" s="20"/>
      <c r="AB824" s="20"/>
      <c r="AC824" s="20"/>
      <c r="AD824" s="20"/>
      <c r="AE824" s="20"/>
      <c r="AF824" s="20"/>
      <c r="AH824" s="20"/>
      <c r="AI824" s="20"/>
      <c r="AJ824" s="20"/>
      <c r="AK824" s="20"/>
      <c r="AL824" s="20"/>
      <c r="AN824" s="20"/>
      <c r="AO824" s="20"/>
      <c r="AP824" s="20"/>
      <c r="AQ824" s="20"/>
      <c r="AS824" s="20"/>
      <c r="AT824" s="20"/>
      <c r="AU824" s="20"/>
      <c r="AV824" s="20"/>
      <c r="AW824" s="20"/>
      <c r="AX824" s="20"/>
    </row>
    <row r="825" spans="3:50" x14ac:dyDescent="0.2">
      <c r="C825" s="20"/>
      <c r="D825" s="20"/>
      <c r="E825" s="20"/>
      <c r="F825" s="20"/>
      <c r="G825" s="20"/>
      <c r="H825" s="20"/>
      <c r="I825" s="20"/>
      <c r="K825" s="20"/>
      <c r="L825" s="20"/>
      <c r="M825" s="20"/>
      <c r="N825" s="20"/>
      <c r="O825" s="20"/>
      <c r="P825" s="20"/>
      <c r="Q825" s="20"/>
      <c r="R825" s="20"/>
      <c r="S825" s="20"/>
      <c r="T825" s="20"/>
      <c r="U825" s="20"/>
      <c r="V825" s="20"/>
      <c r="W825" s="20"/>
      <c r="X825" s="20"/>
      <c r="Y825" s="20"/>
      <c r="AA825" s="20"/>
      <c r="AB825" s="20"/>
      <c r="AC825" s="20"/>
      <c r="AD825" s="20"/>
      <c r="AE825" s="20"/>
      <c r="AF825" s="20"/>
      <c r="AH825" s="20"/>
      <c r="AI825" s="20"/>
      <c r="AJ825" s="20"/>
      <c r="AK825" s="20"/>
      <c r="AL825" s="20"/>
      <c r="AN825" s="20"/>
      <c r="AO825" s="20"/>
      <c r="AP825" s="20"/>
      <c r="AQ825" s="20"/>
      <c r="AS825" s="20"/>
      <c r="AT825" s="20"/>
      <c r="AU825" s="20"/>
      <c r="AV825" s="20"/>
      <c r="AW825" s="20"/>
      <c r="AX825" s="20"/>
    </row>
    <row r="826" spans="3:50" x14ac:dyDescent="0.2">
      <c r="C826" s="20"/>
      <c r="D826" s="20"/>
      <c r="E826" s="20"/>
      <c r="F826" s="20"/>
      <c r="G826" s="20"/>
      <c r="H826" s="20"/>
      <c r="I826" s="20"/>
      <c r="K826" s="20"/>
      <c r="L826" s="20"/>
      <c r="M826" s="20"/>
      <c r="N826" s="20"/>
      <c r="O826" s="20"/>
      <c r="P826" s="20"/>
      <c r="Q826" s="20"/>
      <c r="R826" s="20"/>
      <c r="S826" s="20"/>
      <c r="T826" s="20"/>
      <c r="U826" s="20"/>
      <c r="V826" s="20"/>
      <c r="W826" s="20"/>
      <c r="X826" s="20"/>
      <c r="Y826" s="20"/>
      <c r="AA826" s="20"/>
      <c r="AB826" s="20"/>
      <c r="AC826" s="20"/>
      <c r="AD826" s="20"/>
      <c r="AE826" s="20"/>
      <c r="AF826" s="20"/>
      <c r="AH826" s="20"/>
      <c r="AI826" s="20"/>
      <c r="AJ826" s="20"/>
      <c r="AK826" s="20"/>
      <c r="AL826" s="20"/>
      <c r="AN826" s="20"/>
      <c r="AO826" s="20"/>
      <c r="AP826" s="20"/>
      <c r="AQ826" s="20"/>
      <c r="AS826" s="20"/>
      <c r="AT826" s="20"/>
      <c r="AU826" s="20"/>
      <c r="AV826" s="20"/>
      <c r="AW826" s="20"/>
      <c r="AX826" s="20"/>
    </row>
    <row r="827" spans="3:50" x14ac:dyDescent="0.2">
      <c r="C827" s="20"/>
      <c r="D827" s="20"/>
      <c r="E827" s="20"/>
      <c r="F827" s="20"/>
      <c r="G827" s="20"/>
      <c r="H827" s="20"/>
      <c r="I827" s="20"/>
      <c r="K827" s="20"/>
      <c r="L827" s="20"/>
      <c r="M827" s="20"/>
      <c r="N827" s="20"/>
      <c r="O827" s="20"/>
      <c r="P827" s="20"/>
      <c r="Q827" s="20"/>
      <c r="R827" s="20"/>
      <c r="S827" s="20"/>
      <c r="T827" s="20"/>
      <c r="U827" s="20"/>
      <c r="V827" s="20"/>
      <c r="W827" s="20"/>
      <c r="X827" s="20"/>
      <c r="Y827" s="20"/>
      <c r="AA827" s="20"/>
      <c r="AB827" s="20"/>
      <c r="AC827" s="20"/>
      <c r="AD827" s="20"/>
      <c r="AE827" s="20"/>
      <c r="AF827" s="20"/>
      <c r="AH827" s="20"/>
      <c r="AI827" s="20"/>
      <c r="AJ827" s="20"/>
      <c r="AK827" s="20"/>
      <c r="AL827" s="20"/>
      <c r="AN827" s="20"/>
      <c r="AO827" s="20"/>
      <c r="AP827" s="20"/>
      <c r="AQ827" s="20"/>
      <c r="AS827" s="20"/>
      <c r="AT827" s="20"/>
      <c r="AU827" s="20"/>
      <c r="AV827" s="20"/>
      <c r="AW827" s="20"/>
      <c r="AX827" s="20"/>
    </row>
    <row r="828" spans="3:50" x14ac:dyDescent="0.2">
      <c r="C828" s="20"/>
      <c r="D828" s="20"/>
      <c r="E828" s="20"/>
      <c r="F828" s="20"/>
      <c r="G828" s="20"/>
      <c r="H828" s="20"/>
      <c r="I828" s="20"/>
      <c r="K828" s="20"/>
      <c r="L828" s="20"/>
      <c r="M828" s="20"/>
      <c r="N828" s="20"/>
      <c r="O828" s="20"/>
      <c r="P828" s="20"/>
      <c r="Q828" s="20"/>
      <c r="R828" s="20"/>
      <c r="S828" s="20"/>
      <c r="T828" s="20"/>
      <c r="U828" s="20"/>
      <c r="V828" s="20"/>
      <c r="W828" s="20"/>
      <c r="X828" s="20"/>
      <c r="Y828" s="20"/>
      <c r="AA828" s="20"/>
      <c r="AB828" s="20"/>
      <c r="AC828" s="20"/>
      <c r="AD828" s="20"/>
      <c r="AE828" s="20"/>
      <c r="AF828" s="20"/>
      <c r="AH828" s="20"/>
      <c r="AI828" s="20"/>
      <c r="AJ828" s="20"/>
      <c r="AK828" s="20"/>
      <c r="AL828" s="20"/>
      <c r="AN828" s="20"/>
      <c r="AO828" s="20"/>
      <c r="AP828" s="20"/>
      <c r="AQ828" s="20"/>
      <c r="AS828" s="20"/>
      <c r="AT828" s="20"/>
      <c r="AU828" s="20"/>
      <c r="AV828" s="20"/>
      <c r="AW828" s="20"/>
      <c r="AX828" s="20"/>
    </row>
    <row r="829" spans="3:50" x14ac:dyDescent="0.2">
      <c r="C829" s="20"/>
      <c r="D829" s="20"/>
      <c r="E829" s="20"/>
      <c r="F829" s="20"/>
      <c r="G829" s="20"/>
      <c r="H829" s="20"/>
      <c r="I829" s="20"/>
      <c r="K829" s="20"/>
      <c r="L829" s="20"/>
      <c r="M829" s="20"/>
      <c r="N829" s="20"/>
      <c r="O829" s="20"/>
      <c r="P829" s="20"/>
      <c r="Q829" s="20"/>
      <c r="R829" s="20"/>
      <c r="S829" s="20"/>
      <c r="T829" s="20"/>
      <c r="U829" s="20"/>
      <c r="V829" s="20"/>
      <c r="W829" s="20"/>
      <c r="X829" s="20"/>
      <c r="Y829" s="20"/>
      <c r="AA829" s="20"/>
      <c r="AB829" s="20"/>
      <c r="AC829" s="20"/>
      <c r="AD829" s="20"/>
      <c r="AE829" s="20"/>
      <c r="AF829" s="20"/>
      <c r="AH829" s="20"/>
      <c r="AI829" s="20"/>
      <c r="AJ829" s="20"/>
      <c r="AK829" s="20"/>
      <c r="AL829" s="20"/>
      <c r="AN829" s="20"/>
      <c r="AO829" s="20"/>
      <c r="AP829" s="20"/>
      <c r="AQ829" s="20"/>
      <c r="AS829" s="20"/>
      <c r="AT829" s="20"/>
      <c r="AU829" s="20"/>
      <c r="AV829" s="20"/>
      <c r="AW829" s="20"/>
      <c r="AX829" s="20"/>
    </row>
    <row r="830" spans="3:50" x14ac:dyDescent="0.2">
      <c r="C830" s="20"/>
      <c r="D830" s="20"/>
      <c r="E830" s="20"/>
      <c r="F830" s="20"/>
      <c r="G830" s="20"/>
      <c r="H830" s="20"/>
      <c r="I830" s="20"/>
      <c r="K830" s="20"/>
      <c r="L830" s="20"/>
      <c r="M830" s="20"/>
      <c r="N830" s="20"/>
      <c r="O830" s="20"/>
      <c r="P830" s="20"/>
      <c r="Q830" s="20"/>
      <c r="R830" s="20"/>
      <c r="S830" s="20"/>
      <c r="T830" s="20"/>
      <c r="U830" s="20"/>
      <c r="V830" s="20"/>
      <c r="W830" s="20"/>
      <c r="X830" s="20"/>
      <c r="Y830" s="20"/>
      <c r="AA830" s="20"/>
      <c r="AB830" s="20"/>
      <c r="AC830" s="20"/>
      <c r="AD830" s="20"/>
      <c r="AE830" s="20"/>
      <c r="AF830" s="20"/>
      <c r="AH830" s="20"/>
      <c r="AI830" s="20"/>
      <c r="AJ830" s="20"/>
      <c r="AK830" s="20"/>
      <c r="AL830" s="20"/>
      <c r="AN830" s="20"/>
      <c r="AO830" s="20"/>
      <c r="AP830" s="20"/>
      <c r="AQ830" s="20"/>
      <c r="AS830" s="20"/>
      <c r="AT830" s="20"/>
      <c r="AU830" s="20"/>
      <c r="AV830" s="20"/>
      <c r="AW830" s="20"/>
      <c r="AX830" s="20"/>
    </row>
    <row r="831" spans="3:50" x14ac:dyDescent="0.2">
      <c r="C831" s="20"/>
      <c r="D831" s="20"/>
      <c r="E831" s="20"/>
      <c r="F831" s="20"/>
      <c r="G831" s="20"/>
      <c r="H831" s="20"/>
      <c r="I831" s="20"/>
      <c r="K831" s="20"/>
      <c r="L831" s="20"/>
      <c r="M831" s="20"/>
      <c r="N831" s="20"/>
      <c r="O831" s="20"/>
      <c r="P831" s="20"/>
      <c r="Q831" s="20"/>
      <c r="R831" s="20"/>
      <c r="S831" s="20"/>
      <c r="T831" s="20"/>
      <c r="U831" s="20"/>
      <c r="V831" s="20"/>
      <c r="W831" s="20"/>
      <c r="X831" s="20"/>
      <c r="Y831" s="20"/>
      <c r="AA831" s="20"/>
      <c r="AB831" s="20"/>
      <c r="AC831" s="20"/>
      <c r="AD831" s="20"/>
      <c r="AE831" s="20"/>
      <c r="AF831" s="20"/>
      <c r="AH831" s="20"/>
      <c r="AI831" s="20"/>
      <c r="AJ831" s="20"/>
      <c r="AK831" s="20"/>
      <c r="AL831" s="20"/>
      <c r="AN831" s="20"/>
      <c r="AO831" s="20"/>
      <c r="AP831" s="20"/>
      <c r="AQ831" s="20"/>
      <c r="AS831" s="20"/>
      <c r="AT831" s="20"/>
      <c r="AU831" s="20"/>
      <c r="AV831" s="20"/>
      <c r="AW831" s="20"/>
      <c r="AX831" s="20"/>
    </row>
    <row r="832" spans="3:50" x14ac:dyDescent="0.2">
      <c r="C832" s="20"/>
      <c r="D832" s="20"/>
      <c r="E832" s="20"/>
      <c r="F832" s="20"/>
      <c r="G832" s="20"/>
      <c r="H832" s="20"/>
      <c r="I832" s="20"/>
      <c r="K832" s="20"/>
      <c r="L832" s="20"/>
      <c r="M832" s="20"/>
      <c r="N832" s="20"/>
      <c r="O832" s="20"/>
      <c r="P832" s="20"/>
      <c r="Q832" s="20"/>
      <c r="R832" s="20"/>
      <c r="S832" s="20"/>
      <c r="T832" s="20"/>
      <c r="U832" s="20"/>
      <c r="V832" s="20"/>
      <c r="W832" s="20"/>
      <c r="X832" s="20"/>
      <c r="Y832" s="20"/>
      <c r="AA832" s="20"/>
      <c r="AB832" s="20"/>
      <c r="AC832" s="20"/>
      <c r="AD832" s="20"/>
      <c r="AE832" s="20"/>
      <c r="AF832" s="20"/>
      <c r="AH832" s="20"/>
      <c r="AI832" s="20"/>
      <c r="AJ832" s="20"/>
      <c r="AK832" s="20"/>
      <c r="AL832" s="20"/>
      <c r="AN832" s="20"/>
      <c r="AO832" s="20"/>
      <c r="AP832" s="20"/>
      <c r="AQ832" s="20"/>
      <c r="AS832" s="20"/>
      <c r="AT832" s="20"/>
      <c r="AU832" s="20"/>
      <c r="AV832" s="20"/>
      <c r="AW832" s="20"/>
      <c r="AX832" s="20"/>
    </row>
    <row r="833" spans="3:50" x14ac:dyDescent="0.2">
      <c r="C833" s="20"/>
      <c r="D833" s="20"/>
      <c r="E833" s="20"/>
      <c r="F833" s="20"/>
      <c r="G833" s="20"/>
      <c r="H833" s="20"/>
      <c r="I833" s="20"/>
      <c r="K833" s="20"/>
      <c r="L833" s="20"/>
      <c r="M833" s="20"/>
      <c r="N833" s="20"/>
      <c r="O833" s="20"/>
      <c r="P833" s="20"/>
      <c r="Q833" s="20"/>
      <c r="R833" s="20"/>
      <c r="S833" s="20"/>
      <c r="T833" s="20"/>
      <c r="U833" s="20"/>
      <c r="V833" s="20"/>
      <c r="W833" s="20"/>
      <c r="X833" s="20"/>
      <c r="Y833" s="20"/>
      <c r="AA833" s="20"/>
      <c r="AB833" s="20"/>
      <c r="AC833" s="20"/>
      <c r="AD833" s="20"/>
      <c r="AE833" s="20"/>
      <c r="AF833" s="20"/>
      <c r="AH833" s="20"/>
      <c r="AI833" s="20"/>
      <c r="AJ833" s="20"/>
      <c r="AK833" s="20"/>
      <c r="AL833" s="20"/>
      <c r="AN833" s="20"/>
      <c r="AO833" s="20"/>
      <c r="AP833" s="20"/>
      <c r="AQ833" s="20"/>
      <c r="AS833" s="20"/>
      <c r="AT833" s="20"/>
      <c r="AU833" s="20"/>
      <c r="AV833" s="20"/>
      <c r="AW833" s="20"/>
      <c r="AX833" s="20"/>
    </row>
    <row r="834" spans="3:50" x14ac:dyDescent="0.2">
      <c r="C834" s="20"/>
      <c r="D834" s="20"/>
      <c r="E834" s="20"/>
      <c r="F834" s="20"/>
      <c r="G834" s="20"/>
      <c r="H834" s="20"/>
      <c r="I834" s="20"/>
      <c r="K834" s="20"/>
      <c r="L834" s="20"/>
      <c r="M834" s="20"/>
      <c r="N834" s="20"/>
      <c r="O834" s="20"/>
      <c r="P834" s="20"/>
      <c r="Q834" s="20"/>
      <c r="R834" s="20"/>
      <c r="S834" s="20"/>
      <c r="T834" s="20"/>
      <c r="U834" s="20"/>
      <c r="V834" s="20"/>
      <c r="W834" s="20"/>
      <c r="X834" s="20"/>
      <c r="Y834" s="20"/>
      <c r="AA834" s="20"/>
      <c r="AB834" s="20"/>
      <c r="AC834" s="20"/>
      <c r="AD834" s="20"/>
      <c r="AE834" s="20"/>
      <c r="AF834" s="20"/>
      <c r="AH834" s="20"/>
      <c r="AI834" s="20"/>
      <c r="AJ834" s="20"/>
      <c r="AK834" s="20"/>
      <c r="AL834" s="20"/>
      <c r="AN834" s="20"/>
      <c r="AO834" s="20"/>
      <c r="AP834" s="20"/>
      <c r="AQ834" s="20"/>
      <c r="AS834" s="20"/>
      <c r="AT834" s="20"/>
      <c r="AU834" s="20"/>
      <c r="AV834" s="20"/>
      <c r="AW834" s="20"/>
      <c r="AX834" s="20"/>
    </row>
    <row r="835" spans="3:50" x14ac:dyDescent="0.2">
      <c r="C835" s="20"/>
      <c r="D835" s="20"/>
      <c r="E835" s="20"/>
      <c r="F835" s="20"/>
      <c r="G835" s="20"/>
      <c r="H835" s="20"/>
      <c r="I835" s="20"/>
      <c r="K835" s="20"/>
      <c r="L835" s="20"/>
      <c r="M835" s="20"/>
      <c r="N835" s="20"/>
      <c r="O835" s="20"/>
      <c r="P835" s="20"/>
      <c r="Q835" s="20"/>
      <c r="R835" s="20"/>
      <c r="S835" s="20"/>
      <c r="T835" s="20"/>
      <c r="U835" s="20"/>
      <c r="V835" s="20"/>
      <c r="W835" s="20"/>
      <c r="X835" s="20"/>
      <c r="Y835" s="20"/>
      <c r="AA835" s="20"/>
      <c r="AB835" s="20"/>
      <c r="AC835" s="20"/>
      <c r="AD835" s="20"/>
      <c r="AE835" s="20"/>
      <c r="AF835" s="20"/>
      <c r="AH835" s="20"/>
      <c r="AI835" s="20"/>
      <c r="AJ835" s="20"/>
      <c r="AK835" s="20"/>
      <c r="AL835" s="20"/>
      <c r="AN835" s="20"/>
      <c r="AO835" s="20"/>
      <c r="AP835" s="20"/>
      <c r="AQ835" s="20"/>
      <c r="AS835" s="20"/>
      <c r="AT835" s="20"/>
      <c r="AU835" s="20"/>
      <c r="AV835" s="20"/>
      <c r="AW835" s="20"/>
      <c r="AX835" s="20"/>
    </row>
    <row r="836" spans="3:50" x14ac:dyDescent="0.2">
      <c r="C836" s="20"/>
      <c r="D836" s="20"/>
      <c r="E836" s="20"/>
      <c r="F836" s="20"/>
      <c r="G836" s="20"/>
      <c r="H836" s="20"/>
      <c r="I836" s="20"/>
      <c r="K836" s="20"/>
      <c r="L836" s="20"/>
      <c r="M836" s="20"/>
      <c r="N836" s="20"/>
      <c r="O836" s="20"/>
      <c r="P836" s="20"/>
      <c r="Q836" s="20"/>
      <c r="R836" s="20"/>
      <c r="S836" s="20"/>
      <c r="T836" s="20"/>
      <c r="U836" s="20"/>
      <c r="V836" s="20"/>
      <c r="W836" s="20"/>
      <c r="X836" s="20"/>
      <c r="Y836" s="20"/>
      <c r="AA836" s="20"/>
      <c r="AB836" s="20"/>
      <c r="AC836" s="20"/>
      <c r="AD836" s="20"/>
      <c r="AE836" s="20"/>
      <c r="AF836" s="20"/>
      <c r="AH836" s="20"/>
      <c r="AI836" s="20"/>
      <c r="AJ836" s="20"/>
      <c r="AK836" s="20"/>
      <c r="AL836" s="20"/>
      <c r="AN836" s="20"/>
      <c r="AO836" s="20"/>
      <c r="AP836" s="20"/>
      <c r="AQ836" s="20"/>
      <c r="AS836" s="20"/>
      <c r="AT836" s="20"/>
      <c r="AU836" s="20"/>
      <c r="AV836" s="20"/>
      <c r="AW836" s="20"/>
      <c r="AX836" s="20"/>
    </row>
    <row r="837" spans="3:50" x14ac:dyDescent="0.2">
      <c r="C837" s="20"/>
      <c r="D837" s="20"/>
      <c r="E837" s="20"/>
      <c r="F837" s="20"/>
      <c r="G837" s="20"/>
      <c r="H837" s="20"/>
      <c r="I837" s="20"/>
      <c r="K837" s="20"/>
      <c r="L837" s="20"/>
      <c r="M837" s="20"/>
      <c r="N837" s="20"/>
      <c r="O837" s="20"/>
      <c r="P837" s="20"/>
      <c r="Q837" s="20"/>
      <c r="R837" s="20"/>
      <c r="S837" s="20"/>
      <c r="T837" s="20"/>
      <c r="U837" s="20"/>
      <c r="V837" s="20"/>
      <c r="W837" s="20"/>
      <c r="X837" s="20"/>
      <c r="Y837" s="20"/>
      <c r="AA837" s="20"/>
      <c r="AB837" s="20"/>
      <c r="AC837" s="20"/>
      <c r="AD837" s="20"/>
      <c r="AE837" s="20"/>
      <c r="AF837" s="20"/>
      <c r="AH837" s="20"/>
      <c r="AI837" s="20"/>
      <c r="AJ837" s="20"/>
      <c r="AK837" s="20"/>
      <c r="AL837" s="20"/>
      <c r="AN837" s="20"/>
      <c r="AO837" s="20"/>
      <c r="AP837" s="20"/>
      <c r="AQ837" s="20"/>
      <c r="AS837" s="20"/>
      <c r="AT837" s="20"/>
      <c r="AU837" s="20"/>
      <c r="AV837" s="20"/>
      <c r="AW837" s="20"/>
      <c r="AX837" s="20"/>
    </row>
    <row r="838" spans="3:50" x14ac:dyDescent="0.2">
      <c r="C838" s="20"/>
      <c r="D838" s="20"/>
      <c r="E838" s="20"/>
      <c r="F838" s="20"/>
      <c r="G838" s="20"/>
      <c r="H838" s="20"/>
      <c r="I838" s="20"/>
      <c r="K838" s="20"/>
      <c r="L838" s="20"/>
      <c r="M838" s="20"/>
      <c r="N838" s="20"/>
      <c r="O838" s="20"/>
      <c r="P838" s="20"/>
      <c r="Q838" s="20"/>
      <c r="R838" s="20"/>
      <c r="S838" s="20"/>
      <c r="T838" s="20"/>
      <c r="U838" s="20"/>
      <c r="V838" s="20"/>
      <c r="W838" s="20"/>
      <c r="X838" s="20"/>
      <c r="Y838" s="20"/>
      <c r="AA838" s="20"/>
      <c r="AB838" s="20"/>
      <c r="AC838" s="20"/>
      <c r="AD838" s="20"/>
      <c r="AE838" s="20"/>
      <c r="AF838" s="20"/>
      <c r="AH838" s="20"/>
      <c r="AI838" s="20"/>
      <c r="AJ838" s="20"/>
      <c r="AK838" s="20"/>
      <c r="AL838" s="20"/>
      <c r="AN838" s="20"/>
      <c r="AO838" s="20"/>
      <c r="AP838" s="20"/>
      <c r="AQ838" s="20"/>
      <c r="AS838" s="20"/>
      <c r="AT838" s="20"/>
      <c r="AU838" s="20"/>
      <c r="AV838" s="20"/>
      <c r="AW838" s="20"/>
      <c r="AX838" s="20"/>
    </row>
    <row r="839" spans="3:50" x14ac:dyDescent="0.2">
      <c r="C839" s="20"/>
      <c r="D839" s="20"/>
      <c r="E839" s="20"/>
      <c r="F839" s="20"/>
      <c r="G839" s="20"/>
      <c r="H839" s="20"/>
      <c r="I839" s="20"/>
      <c r="K839" s="20"/>
      <c r="L839" s="20"/>
      <c r="M839" s="20"/>
      <c r="N839" s="20"/>
      <c r="O839" s="20"/>
      <c r="P839" s="20"/>
      <c r="Q839" s="20"/>
      <c r="R839" s="20"/>
      <c r="S839" s="20"/>
      <c r="T839" s="20"/>
      <c r="U839" s="20"/>
      <c r="V839" s="20"/>
      <c r="W839" s="20"/>
      <c r="X839" s="20"/>
      <c r="Y839" s="20"/>
      <c r="AA839" s="20"/>
      <c r="AB839" s="20"/>
      <c r="AC839" s="20"/>
      <c r="AD839" s="20"/>
      <c r="AE839" s="20"/>
      <c r="AF839" s="20"/>
      <c r="AH839" s="20"/>
      <c r="AI839" s="20"/>
      <c r="AJ839" s="20"/>
      <c r="AK839" s="20"/>
      <c r="AL839" s="20"/>
      <c r="AN839" s="20"/>
      <c r="AO839" s="20"/>
      <c r="AP839" s="20"/>
      <c r="AQ839" s="20"/>
      <c r="AS839" s="20"/>
      <c r="AT839" s="20"/>
      <c r="AU839" s="20"/>
      <c r="AV839" s="20"/>
      <c r="AW839" s="20"/>
      <c r="AX839" s="20"/>
    </row>
    <row r="840" spans="3:50" x14ac:dyDescent="0.2">
      <c r="C840" s="20"/>
      <c r="D840" s="20"/>
      <c r="E840" s="20"/>
      <c r="F840" s="20"/>
      <c r="G840" s="20"/>
      <c r="H840" s="20"/>
      <c r="I840" s="20"/>
      <c r="K840" s="20"/>
      <c r="L840" s="20"/>
      <c r="M840" s="20"/>
      <c r="N840" s="20"/>
      <c r="O840" s="20"/>
      <c r="P840" s="20"/>
      <c r="Q840" s="20"/>
      <c r="R840" s="20"/>
      <c r="S840" s="20"/>
      <c r="T840" s="20"/>
      <c r="U840" s="20"/>
      <c r="V840" s="20"/>
      <c r="W840" s="20"/>
      <c r="X840" s="20"/>
      <c r="Y840" s="20"/>
      <c r="AA840" s="20"/>
      <c r="AB840" s="20"/>
      <c r="AC840" s="20"/>
      <c r="AD840" s="20"/>
      <c r="AE840" s="20"/>
      <c r="AF840" s="20"/>
      <c r="AH840" s="20"/>
      <c r="AI840" s="20"/>
      <c r="AJ840" s="20"/>
      <c r="AK840" s="20"/>
      <c r="AL840" s="20"/>
      <c r="AN840" s="20"/>
      <c r="AO840" s="20"/>
      <c r="AP840" s="20"/>
      <c r="AQ840" s="20"/>
      <c r="AS840" s="20"/>
      <c r="AT840" s="20"/>
      <c r="AU840" s="20"/>
      <c r="AV840" s="20"/>
      <c r="AW840" s="20"/>
      <c r="AX840" s="20"/>
    </row>
    <row r="841" spans="3:50" x14ac:dyDescent="0.2">
      <c r="C841" s="20"/>
      <c r="D841" s="20"/>
      <c r="E841" s="20"/>
      <c r="F841" s="20"/>
      <c r="G841" s="20"/>
      <c r="H841" s="20"/>
      <c r="I841" s="20"/>
      <c r="K841" s="20"/>
      <c r="L841" s="20"/>
      <c r="M841" s="20"/>
      <c r="N841" s="20"/>
      <c r="O841" s="20"/>
      <c r="P841" s="20"/>
      <c r="Q841" s="20"/>
      <c r="R841" s="20"/>
      <c r="S841" s="20"/>
      <c r="T841" s="20"/>
      <c r="U841" s="20"/>
      <c r="V841" s="20"/>
      <c r="W841" s="20"/>
      <c r="X841" s="20"/>
      <c r="Y841" s="20"/>
      <c r="AA841" s="20"/>
      <c r="AB841" s="20"/>
      <c r="AC841" s="20"/>
      <c r="AD841" s="20"/>
      <c r="AE841" s="20"/>
      <c r="AF841" s="20"/>
      <c r="AH841" s="20"/>
      <c r="AI841" s="20"/>
      <c r="AJ841" s="20"/>
      <c r="AK841" s="20"/>
      <c r="AL841" s="20"/>
      <c r="AN841" s="20"/>
      <c r="AO841" s="20"/>
      <c r="AP841" s="20"/>
      <c r="AQ841" s="20"/>
      <c r="AS841" s="20"/>
      <c r="AT841" s="20"/>
      <c r="AU841" s="20"/>
      <c r="AV841" s="20"/>
      <c r="AW841" s="20"/>
      <c r="AX841" s="20"/>
    </row>
    <row r="842" spans="3:50" x14ac:dyDescent="0.2">
      <c r="C842" s="20"/>
      <c r="D842" s="20"/>
      <c r="E842" s="20"/>
      <c r="F842" s="20"/>
      <c r="G842" s="20"/>
      <c r="H842" s="20"/>
      <c r="I842" s="20"/>
      <c r="K842" s="20"/>
      <c r="L842" s="20"/>
      <c r="M842" s="20"/>
      <c r="N842" s="20"/>
      <c r="O842" s="20"/>
      <c r="P842" s="20"/>
      <c r="Q842" s="20"/>
      <c r="R842" s="20"/>
      <c r="S842" s="20"/>
      <c r="T842" s="20"/>
      <c r="U842" s="20"/>
      <c r="V842" s="20"/>
      <c r="W842" s="20"/>
      <c r="X842" s="20"/>
      <c r="Y842" s="20"/>
      <c r="AA842" s="20"/>
      <c r="AB842" s="20"/>
      <c r="AC842" s="20"/>
      <c r="AD842" s="20"/>
      <c r="AE842" s="20"/>
      <c r="AF842" s="20"/>
      <c r="AH842" s="20"/>
      <c r="AI842" s="20"/>
      <c r="AJ842" s="20"/>
      <c r="AK842" s="20"/>
      <c r="AL842" s="20"/>
      <c r="AN842" s="20"/>
      <c r="AO842" s="20"/>
      <c r="AP842" s="20"/>
      <c r="AQ842" s="20"/>
      <c r="AS842" s="20"/>
      <c r="AT842" s="20"/>
      <c r="AU842" s="20"/>
      <c r="AV842" s="20"/>
      <c r="AW842" s="20"/>
      <c r="AX842" s="20"/>
    </row>
    <row r="843" spans="3:50" x14ac:dyDescent="0.2">
      <c r="C843" s="20"/>
      <c r="D843" s="20"/>
      <c r="E843" s="20"/>
      <c r="F843" s="20"/>
      <c r="G843" s="20"/>
      <c r="H843" s="20"/>
      <c r="I843" s="20"/>
      <c r="K843" s="20"/>
      <c r="L843" s="20"/>
      <c r="M843" s="20"/>
      <c r="N843" s="20"/>
      <c r="O843" s="20"/>
      <c r="P843" s="20"/>
      <c r="Q843" s="20"/>
      <c r="R843" s="20"/>
      <c r="S843" s="20"/>
      <c r="T843" s="20"/>
      <c r="U843" s="20"/>
      <c r="V843" s="20"/>
      <c r="W843" s="20"/>
      <c r="X843" s="20"/>
      <c r="Y843" s="20"/>
      <c r="AA843" s="20"/>
      <c r="AB843" s="20"/>
      <c r="AC843" s="20"/>
      <c r="AD843" s="20"/>
      <c r="AE843" s="20"/>
      <c r="AF843" s="20"/>
      <c r="AH843" s="20"/>
      <c r="AI843" s="20"/>
      <c r="AJ843" s="20"/>
      <c r="AK843" s="20"/>
      <c r="AL843" s="20"/>
      <c r="AN843" s="20"/>
      <c r="AO843" s="20"/>
      <c r="AP843" s="20"/>
      <c r="AQ843" s="20"/>
      <c r="AS843" s="20"/>
      <c r="AT843" s="20"/>
      <c r="AU843" s="20"/>
      <c r="AV843" s="20"/>
      <c r="AW843" s="20"/>
      <c r="AX843" s="20"/>
    </row>
    <row r="844" spans="3:50" x14ac:dyDescent="0.2">
      <c r="C844" s="20"/>
      <c r="D844" s="20"/>
      <c r="E844" s="20"/>
      <c r="F844" s="20"/>
      <c r="G844" s="20"/>
      <c r="H844" s="20"/>
      <c r="I844" s="20"/>
      <c r="K844" s="20"/>
      <c r="L844" s="20"/>
      <c r="M844" s="20"/>
      <c r="N844" s="20"/>
      <c r="O844" s="20"/>
      <c r="P844" s="20"/>
      <c r="Q844" s="20"/>
      <c r="R844" s="20"/>
      <c r="S844" s="20"/>
      <c r="T844" s="20"/>
      <c r="U844" s="20"/>
      <c r="V844" s="20"/>
      <c r="W844" s="20"/>
      <c r="X844" s="20"/>
      <c r="Y844" s="20"/>
      <c r="AA844" s="20"/>
      <c r="AB844" s="20"/>
      <c r="AC844" s="20"/>
      <c r="AD844" s="20"/>
      <c r="AE844" s="20"/>
      <c r="AF844" s="20"/>
      <c r="AH844" s="20"/>
      <c r="AI844" s="20"/>
      <c r="AJ844" s="20"/>
      <c r="AK844" s="20"/>
      <c r="AL844" s="20"/>
      <c r="AN844" s="20"/>
      <c r="AO844" s="20"/>
      <c r="AP844" s="20"/>
      <c r="AQ844" s="20"/>
      <c r="AS844" s="20"/>
      <c r="AT844" s="20"/>
      <c r="AU844" s="20"/>
      <c r="AV844" s="20"/>
      <c r="AW844" s="20"/>
      <c r="AX844" s="20"/>
    </row>
    <row r="845" spans="3:50" x14ac:dyDescent="0.2">
      <c r="C845" s="20"/>
      <c r="D845" s="20"/>
      <c r="E845" s="20"/>
      <c r="F845" s="20"/>
      <c r="G845" s="20"/>
      <c r="H845" s="20"/>
      <c r="I845" s="20"/>
      <c r="K845" s="20"/>
      <c r="L845" s="20"/>
      <c r="M845" s="20"/>
      <c r="N845" s="20"/>
      <c r="O845" s="20"/>
      <c r="P845" s="20"/>
      <c r="Q845" s="20"/>
      <c r="R845" s="20"/>
      <c r="S845" s="20"/>
      <c r="T845" s="20"/>
      <c r="U845" s="20"/>
      <c r="V845" s="20"/>
      <c r="W845" s="20"/>
      <c r="X845" s="20"/>
      <c r="Y845" s="20"/>
      <c r="AA845" s="20"/>
      <c r="AB845" s="20"/>
      <c r="AC845" s="20"/>
      <c r="AD845" s="20"/>
      <c r="AE845" s="20"/>
      <c r="AF845" s="20"/>
      <c r="AH845" s="20"/>
      <c r="AI845" s="20"/>
      <c r="AJ845" s="20"/>
      <c r="AK845" s="20"/>
      <c r="AL845" s="20"/>
      <c r="AN845" s="20"/>
      <c r="AO845" s="20"/>
      <c r="AP845" s="20"/>
      <c r="AQ845" s="20"/>
      <c r="AS845" s="20"/>
      <c r="AT845" s="20"/>
      <c r="AU845" s="20"/>
      <c r="AV845" s="20"/>
      <c r="AW845" s="20"/>
      <c r="AX845" s="20"/>
    </row>
    <row r="846" spans="3:50" x14ac:dyDescent="0.2">
      <c r="C846" s="20"/>
      <c r="D846" s="20"/>
      <c r="E846" s="20"/>
      <c r="F846" s="20"/>
      <c r="G846" s="20"/>
      <c r="H846" s="20"/>
      <c r="I846" s="20"/>
      <c r="K846" s="20"/>
      <c r="L846" s="20"/>
      <c r="M846" s="20"/>
      <c r="N846" s="20"/>
      <c r="O846" s="20"/>
      <c r="P846" s="20"/>
      <c r="Q846" s="20"/>
      <c r="R846" s="20"/>
      <c r="S846" s="20"/>
      <c r="T846" s="20"/>
      <c r="U846" s="20"/>
      <c r="V846" s="20"/>
      <c r="W846" s="20"/>
      <c r="X846" s="20"/>
      <c r="Y846" s="20"/>
      <c r="AA846" s="20"/>
      <c r="AB846" s="20"/>
      <c r="AC846" s="20"/>
      <c r="AD846" s="20"/>
      <c r="AE846" s="20"/>
      <c r="AF846" s="20"/>
      <c r="AH846" s="20"/>
      <c r="AI846" s="20"/>
      <c r="AJ846" s="20"/>
      <c r="AK846" s="20"/>
      <c r="AL846" s="20"/>
      <c r="AN846" s="20"/>
      <c r="AO846" s="20"/>
      <c r="AP846" s="20"/>
      <c r="AQ846" s="20"/>
      <c r="AS846" s="20"/>
      <c r="AT846" s="20"/>
      <c r="AU846" s="20"/>
      <c r="AV846" s="20"/>
      <c r="AW846" s="20"/>
      <c r="AX846" s="20"/>
    </row>
    <row r="847" spans="3:50" x14ac:dyDescent="0.2">
      <c r="C847" s="20"/>
      <c r="D847" s="20"/>
      <c r="E847" s="20"/>
      <c r="F847" s="20"/>
      <c r="G847" s="20"/>
      <c r="H847" s="20"/>
      <c r="I847" s="20"/>
      <c r="K847" s="20"/>
      <c r="L847" s="20"/>
      <c r="M847" s="20"/>
      <c r="N847" s="20"/>
      <c r="O847" s="20"/>
      <c r="P847" s="20"/>
      <c r="Q847" s="20"/>
      <c r="R847" s="20"/>
      <c r="S847" s="20"/>
      <c r="T847" s="20"/>
      <c r="U847" s="20"/>
      <c r="V847" s="20"/>
      <c r="W847" s="20"/>
      <c r="X847" s="20"/>
      <c r="Y847" s="20"/>
      <c r="AA847" s="20"/>
      <c r="AB847" s="20"/>
      <c r="AC847" s="20"/>
      <c r="AD847" s="20"/>
      <c r="AE847" s="20"/>
      <c r="AF847" s="20"/>
      <c r="AH847" s="20"/>
      <c r="AI847" s="20"/>
      <c r="AJ847" s="20"/>
      <c r="AK847" s="20"/>
      <c r="AL847" s="20"/>
      <c r="AN847" s="20"/>
      <c r="AO847" s="20"/>
      <c r="AP847" s="20"/>
      <c r="AQ847" s="20"/>
      <c r="AS847" s="20"/>
      <c r="AT847" s="20"/>
      <c r="AU847" s="20"/>
      <c r="AV847" s="20"/>
      <c r="AW847" s="20"/>
      <c r="AX847" s="20"/>
    </row>
    <row r="848" spans="3:50" x14ac:dyDescent="0.2">
      <c r="C848" s="20"/>
      <c r="D848" s="20"/>
      <c r="E848" s="20"/>
      <c r="F848" s="20"/>
      <c r="G848" s="20"/>
      <c r="H848" s="20"/>
      <c r="I848" s="20"/>
      <c r="K848" s="20"/>
      <c r="L848" s="20"/>
      <c r="M848" s="20"/>
      <c r="N848" s="20"/>
      <c r="O848" s="20"/>
      <c r="P848" s="20"/>
      <c r="Q848" s="20"/>
      <c r="R848" s="20"/>
      <c r="S848" s="20"/>
      <c r="T848" s="20"/>
      <c r="U848" s="20"/>
      <c r="V848" s="20"/>
      <c r="W848" s="20"/>
      <c r="X848" s="20"/>
      <c r="Y848" s="20"/>
      <c r="AA848" s="20"/>
      <c r="AB848" s="20"/>
      <c r="AC848" s="20"/>
      <c r="AD848" s="20"/>
      <c r="AE848" s="20"/>
      <c r="AF848" s="20"/>
      <c r="AH848" s="20"/>
      <c r="AI848" s="20"/>
      <c r="AJ848" s="20"/>
      <c r="AK848" s="20"/>
      <c r="AL848" s="20"/>
      <c r="AN848" s="20"/>
      <c r="AO848" s="20"/>
      <c r="AP848" s="20"/>
      <c r="AQ848" s="20"/>
      <c r="AS848" s="20"/>
      <c r="AT848" s="20"/>
      <c r="AU848" s="20"/>
      <c r="AV848" s="20"/>
      <c r="AW848" s="20"/>
      <c r="AX848" s="20"/>
    </row>
    <row r="849" spans="3:50" x14ac:dyDescent="0.2">
      <c r="C849" s="20"/>
      <c r="D849" s="20"/>
      <c r="E849" s="20"/>
      <c r="F849" s="20"/>
      <c r="G849" s="20"/>
      <c r="H849" s="20"/>
      <c r="I849" s="20"/>
      <c r="K849" s="20"/>
      <c r="L849" s="20"/>
      <c r="M849" s="20"/>
      <c r="N849" s="20"/>
      <c r="O849" s="20"/>
      <c r="P849" s="20"/>
      <c r="Q849" s="20"/>
      <c r="R849" s="20"/>
      <c r="S849" s="20"/>
      <c r="T849" s="20"/>
      <c r="U849" s="20"/>
      <c r="V849" s="20"/>
      <c r="W849" s="20"/>
      <c r="X849" s="20"/>
      <c r="Y849" s="20"/>
      <c r="AA849" s="20"/>
      <c r="AB849" s="20"/>
      <c r="AC849" s="20"/>
      <c r="AD849" s="20"/>
      <c r="AE849" s="20"/>
      <c r="AF849" s="20"/>
      <c r="AH849" s="20"/>
      <c r="AI849" s="20"/>
      <c r="AJ849" s="20"/>
      <c r="AK849" s="20"/>
      <c r="AL849" s="20"/>
      <c r="AN849" s="20"/>
      <c r="AO849" s="20"/>
      <c r="AP849" s="20"/>
      <c r="AQ849" s="20"/>
      <c r="AS849" s="20"/>
      <c r="AT849" s="20"/>
      <c r="AU849" s="20"/>
      <c r="AV849" s="20"/>
      <c r="AW849" s="20"/>
      <c r="AX849" s="20"/>
    </row>
    <row r="850" spans="3:50" x14ac:dyDescent="0.2">
      <c r="C850" s="20"/>
      <c r="D850" s="20"/>
      <c r="E850" s="20"/>
      <c r="F850" s="20"/>
      <c r="G850" s="20"/>
      <c r="H850" s="20"/>
      <c r="I850" s="20"/>
      <c r="K850" s="20"/>
      <c r="L850" s="20"/>
      <c r="M850" s="20"/>
      <c r="N850" s="20"/>
      <c r="O850" s="20"/>
      <c r="P850" s="20"/>
      <c r="Q850" s="20"/>
      <c r="R850" s="20"/>
      <c r="S850" s="20"/>
      <c r="T850" s="20"/>
      <c r="U850" s="20"/>
      <c r="V850" s="20"/>
      <c r="W850" s="20"/>
      <c r="X850" s="20"/>
      <c r="Y850" s="20"/>
      <c r="AA850" s="20"/>
      <c r="AB850" s="20"/>
      <c r="AC850" s="20"/>
      <c r="AD850" s="20"/>
      <c r="AE850" s="20"/>
      <c r="AF850" s="20"/>
      <c r="AH850" s="20"/>
      <c r="AI850" s="20"/>
      <c r="AJ850" s="20"/>
      <c r="AK850" s="20"/>
      <c r="AL850" s="20"/>
      <c r="AN850" s="20"/>
      <c r="AO850" s="20"/>
      <c r="AP850" s="20"/>
      <c r="AQ850" s="20"/>
      <c r="AS850" s="20"/>
      <c r="AT850" s="20"/>
      <c r="AU850" s="20"/>
      <c r="AV850" s="20"/>
      <c r="AW850" s="20"/>
      <c r="AX850" s="20"/>
    </row>
    <row r="851" spans="3:50" x14ac:dyDescent="0.2">
      <c r="C851" s="20"/>
      <c r="D851" s="20"/>
      <c r="E851" s="20"/>
      <c r="F851" s="20"/>
      <c r="G851" s="20"/>
      <c r="H851" s="20"/>
      <c r="I851" s="20"/>
      <c r="K851" s="20"/>
      <c r="L851" s="20"/>
      <c r="M851" s="20"/>
      <c r="N851" s="20"/>
      <c r="O851" s="20"/>
      <c r="P851" s="20"/>
      <c r="Q851" s="20"/>
      <c r="R851" s="20"/>
      <c r="S851" s="20"/>
      <c r="T851" s="20"/>
      <c r="U851" s="20"/>
      <c r="V851" s="20"/>
      <c r="W851" s="20"/>
      <c r="X851" s="20"/>
      <c r="Y851" s="20"/>
      <c r="AA851" s="20"/>
      <c r="AB851" s="20"/>
      <c r="AC851" s="20"/>
      <c r="AD851" s="20"/>
      <c r="AE851" s="20"/>
      <c r="AF851" s="20"/>
      <c r="AH851" s="20"/>
      <c r="AI851" s="20"/>
      <c r="AJ851" s="20"/>
      <c r="AK851" s="20"/>
      <c r="AL851" s="20"/>
      <c r="AN851" s="20"/>
      <c r="AO851" s="20"/>
      <c r="AP851" s="20"/>
      <c r="AQ851" s="20"/>
      <c r="AS851" s="20"/>
      <c r="AT851" s="20"/>
      <c r="AU851" s="20"/>
      <c r="AV851" s="20"/>
      <c r="AW851" s="20"/>
      <c r="AX851" s="20"/>
    </row>
    <row r="852" spans="3:50" x14ac:dyDescent="0.2">
      <c r="C852" s="20"/>
      <c r="D852" s="20"/>
      <c r="E852" s="20"/>
      <c r="F852" s="20"/>
      <c r="G852" s="20"/>
      <c r="H852" s="20"/>
      <c r="I852" s="20"/>
      <c r="K852" s="20"/>
      <c r="L852" s="20"/>
      <c r="M852" s="20"/>
      <c r="N852" s="20"/>
      <c r="O852" s="20"/>
      <c r="P852" s="20"/>
      <c r="Q852" s="20"/>
      <c r="R852" s="20"/>
      <c r="S852" s="20"/>
      <c r="T852" s="20"/>
      <c r="U852" s="20"/>
      <c r="V852" s="20"/>
      <c r="W852" s="20"/>
      <c r="X852" s="20"/>
      <c r="Y852" s="20"/>
      <c r="AA852" s="20"/>
      <c r="AB852" s="20"/>
      <c r="AC852" s="20"/>
      <c r="AD852" s="20"/>
      <c r="AE852" s="20"/>
      <c r="AF852" s="20"/>
      <c r="AH852" s="20"/>
      <c r="AI852" s="20"/>
      <c r="AJ852" s="20"/>
      <c r="AK852" s="20"/>
      <c r="AL852" s="20"/>
      <c r="AN852" s="20"/>
      <c r="AO852" s="20"/>
      <c r="AP852" s="20"/>
      <c r="AQ852" s="20"/>
      <c r="AS852" s="20"/>
      <c r="AT852" s="20"/>
      <c r="AU852" s="20"/>
      <c r="AV852" s="20"/>
      <c r="AW852" s="20"/>
      <c r="AX852" s="20"/>
    </row>
    <row r="853" spans="3:50" x14ac:dyDescent="0.2">
      <c r="C853" s="20"/>
      <c r="D853" s="20"/>
      <c r="E853" s="20"/>
      <c r="F853" s="20"/>
      <c r="G853" s="20"/>
      <c r="H853" s="20"/>
      <c r="I853" s="20"/>
      <c r="K853" s="20"/>
      <c r="L853" s="20"/>
      <c r="M853" s="20"/>
      <c r="N853" s="20"/>
      <c r="O853" s="20"/>
      <c r="P853" s="20"/>
      <c r="Q853" s="20"/>
      <c r="R853" s="20"/>
      <c r="S853" s="20"/>
      <c r="T853" s="20"/>
      <c r="U853" s="20"/>
      <c r="V853" s="20"/>
      <c r="W853" s="20"/>
      <c r="X853" s="20"/>
      <c r="Y853" s="20"/>
      <c r="AA853" s="20"/>
      <c r="AB853" s="20"/>
      <c r="AC853" s="20"/>
      <c r="AD853" s="20"/>
      <c r="AE853" s="20"/>
      <c r="AF853" s="20"/>
      <c r="AH853" s="20"/>
      <c r="AI853" s="20"/>
      <c r="AJ853" s="20"/>
      <c r="AK853" s="20"/>
      <c r="AL853" s="20"/>
      <c r="AN853" s="20"/>
      <c r="AO853" s="20"/>
      <c r="AP853" s="20"/>
      <c r="AQ853" s="20"/>
      <c r="AS853" s="20"/>
      <c r="AT853" s="20"/>
      <c r="AU853" s="20"/>
      <c r="AV853" s="20"/>
      <c r="AW853" s="20"/>
      <c r="AX853" s="20"/>
    </row>
    <row r="854" spans="3:50" x14ac:dyDescent="0.2">
      <c r="C854" s="20"/>
      <c r="D854" s="20"/>
      <c r="E854" s="20"/>
      <c r="F854" s="20"/>
      <c r="G854" s="20"/>
      <c r="H854" s="20"/>
      <c r="I854" s="20"/>
      <c r="K854" s="20"/>
      <c r="L854" s="20"/>
      <c r="M854" s="20"/>
      <c r="N854" s="20"/>
      <c r="O854" s="20"/>
      <c r="P854" s="20"/>
      <c r="Q854" s="20"/>
      <c r="R854" s="20"/>
      <c r="S854" s="20"/>
      <c r="T854" s="20"/>
      <c r="U854" s="20"/>
      <c r="V854" s="20"/>
      <c r="W854" s="20"/>
      <c r="X854" s="20"/>
      <c r="Y854" s="20"/>
      <c r="AA854" s="20"/>
      <c r="AB854" s="20"/>
      <c r="AC854" s="20"/>
      <c r="AD854" s="20"/>
      <c r="AE854" s="20"/>
      <c r="AF854" s="20"/>
      <c r="AH854" s="20"/>
      <c r="AI854" s="20"/>
      <c r="AJ854" s="20"/>
      <c r="AK854" s="20"/>
      <c r="AL854" s="20"/>
      <c r="AN854" s="20"/>
      <c r="AO854" s="20"/>
      <c r="AP854" s="20"/>
      <c r="AQ854" s="20"/>
      <c r="AS854" s="20"/>
      <c r="AT854" s="20"/>
      <c r="AU854" s="20"/>
      <c r="AV854" s="20"/>
      <c r="AW854" s="20"/>
      <c r="AX854" s="20"/>
    </row>
    <row r="855" spans="3:50" x14ac:dyDescent="0.2">
      <c r="C855" s="20"/>
      <c r="D855" s="20"/>
      <c r="E855" s="20"/>
      <c r="F855" s="20"/>
      <c r="G855" s="20"/>
      <c r="H855" s="20"/>
      <c r="I855" s="20"/>
      <c r="K855" s="20"/>
      <c r="L855" s="20"/>
      <c r="M855" s="20"/>
      <c r="N855" s="20"/>
      <c r="O855" s="20"/>
      <c r="P855" s="20"/>
      <c r="Q855" s="20"/>
      <c r="R855" s="20"/>
      <c r="S855" s="20"/>
      <c r="T855" s="20"/>
      <c r="U855" s="20"/>
      <c r="V855" s="20"/>
      <c r="W855" s="20"/>
      <c r="X855" s="20"/>
      <c r="Y855" s="20"/>
      <c r="AA855" s="20"/>
      <c r="AB855" s="20"/>
      <c r="AC855" s="20"/>
      <c r="AD855" s="20"/>
      <c r="AE855" s="20"/>
      <c r="AF855" s="20"/>
      <c r="AH855" s="20"/>
      <c r="AI855" s="20"/>
      <c r="AJ855" s="20"/>
      <c r="AK855" s="20"/>
      <c r="AL855" s="20"/>
      <c r="AN855" s="20"/>
      <c r="AO855" s="20"/>
      <c r="AP855" s="20"/>
      <c r="AQ855" s="20"/>
      <c r="AS855" s="20"/>
      <c r="AT855" s="20"/>
      <c r="AU855" s="20"/>
      <c r="AV855" s="20"/>
      <c r="AW855" s="20"/>
      <c r="AX855" s="20"/>
    </row>
    <row r="856" spans="3:50" x14ac:dyDescent="0.2">
      <c r="C856" s="20"/>
      <c r="D856" s="20"/>
      <c r="E856" s="20"/>
      <c r="F856" s="20"/>
      <c r="G856" s="20"/>
      <c r="H856" s="20"/>
      <c r="I856" s="20"/>
      <c r="K856" s="20"/>
      <c r="L856" s="20"/>
      <c r="M856" s="20"/>
      <c r="N856" s="20"/>
      <c r="O856" s="20"/>
      <c r="P856" s="20"/>
      <c r="Q856" s="20"/>
      <c r="R856" s="20"/>
      <c r="S856" s="20"/>
      <c r="T856" s="20"/>
      <c r="U856" s="20"/>
      <c r="V856" s="20"/>
      <c r="W856" s="20"/>
      <c r="X856" s="20"/>
      <c r="Y856" s="20"/>
      <c r="AA856" s="20"/>
      <c r="AB856" s="20"/>
      <c r="AC856" s="20"/>
      <c r="AD856" s="20"/>
      <c r="AE856" s="20"/>
      <c r="AF856" s="20"/>
      <c r="AH856" s="20"/>
      <c r="AI856" s="20"/>
      <c r="AJ856" s="20"/>
      <c r="AK856" s="20"/>
      <c r="AL856" s="20"/>
      <c r="AN856" s="20"/>
      <c r="AO856" s="20"/>
      <c r="AP856" s="20"/>
      <c r="AQ856" s="20"/>
      <c r="AS856" s="20"/>
      <c r="AT856" s="20"/>
      <c r="AU856" s="20"/>
      <c r="AV856" s="20"/>
      <c r="AW856" s="20"/>
      <c r="AX856" s="20"/>
    </row>
    <row r="857" spans="3:50" x14ac:dyDescent="0.2">
      <c r="C857" s="20"/>
      <c r="D857" s="20"/>
      <c r="E857" s="20"/>
      <c r="F857" s="20"/>
      <c r="G857" s="20"/>
      <c r="H857" s="20"/>
      <c r="I857" s="20"/>
      <c r="K857" s="20"/>
      <c r="L857" s="20"/>
      <c r="M857" s="20"/>
      <c r="N857" s="20"/>
      <c r="O857" s="20"/>
      <c r="P857" s="20"/>
      <c r="Q857" s="20"/>
      <c r="R857" s="20"/>
      <c r="S857" s="20"/>
      <c r="T857" s="20"/>
      <c r="U857" s="20"/>
      <c r="V857" s="20"/>
      <c r="W857" s="20"/>
      <c r="X857" s="20"/>
      <c r="Y857" s="20"/>
      <c r="AA857" s="20"/>
      <c r="AB857" s="20"/>
      <c r="AC857" s="20"/>
      <c r="AD857" s="20"/>
      <c r="AE857" s="20"/>
      <c r="AF857" s="20"/>
      <c r="AH857" s="20"/>
      <c r="AI857" s="20"/>
      <c r="AJ857" s="20"/>
      <c r="AK857" s="20"/>
      <c r="AL857" s="20"/>
      <c r="AN857" s="20"/>
      <c r="AO857" s="20"/>
      <c r="AP857" s="20"/>
      <c r="AQ857" s="20"/>
      <c r="AS857" s="20"/>
      <c r="AT857" s="20"/>
      <c r="AU857" s="20"/>
      <c r="AV857" s="20"/>
      <c r="AW857" s="20"/>
      <c r="AX857" s="20"/>
    </row>
    <row r="858" spans="3:50" x14ac:dyDescent="0.2">
      <c r="C858" s="20"/>
      <c r="D858" s="20"/>
      <c r="E858" s="20"/>
      <c r="F858" s="20"/>
      <c r="G858" s="20"/>
      <c r="H858" s="20"/>
      <c r="I858" s="20"/>
      <c r="K858" s="20"/>
      <c r="L858" s="20"/>
      <c r="M858" s="20"/>
      <c r="N858" s="20"/>
      <c r="O858" s="20"/>
      <c r="P858" s="20"/>
      <c r="Q858" s="20"/>
      <c r="R858" s="20"/>
      <c r="S858" s="20"/>
      <c r="T858" s="20"/>
      <c r="U858" s="20"/>
      <c r="V858" s="20"/>
      <c r="W858" s="20"/>
      <c r="X858" s="20"/>
      <c r="Y858" s="20"/>
      <c r="AA858" s="20"/>
      <c r="AB858" s="20"/>
      <c r="AC858" s="20"/>
      <c r="AD858" s="20"/>
      <c r="AE858" s="20"/>
      <c r="AF858" s="20"/>
      <c r="AH858" s="20"/>
      <c r="AI858" s="20"/>
      <c r="AJ858" s="20"/>
      <c r="AK858" s="20"/>
      <c r="AL858" s="20"/>
      <c r="AN858" s="20"/>
      <c r="AO858" s="20"/>
      <c r="AP858" s="20"/>
      <c r="AQ858" s="20"/>
      <c r="AS858" s="20"/>
      <c r="AT858" s="20"/>
      <c r="AU858" s="20"/>
      <c r="AV858" s="20"/>
      <c r="AW858" s="20"/>
      <c r="AX858" s="20"/>
    </row>
    <row r="859" spans="3:50" x14ac:dyDescent="0.2">
      <c r="C859" s="20"/>
      <c r="D859" s="20"/>
      <c r="E859" s="20"/>
      <c r="F859" s="20"/>
      <c r="G859" s="20"/>
      <c r="H859" s="20"/>
      <c r="I859" s="20"/>
      <c r="K859" s="20"/>
      <c r="L859" s="20"/>
      <c r="M859" s="20"/>
      <c r="N859" s="20"/>
      <c r="O859" s="20"/>
      <c r="P859" s="20"/>
      <c r="Q859" s="20"/>
      <c r="R859" s="20"/>
      <c r="S859" s="20"/>
      <c r="T859" s="20"/>
      <c r="U859" s="20"/>
      <c r="V859" s="20"/>
      <c r="W859" s="20"/>
      <c r="X859" s="20"/>
      <c r="Y859" s="20"/>
      <c r="AA859" s="20"/>
      <c r="AB859" s="20"/>
      <c r="AC859" s="20"/>
      <c r="AD859" s="20"/>
      <c r="AE859" s="20"/>
      <c r="AF859" s="20"/>
      <c r="AH859" s="20"/>
      <c r="AI859" s="20"/>
      <c r="AJ859" s="20"/>
      <c r="AK859" s="20"/>
      <c r="AL859" s="20"/>
      <c r="AN859" s="20"/>
      <c r="AO859" s="20"/>
      <c r="AP859" s="20"/>
      <c r="AQ859" s="20"/>
      <c r="AS859" s="20"/>
      <c r="AT859" s="20"/>
      <c r="AU859" s="20"/>
      <c r="AV859" s="20"/>
      <c r="AW859" s="20"/>
      <c r="AX859" s="20"/>
    </row>
    <row r="860" spans="3:50" x14ac:dyDescent="0.2">
      <c r="C860" s="20"/>
      <c r="D860" s="20"/>
      <c r="E860" s="20"/>
      <c r="F860" s="20"/>
      <c r="G860" s="20"/>
      <c r="H860" s="20"/>
      <c r="I860" s="20"/>
      <c r="K860" s="20"/>
      <c r="L860" s="20"/>
      <c r="M860" s="20"/>
      <c r="N860" s="20"/>
      <c r="O860" s="20"/>
      <c r="P860" s="20"/>
      <c r="Q860" s="20"/>
      <c r="R860" s="20"/>
      <c r="S860" s="20"/>
      <c r="T860" s="20"/>
      <c r="U860" s="20"/>
      <c r="V860" s="20"/>
      <c r="W860" s="20"/>
      <c r="X860" s="20"/>
      <c r="Y860" s="20"/>
      <c r="AA860" s="20"/>
      <c r="AB860" s="20"/>
      <c r="AC860" s="20"/>
      <c r="AD860" s="20"/>
      <c r="AE860" s="20"/>
      <c r="AF860" s="20"/>
      <c r="AH860" s="20"/>
      <c r="AI860" s="20"/>
      <c r="AJ860" s="20"/>
      <c r="AK860" s="20"/>
      <c r="AL860" s="20"/>
      <c r="AN860" s="20"/>
      <c r="AO860" s="20"/>
      <c r="AP860" s="20"/>
      <c r="AQ860" s="20"/>
      <c r="AS860" s="20"/>
      <c r="AT860" s="20"/>
      <c r="AU860" s="20"/>
      <c r="AV860" s="20"/>
      <c r="AW860" s="20"/>
      <c r="AX860" s="20"/>
    </row>
    <row r="861" spans="3:50" x14ac:dyDescent="0.2">
      <c r="C861" s="20"/>
      <c r="D861" s="20"/>
      <c r="E861" s="20"/>
      <c r="F861" s="20"/>
      <c r="G861" s="20"/>
      <c r="H861" s="20"/>
      <c r="I861" s="20"/>
      <c r="K861" s="20"/>
      <c r="L861" s="20"/>
      <c r="M861" s="20"/>
      <c r="N861" s="20"/>
      <c r="O861" s="20"/>
      <c r="P861" s="20"/>
      <c r="Q861" s="20"/>
      <c r="R861" s="20"/>
      <c r="S861" s="20"/>
      <c r="T861" s="20"/>
      <c r="U861" s="20"/>
      <c r="V861" s="20"/>
      <c r="W861" s="20"/>
      <c r="X861" s="20"/>
      <c r="Y861" s="20"/>
      <c r="AA861" s="20"/>
      <c r="AB861" s="20"/>
      <c r="AC861" s="20"/>
      <c r="AD861" s="20"/>
      <c r="AE861" s="20"/>
      <c r="AF861" s="20"/>
      <c r="AH861" s="20"/>
      <c r="AI861" s="20"/>
      <c r="AJ861" s="20"/>
      <c r="AK861" s="20"/>
      <c r="AL861" s="20"/>
      <c r="AN861" s="20"/>
      <c r="AO861" s="20"/>
      <c r="AP861" s="20"/>
      <c r="AQ861" s="20"/>
      <c r="AS861" s="20"/>
      <c r="AT861" s="20"/>
      <c r="AU861" s="20"/>
      <c r="AV861" s="20"/>
      <c r="AW861" s="20"/>
      <c r="AX861" s="20"/>
    </row>
    <row r="862" spans="3:50" x14ac:dyDescent="0.2">
      <c r="C862" s="20"/>
      <c r="D862" s="20"/>
      <c r="E862" s="20"/>
      <c r="F862" s="20"/>
      <c r="G862" s="20"/>
      <c r="H862" s="20"/>
      <c r="I862" s="20"/>
      <c r="K862" s="20"/>
      <c r="L862" s="20"/>
      <c r="M862" s="20"/>
      <c r="N862" s="20"/>
      <c r="O862" s="20"/>
      <c r="P862" s="20"/>
      <c r="Q862" s="20"/>
      <c r="R862" s="20"/>
      <c r="S862" s="20"/>
      <c r="T862" s="20"/>
      <c r="U862" s="20"/>
      <c r="V862" s="20"/>
      <c r="W862" s="20"/>
      <c r="X862" s="20"/>
      <c r="Y862" s="20"/>
      <c r="AA862" s="20"/>
      <c r="AB862" s="20"/>
      <c r="AC862" s="20"/>
      <c r="AD862" s="20"/>
      <c r="AE862" s="20"/>
      <c r="AF862" s="20"/>
      <c r="AH862" s="20"/>
      <c r="AI862" s="20"/>
      <c r="AJ862" s="20"/>
      <c r="AK862" s="20"/>
      <c r="AL862" s="20"/>
      <c r="AN862" s="20"/>
      <c r="AO862" s="20"/>
      <c r="AP862" s="20"/>
      <c r="AQ862" s="20"/>
      <c r="AS862" s="20"/>
      <c r="AT862" s="20"/>
      <c r="AU862" s="20"/>
      <c r="AV862" s="20"/>
      <c r="AW862" s="20"/>
      <c r="AX862" s="20"/>
    </row>
    <row r="863" spans="3:50" x14ac:dyDescent="0.2">
      <c r="C863" s="20"/>
      <c r="D863" s="20"/>
      <c r="E863" s="20"/>
      <c r="F863" s="20"/>
      <c r="G863" s="20"/>
      <c r="H863" s="20"/>
      <c r="I863" s="20"/>
      <c r="K863" s="20"/>
      <c r="L863" s="20"/>
      <c r="M863" s="20"/>
      <c r="N863" s="20"/>
      <c r="O863" s="20"/>
      <c r="P863" s="20"/>
      <c r="Q863" s="20"/>
      <c r="R863" s="20"/>
      <c r="S863" s="20"/>
      <c r="T863" s="20"/>
      <c r="U863" s="20"/>
      <c r="V863" s="20"/>
      <c r="W863" s="20"/>
      <c r="X863" s="20"/>
      <c r="Y863" s="20"/>
      <c r="AA863" s="20"/>
      <c r="AB863" s="20"/>
      <c r="AC863" s="20"/>
      <c r="AD863" s="20"/>
      <c r="AE863" s="20"/>
      <c r="AF863" s="20"/>
      <c r="AH863" s="20"/>
      <c r="AI863" s="20"/>
      <c r="AJ863" s="20"/>
      <c r="AK863" s="20"/>
      <c r="AL863" s="20"/>
      <c r="AN863" s="20"/>
      <c r="AO863" s="20"/>
      <c r="AP863" s="20"/>
      <c r="AQ863" s="20"/>
      <c r="AS863" s="20"/>
      <c r="AT863" s="20"/>
      <c r="AU863" s="20"/>
      <c r="AV863" s="20"/>
      <c r="AW863" s="20"/>
      <c r="AX863" s="20"/>
    </row>
    <row r="864" spans="3:50" x14ac:dyDescent="0.2">
      <c r="C864" s="20"/>
      <c r="D864" s="20"/>
      <c r="E864" s="20"/>
      <c r="F864" s="20"/>
      <c r="G864" s="20"/>
      <c r="H864" s="20"/>
      <c r="I864" s="20"/>
      <c r="K864" s="20"/>
      <c r="L864" s="20"/>
      <c r="M864" s="20"/>
      <c r="N864" s="20"/>
      <c r="O864" s="20"/>
      <c r="P864" s="20"/>
      <c r="Q864" s="20"/>
      <c r="R864" s="20"/>
      <c r="S864" s="20"/>
      <c r="T864" s="20"/>
      <c r="U864" s="20"/>
      <c r="V864" s="20"/>
      <c r="W864" s="20"/>
      <c r="X864" s="20"/>
      <c r="Y864" s="20"/>
      <c r="AA864" s="20"/>
      <c r="AB864" s="20"/>
      <c r="AC864" s="20"/>
      <c r="AD864" s="20"/>
      <c r="AE864" s="20"/>
      <c r="AF864" s="20"/>
      <c r="AH864" s="20"/>
      <c r="AI864" s="20"/>
      <c r="AJ864" s="20"/>
      <c r="AK864" s="20"/>
      <c r="AL864" s="20"/>
      <c r="AN864" s="20"/>
      <c r="AO864" s="20"/>
      <c r="AP864" s="20"/>
      <c r="AQ864" s="20"/>
      <c r="AS864" s="20"/>
      <c r="AT864" s="20"/>
      <c r="AU864" s="20"/>
      <c r="AV864" s="20"/>
      <c r="AW864" s="20"/>
      <c r="AX864" s="20"/>
    </row>
    <row r="865" spans="3:50" x14ac:dyDescent="0.2">
      <c r="C865" s="20"/>
      <c r="D865" s="20"/>
      <c r="E865" s="20"/>
      <c r="F865" s="20"/>
      <c r="G865" s="20"/>
      <c r="H865" s="20"/>
      <c r="I865" s="20"/>
      <c r="K865" s="20"/>
      <c r="L865" s="20"/>
      <c r="M865" s="20"/>
      <c r="N865" s="20"/>
      <c r="O865" s="20"/>
      <c r="P865" s="20"/>
      <c r="Q865" s="20"/>
      <c r="R865" s="20"/>
      <c r="S865" s="20"/>
      <c r="T865" s="20"/>
      <c r="U865" s="20"/>
      <c r="V865" s="20"/>
      <c r="W865" s="20"/>
      <c r="X865" s="20"/>
      <c r="Y865" s="20"/>
      <c r="AA865" s="20"/>
      <c r="AB865" s="20"/>
      <c r="AC865" s="20"/>
      <c r="AD865" s="20"/>
      <c r="AE865" s="20"/>
      <c r="AF865" s="20"/>
      <c r="AH865" s="20"/>
      <c r="AI865" s="20"/>
      <c r="AJ865" s="20"/>
      <c r="AK865" s="20"/>
      <c r="AL865" s="20"/>
      <c r="AN865" s="20"/>
      <c r="AO865" s="20"/>
      <c r="AP865" s="20"/>
      <c r="AQ865" s="20"/>
      <c r="AS865" s="20"/>
      <c r="AT865" s="20"/>
      <c r="AU865" s="20"/>
      <c r="AV865" s="20"/>
      <c r="AW865" s="20"/>
      <c r="AX865" s="20"/>
    </row>
    <row r="866" spans="3:50" x14ac:dyDescent="0.2">
      <c r="C866" s="20"/>
      <c r="D866" s="20"/>
      <c r="E866" s="20"/>
      <c r="F866" s="20"/>
      <c r="G866" s="20"/>
      <c r="H866" s="20"/>
      <c r="I866" s="20"/>
      <c r="K866" s="20"/>
      <c r="L866" s="20"/>
      <c r="M866" s="20"/>
      <c r="N866" s="20"/>
      <c r="O866" s="20"/>
      <c r="P866" s="20"/>
      <c r="Q866" s="20"/>
      <c r="R866" s="20"/>
      <c r="S866" s="20"/>
      <c r="T866" s="20"/>
      <c r="U866" s="20"/>
      <c r="V866" s="20"/>
      <c r="W866" s="20"/>
      <c r="X866" s="20"/>
      <c r="Y866" s="20"/>
      <c r="AA866" s="20"/>
      <c r="AB866" s="20"/>
      <c r="AC866" s="20"/>
      <c r="AD866" s="20"/>
      <c r="AE866" s="20"/>
      <c r="AF866" s="20"/>
      <c r="AH866" s="20"/>
      <c r="AI866" s="20"/>
      <c r="AJ866" s="20"/>
      <c r="AK866" s="20"/>
      <c r="AL866" s="20"/>
      <c r="AN866" s="20"/>
      <c r="AO866" s="20"/>
      <c r="AP866" s="20"/>
      <c r="AQ866" s="20"/>
      <c r="AS866" s="20"/>
      <c r="AT866" s="20"/>
      <c r="AU866" s="20"/>
      <c r="AV866" s="20"/>
      <c r="AW866" s="20"/>
      <c r="AX866" s="20"/>
    </row>
    <row r="867" spans="3:50" x14ac:dyDescent="0.2">
      <c r="C867" s="20"/>
      <c r="D867" s="20"/>
      <c r="E867" s="20"/>
      <c r="F867" s="20"/>
      <c r="G867" s="20"/>
      <c r="H867" s="20"/>
      <c r="I867" s="20"/>
      <c r="K867" s="20"/>
      <c r="L867" s="20"/>
      <c r="M867" s="20"/>
      <c r="N867" s="20"/>
      <c r="O867" s="20"/>
      <c r="P867" s="20"/>
      <c r="Q867" s="20"/>
      <c r="R867" s="20"/>
      <c r="S867" s="20"/>
      <c r="T867" s="20"/>
      <c r="U867" s="20"/>
      <c r="V867" s="20"/>
      <c r="W867" s="20"/>
      <c r="X867" s="20"/>
      <c r="Y867" s="20"/>
      <c r="AA867" s="20"/>
      <c r="AB867" s="20"/>
      <c r="AC867" s="20"/>
      <c r="AD867" s="20"/>
      <c r="AE867" s="20"/>
      <c r="AF867" s="20"/>
      <c r="AH867" s="20"/>
      <c r="AI867" s="20"/>
      <c r="AJ867" s="20"/>
      <c r="AK867" s="20"/>
      <c r="AL867" s="20"/>
      <c r="AN867" s="20"/>
      <c r="AO867" s="20"/>
      <c r="AP867" s="20"/>
      <c r="AQ867" s="20"/>
      <c r="AS867" s="20"/>
      <c r="AT867" s="20"/>
      <c r="AU867" s="20"/>
      <c r="AV867" s="20"/>
      <c r="AW867" s="20"/>
      <c r="AX867" s="20"/>
    </row>
    <row r="868" spans="3:50" x14ac:dyDescent="0.2">
      <c r="C868" s="20"/>
      <c r="D868" s="20"/>
      <c r="E868" s="20"/>
      <c r="F868" s="20"/>
      <c r="G868" s="20"/>
      <c r="H868" s="20"/>
      <c r="I868" s="20"/>
      <c r="K868" s="20"/>
      <c r="L868" s="20"/>
      <c r="M868" s="20"/>
      <c r="N868" s="20"/>
      <c r="O868" s="20"/>
      <c r="P868" s="20"/>
      <c r="Q868" s="20"/>
      <c r="R868" s="20"/>
      <c r="S868" s="20"/>
      <c r="T868" s="20"/>
      <c r="U868" s="20"/>
      <c r="V868" s="20"/>
      <c r="W868" s="20"/>
      <c r="X868" s="20"/>
      <c r="Y868" s="20"/>
      <c r="AA868" s="20"/>
      <c r="AB868" s="20"/>
      <c r="AC868" s="20"/>
      <c r="AD868" s="20"/>
      <c r="AE868" s="20"/>
      <c r="AF868" s="20"/>
      <c r="AH868" s="20"/>
      <c r="AI868" s="20"/>
      <c r="AJ868" s="20"/>
      <c r="AK868" s="20"/>
      <c r="AL868" s="20"/>
      <c r="AN868" s="20"/>
      <c r="AO868" s="20"/>
      <c r="AP868" s="20"/>
      <c r="AQ868" s="20"/>
      <c r="AS868" s="20"/>
      <c r="AT868" s="20"/>
      <c r="AU868" s="20"/>
      <c r="AV868" s="20"/>
      <c r="AW868" s="20"/>
      <c r="AX868" s="20"/>
    </row>
    <row r="869" spans="3:50" x14ac:dyDescent="0.2">
      <c r="C869" s="20"/>
      <c r="D869" s="20"/>
      <c r="E869" s="20"/>
      <c r="F869" s="20"/>
      <c r="G869" s="20"/>
      <c r="H869" s="20"/>
      <c r="I869" s="20"/>
      <c r="K869" s="20"/>
      <c r="L869" s="20"/>
      <c r="M869" s="20"/>
      <c r="N869" s="20"/>
      <c r="O869" s="20"/>
      <c r="P869" s="20"/>
      <c r="Q869" s="20"/>
      <c r="R869" s="20"/>
      <c r="S869" s="20"/>
      <c r="T869" s="20"/>
      <c r="U869" s="20"/>
      <c r="V869" s="20"/>
      <c r="W869" s="20"/>
      <c r="X869" s="20"/>
      <c r="Y869" s="20"/>
      <c r="AA869" s="20"/>
      <c r="AB869" s="20"/>
      <c r="AC869" s="20"/>
      <c r="AD869" s="20"/>
      <c r="AE869" s="20"/>
      <c r="AF869" s="20"/>
      <c r="AH869" s="20"/>
      <c r="AI869" s="20"/>
      <c r="AJ869" s="20"/>
      <c r="AK869" s="20"/>
      <c r="AL869" s="20"/>
      <c r="AN869" s="20"/>
      <c r="AO869" s="20"/>
      <c r="AP869" s="20"/>
      <c r="AQ869" s="20"/>
      <c r="AS869" s="20"/>
      <c r="AT869" s="20"/>
      <c r="AU869" s="20"/>
      <c r="AV869" s="20"/>
      <c r="AW869" s="20"/>
      <c r="AX869" s="20"/>
    </row>
    <row r="870" spans="3:50" x14ac:dyDescent="0.2">
      <c r="C870" s="20"/>
      <c r="D870" s="20"/>
      <c r="E870" s="20"/>
      <c r="F870" s="20"/>
      <c r="G870" s="20"/>
      <c r="H870" s="20"/>
      <c r="I870" s="20"/>
      <c r="K870" s="20"/>
      <c r="L870" s="20"/>
      <c r="M870" s="20"/>
      <c r="N870" s="20"/>
      <c r="O870" s="20"/>
      <c r="P870" s="20"/>
      <c r="Q870" s="20"/>
      <c r="R870" s="20"/>
      <c r="S870" s="20"/>
      <c r="T870" s="20"/>
      <c r="U870" s="20"/>
      <c r="V870" s="20"/>
      <c r="W870" s="20"/>
      <c r="X870" s="20"/>
      <c r="Y870" s="20"/>
      <c r="AA870" s="20"/>
      <c r="AB870" s="20"/>
      <c r="AC870" s="20"/>
      <c r="AD870" s="20"/>
      <c r="AE870" s="20"/>
      <c r="AF870" s="20"/>
      <c r="AH870" s="20"/>
      <c r="AI870" s="20"/>
      <c r="AJ870" s="20"/>
      <c r="AK870" s="20"/>
      <c r="AL870" s="20"/>
      <c r="AN870" s="20"/>
      <c r="AO870" s="20"/>
      <c r="AP870" s="20"/>
      <c r="AQ870" s="20"/>
      <c r="AS870" s="20"/>
      <c r="AT870" s="20"/>
      <c r="AU870" s="20"/>
      <c r="AV870" s="20"/>
      <c r="AW870" s="20"/>
      <c r="AX870" s="20"/>
    </row>
    <row r="871" spans="3:50" x14ac:dyDescent="0.2">
      <c r="C871" s="20"/>
      <c r="D871" s="20"/>
      <c r="E871" s="20"/>
      <c r="F871" s="20"/>
      <c r="G871" s="20"/>
      <c r="H871" s="20"/>
      <c r="I871" s="20"/>
      <c r="K871" s="20"/>
      <c r="L871" s="20"/>
      <c r="M871" s="20"/>
      <c r="N871" s="20"/>
      <c r="O871" s="20"/>
      <c r="P871" s="20"/>
      <c r="Q871" s="20"/>
      <c r="R871" s="20"/>
      <c r="S871" s="20"/>
      <c r="T871" s="20"/>
      <c r="U871" s="20"/>
      <c r="V871" s="20"/>
      <c r="W871" s="20"/>
      <c r="X871" s="20"/>
      <c r="Y871" s="20"/>
      <c r="AA871" s="20"/>
      <c r="AB871" s="20"/>
      <c r="AC871" s="20"/>
      <c r="AD871" s="20"/>
      <c r="AE871" s="20"/>
      <c r="AF871" s="20"/>
      <c r="AH871" s="20"/>
      <c r="AI871" s="20"/>
      <c r="AJ871" s="20"/>
      <c r="AK871" s="20"/>
      <c r="AL871" s="20"/>
      <c r="AN871" s="20"/>
      <c r="AO871" s="20"/>
      <c r="AP871" s="20"/>
      <c r="AQ871" s="20"/>
      <c r="AS871" s="20"/>
      <c r="AT871" s="20"/>
      <c r="AU871" s="20"/>
      <c r="AV871" s="20"/>
      <c r="AW871" s="20"/>
      <c r="AX871" s="20"/>
    </row>
    <row r="872" spans="3:50" x14ac:dyDescent="0.2">
      <c r="C872" s="20"/>
      <c r="D872" s="20"/>
      <c r="E872" s="20"/>
      <c r="F872" s="20"/>
      <c r="G872" s="20"/>
      <c r="H872" s="20"/>
      <c r="I872" s="20"/>
      <c r="K872" s="20"/>
      <c r="L872" s="20"/>
      <c r="M872" s="20"/>
      <c r="N872" s="20"/>
      <c r="O872" s="20"/>
      <c r="P872" s="20"/>
      <c r="Q872" s="20"/>
      <c r="R872" s="20"/>
      <c r="S872" s="20"/>
      <c r="T872" s="20"/>
      <c r="U872" s="20"/>
      <c r="V872" s="20"/>
      <c r="W872" s="20"/>
      <c r="X872" s="20"/>
      <c r="Y872" s="20"/>
      <c r="AA872" s="20"/>
      <c r="AB872" s="20"/>
      <c r="AC872" s="20"/>
      <c r="AD872" s="20"/>
      <c r="AE872" s="20"/>
      <c r="AF872" s="20"/>
      <c r="AH872" s="20"/>
      <c r="AI872" s="20"/>
      <c r="AJ872" s="20"/>
      <c r="AK872" s="20"/>
      <c r="AL872" s="20"/>
      <c r="AN872" s="20"/>
      <c r="AO872" s="20"/>
      <c r="AP872" s="20"/>
      <c r="AQ872" s="20"/>
      <c r="AS872" s="20"/>
      <c r="AT872" s="20"/>
      <c r="AU872" s="20"/>
      <c r="AV872" s="20"/>
      <c r="AW872" s="20"/>
      <c r="AX872" s="20"/>
    </row>
    <row r="873" spans="3:50" x14ac:dyDescent="0.2">
      <c r="C873" s="20"/>
      <c r="D873" s="20"/>
      <c r="E873" s="20"/>
      <c r="F873" s="20"/>
      <c r="G873" s="20"/>
      <c r="H873" s="20"/>
      <c r="I873" s="20"/>
      <c r="K873" s="20"/>
      <c r="L873" s="20"/>
      <c r="M873" s="20"/>
      <c r="N873" s="20"/>
      <c r="O873" s="20"/>
      <c r="P873" s="20"/>
      <c r="Q873" s="20"/>
      <c r="R873" s="20"/>
      <c r="S873" s="20"/>
      <c r="T873" s="20"/>
      <c r="U873" s="20"/>
      <c r="V873" s="20"/>
      <c r="W873" s="20"/>
      <c r="X873" s="20"/>
      <c r="Y873" s="20"/>
      <c r="AA873" s="20"/>
      <c r="AB873" s="20"/>
      <c r="AC873" s="20"/>
      <c r="AD873" s="20"/>
      <c r="AE873" s="20"/>
      <c r="AF873" s="20"/>
      <c r="AH873" s="20"/>
      <c r="AI873" s="20"/>
      <c r="AJ873" s="20"/>
      <c r="AK873" s="20"/>
      <c r="AL873" s="20"/>
      <c r="AN873" s="20"/>
      <c r="AO873" s="20"/>
      <c r="AP873" s="20"/>
      <c r="AQ873" s="20"/>
      <c r="AS873" s="20"/>
      <c r="AT873" s="20"/>
      <c r="AU873" s="20"/>
      <c r="AV873" s="20"/>
      <c r="AW873" s="20"/>
      <c r="AX873" s="20"/>
    </row>
    <row r="874" spans="3:50" x14ac:dyDescent="0.2">
      <c r="C874" s="20"/>
      <c r="D874" s="20"/>
      <c r="E874" s="20"/>
      <c r="F874" s="20"/>
      <c r="G874" s="20"/>
      <c r="H874" s="20"/>
      <c r="I874" s="20"/>
      <c r="K874" s="20"/>
      <c r="L874" s="20"/>
      <c r="M874" s="20"/>
      <c r="N874" s="20"/>
      <c r="O874" s="20"/>
      <c r="P874" s="20"/>
      <c r="Q874" s="20"/>
      <c r="R874" s="20"/>
      <c r="S874" s="20"/>
      <c r="T874" s="20"/>
      <c r="U874" s="20"/>
      <c r="V874" s="20"/>
      <c r="W874" s="20"/>
      <c r="X874" s="20"/>
      <c r="Y874" s="20"/>
      <c r="AA874" s="20"/>
      <c r="AB874" s="20"/>
      <c r="AC874" s="20"/>
      <c r="AD874" s="20"/>
      <c r="AE874" s="20"/>
      <c r="AF874" s="20"/>
      <c r="AH874" s="20"/>
      <c r="AI874" s="20"/>
      <c r="AJ874" s="20"/>
      <c r="AK874" s="20"/>
      <c r="AL874" s="20"/>
      <c r="AN874" s="20"/>
      <c r="AO874" s="20"/>
      <c r="AP874" s="20"/>
      <c r="AQ874" s="20"/>
      <c r="AS874" s="20"/>
      <c r="AT874" s="20"/>
      <c r="AU874" s="20"/>
      <c r="AV874" s="20"/>
      <c r="AW874" s="20"/>
      <c r="AX874" s="20"/>
    </row>
    <row r="875" spans="3:50" x14ac:dyDescent="0.2">
      <c r="C875" s="20"/>
      <c r="D875" s="20"/>
      <c r="E875" s="20"/>
      <c r="F875" s="20"/>
      <c r="G875" s="20"/>
      <c r="H875" s="20"/>
      <c r="I875" s="20"/>
      <c r="K875" s="20"/>
      <c r="L875" s="20"/>
      <c r="M875" s="20"/>
      <c r="N875" s="20"/>
      <c r="O875" s="20"/>
      <c r="P875" s="20"/>
      <c r="Q875" s="20"/>
      <c r="R875" s="20"/>
      <c r="S875" s="20"/>
      <c r="T875" s="20"/>
      <c r="U875" s="20"/>
      <c r="V875" s="20"/>
      <c r="W875" s="20"/>
      <c r="X875" s="20"/>
      <c r="Y875" s="20"/>
      <c r="AA875" s="20"/>
      <c r="AB875" s="20"/>
      <c r="AC875" s="20"/>
      <c r="AD875" s="20"/>
      <c r="AE875" s="20"/>
      <c r="AF875" s="20"/>
      <c r="AH875" s="20"/>
      <c r="AI875" s="20"/>
      <c r="AJ875" s="20"/>
      <c r="AK875" s="20"/>
      <c r="AL875" s="20"/>
      <c r="AN875" s="20"/>
      <c r="AO875" s="20"/>
      <c r="AP875" s="20"/>
      <c r="AQ875" s="20"/>
      <c r="AS875" s="20"/>
      <c r="AT875" s="20"/>
      <c r="AU875" s="20"/>
      <c r="AV875" s="20"/>
      <c r="AW875" s="20"/>
      <c r="AX875" s="20"/>
    </row>
    <row r="876" spans="3:50" x14ac:dyDescent="0.2">
      <c r="C876" s="20"/>
      <c r="D876" s="20"/>
      <c r="E876" s="20"/>
      <c r="F876" s="20"/>
      <c r="G876" s="20"/>
      <c r="H876" s="20"/>
      <c r="I876" s="20"/>
      <c r="K876" s="20"/>
      <c r="L876" s="20"/>
      <c r="M876" s="20"/>
      <c r="N876" s="20"/>
      <c r="O876" s="20"/>
      <c r="P876" s="20"/>
      <c r="Q876" s="20"/>
      <c r="R876" s="20"/>
      <c r="S876" s="20"/>
      <c r="T876" s="20"/>
      <c r="U876" s="20"/>
      <c r="V876" s="20"/>
      <c r="W876" s="20"/>
      <c r="X876" s="20"/>
      <c r="Y876" s="20"/>
      <c r="AA876" s="20"/>
      <c r="AB876" s="20"/>
      <c r="AC876" s="20"/>
      <c r="AD876" s="20"/>
      <c r="AE876" s="20"/>
      <c r="AF876" s="20"/>
      <c r="AH876" s="20"/>
      <c r="AI876" s="20"/>
      <c r="AJ876" s="20"/>
      <c r="AK876" s="20"/>
      <c r="AL876" s="20"/>
      <c r="AN876" s="20"/>
      <c r="AO876" s="20"/>
      <c r="AP876" s="20"/>
      <c r="AQ876" s="20"/>
      <c r="AS876" s="20"/>
      <c r="AT876" s="20"/>
      <c r="AU876" s="20"/>
      <c r="AV876" s="20"/>
      <c r="AW876" s="20"/>
      <c r="AX876" s="20"/>
    </row>
    <row r="877" spans="3:50" x14ac:dyDescent="0.2">
      <c r="C877" s="20"/>
      <c r="D877" s="20"/>
      <c r="E877" s="20"/>
      <c r="F877" s="20"/>
      <c r="G877" s="20"/>
      <c r="H877" s="20"/>
      <c r="I877" s="20"/>
      <c r="K877" s="20"/>
      <c r="L877" s="20"/>
      <c r="M877" s="20"/>
      <c r="N877" s="20"/>
      <c r="O877" s="20"/>
      <c r="P877" s="20"/>
      <c r="Q877" s="20"/>
      <c r="R877" s="20"/>
      <c r="S877" s="20"/>
      <c r="T877" s="20"/>
      <c r="U877" s="20"/>
      <c r="V877" s="20"/>
      <c r="W877" s="20"/>
      <c r="X877" s="20"/>
      <c r="Y877" s="20"/>
      <c r="AA877" s="20"/>
      <c r="AB877" s="20"/>
      <c r="AC877" s="20"/>
      <c r="AD877" s="20"/>
      <c r="AE877" s="20"/>
      <c r="AF877" s="20"/>
      <c r="AH877" s="20"/>
      <c r="AI877" s="20"/>
      <c r="AJ877" s="20"/>
      <c r="AK877" s="20"/>
      <c r="AL877" s="20"/>
      <c r="AN877" s="20"/>
      <c r="AO877" s="20"/>
      <c r="AP877" s="20"/>
      <c r="AQ877" s="20"/>
      <c r="AS877" s="20"/>
      <c r="AT877" s="20"/>
      <c r="AU877" s="20"/>
      <c r="AV877" s="20"/>
      <c r="AW877" s="20"/>
      <c r="AX877" s="20"/>
    </row>
    <row r="878" spans="3:50" x14ac:dyDescent="0.2">
      <c r="C878" s="20"/>
      <c r="D878" s="20"/>
      <c r="E878" s="20"/>
      <c r="F878" s="20"/>
      <c r="G878" s="20"/>
      <c r="H878" s="20"/>
      <c r="I878" s="20"/>
      <c r="K878" s="20"/>
      <c r="L878" s="20"/>
      <c r="M878" s="20"/>
      <c r="N878" s="20"/>
      <c r="O878" s="20"/>
      <c r="P878" s="20"/>
      <c r="Q878" s="20"/>
      <c r="R878" s="20"/>
      <c r="S878" s="20"/>
      <c r="T878" s="20"/>
      <c r="U878" s="20"/>
      <c r="V878" s="20"/>
      <c r="W878" s="20"/>
      <c r="X878" s="20"/>
      <c r="Y878" s="20"/>
      <c r="AA878" s="20"/>
      <c r="AB878" s="20"/>
      <c r="AC878" s="20"/>
      <c r="AD878" s="20"/>
      <c r="AE878" s="20"/>
      <c r="AF878" s="20"/>
      <c r="AH878" s="20"/>
      <c r="AI878" s="20"/>
      <c r="AJ878" s="20"/>
      <c r="AK878" s="20"/>
      <c r="AL878" s="20"/>
      <c r="AN878" s="20"/>
      <c r="AO878" s="20"/>
      <c r="AP878" s="20"/>
      <c r="AQ878" s="20"/>
      <c r="AS878" s="20"/>
      <c r="AT878" s="20"/>
      <c r="AU878" s="20"/>
      <c r="AV878" s="20"/>
      <c r="AW878" s="20"/>
      <c r="AX878" s="20"/>
    </row>
    <row r="879" spans="3:50" x14ac:dyDescent="0.2">
      <c r="C879" s="20"/>
      <c r="D879" s="20"/>
      <c r="E879" s="20"/>
      <c r="F879" s="20"/>
      <c r="G879" s="20"/>
      <c r="H879" s="20"/>
      <c r="I879" s="20"/>
      <c r="K879" s="20"/>
      <c r="L879" s="20"/>
      <c r="M879" s="20"/>
      <c r="N879" s="20"/>
      <c r="O879" s="20"/>
      <c r="P879" s="20"/>
      <c r="Q879" s="20"/>
      <c r="R879" s="20"/>
      <c r="S879" s="20"/>
      <c r="T879" s="20"/>
      <c r="U879" s="20"/>
      <c r="V879" s="20"/>
      <c r="W879" s="20"/>
      <c r="X879" s="20"/>
      <c r="Y879" s="20"/>
      <c r="AA879" s="20"/>
      <c r="AB879" s="20"/>
      <c r="AC879" s="20"/>
      <c r="AD879" s="20"/>
      <c r="AE879" s="20"/>
      <c r="AF879" s="20"/>
      <c r="AH879" s="20"/>
      <c r="AI879" s="20"/>
      <c r="AJ879" s="20"/>
      <c r="AK879" s="20"/>
      <c r="AL879" s="20"/>
      <c r="AN879" s="20"/>
      <c r="AO879" s="20"/>
      <c r="AP879" s="20"/>
      <c r="AQ879" s="20"/>
      <c r="AS879" s="20"/>
      <c r="AT879" s="20"/>
      <c r="AU879" s="20"/>
      <c r="AV879" s="20"/>
      <c r="AW879" s="20"/>
      <c r="AX879" s="20"/>
    </row>
    <row r="880" spans="3:50" x14ac:dyDescent="0.2">
      <c r="C880" s="20"/>
      <c r="D880" s="20"/>
      <c r="E880" s="20"/>
      <c r="F880" s="20"/>
      <c r="G880" s="20"/>
      <c r="H880" s="20"/>
      <c r="I880" s="20"/>
      <c r="K880" s="20"/>
      <c r="L880" s="20"/>
      <c r="M880" s="20"/>
      <c r="N880" s="20"/>
      <c r="O880" s="20"/>
      <c r="P880" s="20"/>
      <c r="Q880" s="20"/>
      <c r="R880" s="20"/>
      <c r="S880" s="20"/>
      <c r="T880" s="20"/>
      <c r="U880" s="20"/>
      <c r="V880" s="20"/>
      <c r="W880" s="20"/>
      <c r="X880" s="20"/>
      <c r="Y880" s="20"/>
      <c r="AA880" s="20"/>
      <c r="AB880" s="20"/>
      <c r="AC880" s="20"/>
      <c r="AD880" s="20"/>
      <c r="AE880" s="20"/>
      <c r="AF880" s="20"/>
      <c r="AH880" s="20"/>
      <c r="AI880" s="20"/>
      <c r="AJ880" s="20"/>
      <c r="AK880" s="20"/>
      <c r="AL880" s="20"/>
      <c r="AN880" s="20"/>
      <c r="AO880" s="20"/>
      <c r="AP880" s="20"/>
      <c r="AQ880" s="20"/>
      <c r="AS880" s="20"/>
      <c r="AT880" s="20"/>
      <c r="AU880" s="20"/>
      <c r="AV880" s="20"/>
      <c r="AW880" s="20"/>
      <c r="AX880" s="20"/>
    </row>
    <row r="881" spans="3:50" x14ac:dyDescent="0.2">
      <c r="C881" s="20"/>
      <c r="D881" s="20"/>
      <c r="E881" s="20"/>
      <c r="F881" s="20"/>
      <c r="G881" s="20"/>
      <c r="H881" s="20"/>
      <c r="I881" s="20"/>
      <c r="K881" s="20"/>
      <c r="L881" s="20"/>
      <c r="M881" s="20"/>
      <c r="N881" s="20"/>
      <c r="O881" s="20"/>
      <c r="P881" s="20"/>
      <c r="Q881" s="20"/>
      <c r="R881" s="20"/>
      <c r="S881" s="20"/>
      <c r="T881" s="20"/>
      <c r="U881" s="20"/>
      <c r="V881" s="20"/>
      <c r="W881" s="20"/>
      <c r="X881" s="20"/>
      <c r="Y881" s="20"/>
      <c r="AA881" s="20"/>
      <c r="AB881" s="20"/>
      <c r="AC881" s="20"/>
      <c r="AD881" s="20"/>
      <c r="AE881" s="20"/>
      <c r="AF881" s="20"/>
      <c r="AH881" s="20"/>
      <c r="AI881" s="20"/>
      <c r="AJ881" s="20"/>
      <c r="AK881" s="20"/>
      <c r="AL881" s="20"/>
      <c r="AN881" s="20"/>
      <c r="AO881" s="20"/>
      <c r="AP881" s="20"/>
      <c r="AQ881" s="20"/>
      <c r="AS881" s="20"/>
      <c r="AT881" s="20"/>
      <c r="AU881" s="20"/>
      <c r="AV881" s="20"/>
      <c r="AW881" s="20"/>
      <c r="AX881" s="20"/>
    </row>
    <row r="882" spans="3:50" x14ac:dyDescent="0.2">
      <c r="C882" s="20"/>
      <c r="D882" s="20"/>
      <c r="E882" s="20"/>
      <c r="F882" s="20"/>
      <c r="G882" s="20"/>
      <c r="H882" s="20"/>
      <c r="I882" s="20"/>
      <c r="K882" s="20"/>
      <c r="L882" s="20"/>
      <c r="M882" s="20"/>
      <c r="N882" s="20"/>
      <c r="O882" s="20"/>
      <c r="P882" s="20"/>
      <c r="Q882" s="20"/>
      <c r="R882" s="20"/>
      <c r="S882" s="20"/>
      <c r="T882" s="20"/>
      <c r="U882" s="20"/>
      <c r="V882" s="20"/>
      <c r="W882" s="20"/>
      <c r="X882" s="20"/>
      <c r="Y882" s="20"/>
      <c r="AA882" s="20"/>
      <c r="AB882" s="20"/>
      <c r="AC882" s="20"/>
      <c r="AD882" s="20"/>
      <c r="AE882" s="20"/>
      <c r="AF882" s="20"/>
      <c r="AH882" s="20"/>
      <c r="AI882" s="20"/>
      <c r="AJ882" s="20"/>
      <c r="AK882" s="20"/>
      <c r="AL882" s="20"/>
      <c r="AN882" s="20"/>
      <c r="AO882" s="20"/>
      <c r="AP882" s="20"/>
      <c r="AQ882" s="20"/>
      <c r="AS882" s="20"/>
      <c r="AT882" s="20"/>
      <c r="AU882" s="20"/>
      <c r="AV882" s="20"/>
      <c r="AW882" s="20"/>
      <c r="AX882" s="20"/>
    </row>
    <row r="883" spans="3:50" x14ac:dyDescent="0.2">
      <c r="C883" s="20"/>
      <c r="D883" s="20"/>
      <c r="E883" s="20"/>
      <c r="F883" s="20"/>
      <c r="G883" s="20"/>
      <c r="H883" s="20"/>
      <c r="I883" s="20"/>
      <c r="K883" s="20"/>
      <c r="L883" s="20"/>
      <c r="M883" s="20"/>
      <c r="N883" s="20"/>
      <c r="O883" s="20"/>
      <c r="P883" s="20"/>
      <c r="Q883" s="20"/>
      <c r="R883" s="20"/>
      <c r="S883" s="20"/>
      <c r="T883" s="20"/>
      <c r="U883" s="20"/>
      <c r="V883" s="20"/>
      <c r="W883" s="20"/>
      <c r="X883" s="20"/>
      <c r="Y883" s="20"/>
      <c r="AA883" s="20"/>
      <c r="AB883" s="20"/>
      <c r="AC883" s="20"/>
      <c r="AD883" s="20"/>
      <c r="AE883" s="20"/>
      <c r="AF883" s="20"/>
      <c r="AH883" s="20"/>
      <c r="AI883" s="20"/>
      <c r="AJ883" s="20"/>
      <c r="AK883" s="20"/>
      <c r="AL883" s="20"/>
      <c r="AN883" s="20"/>
      <c r="AO883" s="20"/>
      <c r="AP883" s="20"/>
      <c r="AQ883" s="20"/>
      <c r="AS883" s="20"/>
      <c r="AT883" s="20"/>
      <c r="AU883" s="20"/>
      <c r="AV883" s="20"/>
      <c r="AW883" s="20"/>
      <c r="AX883" s="20"/>
    </row>
    <row r="884" spans="3:50" x14ac:dyDescent="0.2">
      <c r="C884" s="20"/>
      <c r="D884" s="20"/>
      <c r="E884" s="20"/>
      <c r="F884" s="20"/>
      <c r="G884" s="20"/>
      <c r="H884" s="20"/>
      <c r="I884" s="20"/>
      <c r="K884" s="20"/>
      <c r="L884" s="20"/>
      <c r="M884" s="20"/>
      <c r="N884" s="20"/>
      <c r="O884" s="20"/>
      <c r="P884" s="20"/>
      <c r="Q884" s="20"/>
      <c r="R884" s="20"/>
      <c r="S884" s="20"/>
      <c r="T884" s="20"/>
      <c r="U884" s="20"/>
      <c r="V884" s="20"/>
      <c r="W884" s="20"/>
      <c r="X884" s="20"/>
      <c r="Y884" s="20"/>
      <c r="AA884" s="20"/>
      <c r="AB884" s="20"/>
      <c r="AC884" s="20"/>
      <c r="AD884" s="20"/>
      <c r="AE884" s="20"/>
      <c r="AF884" s="20"/>
      <c r="AH884" s="20"/>
      <c r="AI884" s="20"/>
      <c r="AJ884" s="20"/>
      <c r="AK884" s="20"/>
      <c r="AL884" s="20"/>
      <c r="AN884" s="20"/>
      <c r="AO884" s="20"/>
      <c r="AP884" s="20"/>
      <c r="AQ884" s="20"/>
      <c r="AS884" s="20"/>
      <c r="AT884" s="20"/>
      <c r="AU884" s="20"/>
      <c r="AV884" s="20"/>
      <c r="AW884" s="20"/>
      <c r="AX884" s="20"/>
    </row>
    <row r="885" spans="3:50" x14ac:dyDescent="0.2">
      <c r="C885" s="20"/>
      <c r="D885" s="20"/>
      <c r="E885" s="20"/>
      <c r="F885" s="20"/>
      <c r="G885" s="20"/>
      <c r="H885" s="20"/>
      <c r="I885" s="20"/>
      <c r="K885" s="20"/>
      <c r="L885" s="20"/>
      <c r="M885" s="20"/>
      <c r="N885" s="20"/>
      <c r="O885" s="20"/>
      <c r="P885" s="20"/>
      <c r="Q885" s="20"/>
      <c r="R885" s="20"/>
      <c r="S885" s="20"/>
      <c r="T885" s="20"/>
      <c r="U885" s="20"/>
      <c r="V885" s="20"/>
      <c r="W885" s="20"/>
      <c r="X885" s="20"/>
      <c r="Y885" s="20"/>
      <c r="AA885" s="20"/>
      <c r="AB885" s="20"/>
      <c r="AC885" s="20"/>
      <c r="AD885" s="20"/>
      <c r="AE885" s="20"/>
      <c r="AF885" s="20"/>
      <c r="AH885" s="20"/>
      <c r="AI885" s="20"/>
      <c r="AJ885" s="20"/>
      <c r="AK885" s="20"/>
      <c r="AL885" s="20"/>
      <c r="AN885" s="20"/>
      <c r="AO885" s="20"/>
      <c r="AP885" s="20"/>
      <c r="AQ885" s="20"/>
      <c r="AS885" s="20"/>
      <c r="AT885" s="20"/>
      <c r="AU885" s="20"/>
      <c r="AV885" s="20"/>
      <c r="AW885" s="20"/>
      <c r="AX885" s="20"/>
    </row>
    <row r="886" spans="3:50" x14ac:dyDescent="0.2">
      <c r="C886" s="20"/>
      <c r="D886" s="20"/>
      <c r="E886" s="20"/>
      <c r="F886" s="20"/>
      <c r="G886" s="20"/>
      <c r="H886" s="20"/>
      <c r="I886" s="20"/>
      <c r="K886" s="20"/>
      <c r="L886" s="20"/>
      <c r="M886" s="20"/>
      <c r="N886" s="20"/>
      <c r="O886" s="20"/>
      <c r="P886" s="20"/>
      <c r="Q886" s="20"/>
      <c r="R886" s="20"/>
      <c r="S886" s="20"/>
      <c r="T886" s="20"/>
      <c r="U886" s="20"/>
      <c r="V886" s="20"/>
      <c r="W886" s="20"/>
      <c r="X886" s="20"/>
      <c r="Y886" s="20"/>
      <c r="AA886" s="20"/>
      <c r="AB886" s="20"/>
      <c r="AC886" s="20"/>
      <c r="AD886" s="20"/>
      <c r="AE886" s="20"/>
      <c r="AF886" s="20"/>
      <c r="AH886" s="20"/>
      <c r="AI886" s="20"/>
      <c r="AJ886" s="20"/>
      <c r="AK886" s="20"/>
      <c r="AL886" s="20"/>
      <c r="AN886" s="20"/>
      <c r="AO886" s="20"/>
      <c r="AP886" s="20"/>
      <c r="AQ886" s="20"/>
      <c r="AS886" s="20"/>
      <c r="AT886" s="20"/>
      <c r="AU886" s="20"/>
      <c r="AV886" s="20"/>
      <c r="AW886" s="20"/>
      <c r="AX886" s="20"/>
    </row>
    <row r="887" spans="3:50" x14ac:dyDescent="0.2">
      <c r="C887" s="20"/>
      <c r="D887" s="20"/>
      <c r="E887" s="20"/>
      <c r="F887" s="20"/>
      <c r="G887" s="20"/>
      <c r="H887" s="20"/>
      <c r="I887" s="20"/>
      <c r="K887" s="20"/>
      <c r="L887" s="20"/>
      <c r="M887" s="20"/>
      <c r="N887" s="20"/>
      <c r="O887" s="20"/>
      <c r="P887" s="20"/>
      <c r="Q887" s="20"/>
      <c r="R887" s="20"/>
      <c r="S887" s="20"/>
      <c r="T887" s="20"/>
      <c r="U887" s="20"/>
      <c r="V887" s="20"/>
      <c r="W887" s="20"/>
      <c r="X887" s="20"/>
      <c r="Y887" s="20"/>
      <c r="AA887" s="20"/>
      <c r="AB887" s="20"/>
      <c r="AC887" s="20"/>
      <c r="AD887" s="20"/>
      <c r="AE887" s="20"/>
      <c r="AF887" s="20"/>
      <c r="AH887" s="20"/>
      <c r="AI887" s="20"/>
      <c r="AJ887" s="20"/>
      <c r="AK887" s="20"/>
      <c r="AL887" s="20"/>
      <c r="AN887" s="20"/>
      <c r="AO887" s="20"/>
      <c r="AP887" s="20"/>
      <c r="AQ887" s="20"/>
      <c r="AS887" s="20"/>
      <c r="AT887" s="20"/>
      <c r="AU887" s="20"/>
      <c r="AV887" s="20"/>
      <c r="AW887" s="20"/>
      <c r="AX887" s="20"/>
    </row>
    <row r="888" spans="3:50" x14ac:dyDescent="0.2">
      <c r="C888" s="20"/>
      <c r="D888" s="20"/>
      <c r="E888" s="20"/>
      <c r="F888" s="20"/>
      <c r="G888" s="20"/>
      <c r="H888" s="20"/>
      <c r="I888" s="20"/>
      <c r="K888" s="20"/>
      <c r="L888" s="20"/>
      <c r="M888" s="20"/>
      <c r="N888" s="20"/>
      <c r="O888" s="20"/>
      <c r="P888" s="20"/>
      <c r="Q888" s="20"/>
      <c r="R888" s="20"/>
      <c r="S888" s="20"/>
      <c r="T888" s="20"/>
      <c r="U888" s="20"/>
      <c r="V888" s="20"/>
      <c r="W888" s="20"/>
      <c r="X888" s="20"/>
      <c r="Y888" s="20"/>
      <c r="AA888" s="20"/>
      <c r="AB888" s="20"/>
      <c r="AC888" s="20"/>
      <c r="AD888" s="20"/>
      <c r="AE888" s="20"/>
      <c r="AF888" s="20"/>
      <c r="AH888" s="20"/>
      <c r="AI888" s="20"/>
      <c r="AJ888" s="20"/>
      <c r="AK888" s="20"/>
      <c r="AL888" s="20"/>
      <c r="AN888" s="20"/>
      <c r="AO888" s="20"/>
      <c r="AP888" s="20"/>
      <c r="AQ888" s="20"/>
      <c r="AS888" s="20"/>
      <c r="AT888" s="20"/>
      <c r="AU888" s="20"/>
      <c r="AV888" s="20"/>
      <c r="AW888" s="20"/>
      <c r="AX888" s="20"/>
    </row>
    <row r="889" spans="3:50" x14ac:dyDescent="0.2">
      <c r="C889" s="20"/>
      <c r="D889" s="20"/>
      <c r="E889" s="20"/>
      <c r="F889" s="20"/>
      <c r="G889" s="20"/>
      <c r="H889" s="20"/>
      <c r="I889" s="20"/>
      <c r="K889" s="20"/>
      <c r="L889" s="20"/>
      <c r="M889" s="20"/>
      <c r="N889" s="20"/>
      <c r="O889" s="20"/>
      <c r="P889" s="20"/>
      <c r="Q889" s="20"/>
      <c r="R889" s="20"/>
      <c r="S889" s="20"/>
      <c r="T889" s="20"/>
      <c r="U889" s="20"/>
      <c r="V889" s="20"/>
      <c r="W889" s="20"/>
      <c r="X889" s="20"/>
      <c r="Y889" s="20"/>
      <c r="AA889" s="20"/>
      <c r="AB889" s="20"/>
      <c r="AC889" s="20"/>
      <c r="AD889" s="20"/>
      <c r="AE889" s="20"/>
      <c r="AF889" s="20"/>
      <c r="AH889" s="20"/>
      <c r="AI889" s="20"/>
      <c r="AJ889" s="20"/>
      <c r="AK889" s="20"/>
      <c r="AL889" s="20"/>
      <c r="AN889" s="20"/>
      <c r="AO889" s="20"/>
      <c r="AP889" s="20"/>
      <c r="AQ889" s="20"/>
      <c r="AS889" s="20"/>
      <c r="AT889" s="20"/>
      <c r="AU889" s="20"/>
      <c r="AV889" s="20"/>
      <c r="AW889" s="20"/>
      <c r="AX889" s="20"/>
    </row>
    <row r="890" spans="3:50" x14ac:dyDescent="0.2">
      <c r="C890" s="20"/>
      <c r="D890" s="20"/>
      <c r="E890" s="20"/>
      <c r="F890" s="20"/>
      <c r="G890" s="20"/>
      <c r="H890" s="20"/>
      <c r="I890" s="20"/>
      <c r="K890" s="20"/>
      <c r="L890" s="20"/>
      <c r="M890" s="20"/>
      <c r="N890" s="20"/>
      <c r="O890" s="20"/>
      <c r="P890" s="20"/>
      <c r="Q890" s="20"/>
      <c r="R890" s="20"/>
      <c r="S890" s="20"/>
      <c r="T890" s="20"/>
      <c r="U890" s="20"/>
      <c r="V890" s="20"/>
      <c r="W890" s="20"/>
      <c r="X890" s="20"/>
      <c r="Y890" s="20"/>
      <c r="AA890" s="20"/>
      <c r="AB890" s="20"/>
      <c r="AC890" s="20"/>
      <c r="AD890" s="20"/>
      <c r="AE890" s="20"/>
      <c r="AF890" s="20"/>
      <c r="AH890" s="20"/>
      <c r="AI890" s="20"/>
      <c r="AJ890" s="20"/>
      <c r="AK890" s="20"/>
      <c r="AL890" s="20"/>
      <c r="AN890" s="20"/>
      <c r="AO890" s="20"/>
      <c r="AP890" s="20"/>
      <c r="AQ890" s="20"/>
      <c r="AS890" s="20"/>
      <c r="AT890" s="20"/>
      <c r="AU890" s="20"/>
      <c r="AV890" s="20"/>
      <c r="AW890" s="20"/>
      <c r="AX890" s="20"/>
    </row>
    <row r="891" spans="3:50" x14ac:dyDescent="0.2">
      <c r="C891" s="20"/>
      <c r="D891" s="20"/>
      <c r="E891" s="20"/>
      <c r="F891" s="20"/>
      <c r="G891" s="20"/>
      <c r="H891" s="20"/>
      <c r="I891" s="20"/>
      <c r="K891" s="20"/>
      <c r="L891" s="20"/>
      <c r="M891" s="20"/>
      <c r="N891" s="20"/>
      <c r="O891" s="20"/>
      <c r="P891" s="20"/>
      <c r="Q891" s="20"/>
      <c r="R891" s="20"/>
      <c r="S891" s="20"/>
      <c r="T891" s="20"/>
      <c r="U891" s="20"/>
      <c r="V891" s="20"/>
      <c r="W891" s="20"/>
      <c r="X891" s="20"/>
      <c r="Y891" s="20"/>
      <c r="AA891" s="20"/>
      <c r="AB891" s="20"/>
      <c r="AC891" s="20"/>
      <c r="AD891" s="20"/>
      <c r="AE891" s="20"/>
      <c r="AF891" s="20"/>
      <c r="AH891" s="20"/>
      <c r="AI891" s="20"/>
      <c r="AJ891" s="20"/>
      <c r="AK891" s="20"/>
      <c r="AL891" s="20"/>
      <c r="AN891" s="20"/>
      <c r="AO891" s="20"/>
      <c r="AP891" s="20"/>
      <c r="AQ891" s="20"/>
      <c r="AS891" s="20"/>
      <c r="AT891" s="20"/>
      <c r="AU891" s="20"/>
      <c r="AV891" s="20"/>
      <c r="AW891" s="20"/>
      <c r="AX891" s="20"/>
    </row>
    <row r="892" spans="3:50" x14ac:dyDescent="0.2">
      <c r="C892" s="20"/>
      <c r="D892" s="20"/>
      <c r="E892" s="20"/>
      <c r="F892" s="20"/>
      <c r="G892" s="20"/>
      <c r="H892" s="20"/>
      <c r="I892" s="20"/>
      <c r="K892" s="20"/>
      <c r="L892" s="20"/>
      <c r="M892" s="20"/>
      <c r="N892" s="20"/>
      <c r="O892" s="20"/>
      <c r="P892" s="20"/>
      <c r="Q892" s="20"/>
      <c r="R892" s="20"/>
      <c r="S892" s="20"/>
      <c r="T892" s="20"/>
      <c r="U892" s="20"/>
      <c r="V892" s="20"/>
      <c r="W892" s="20"/>
      <c r="X892" s="20"/>
      <c r="Y892" s="20"/>
      <c r="AA892" s="20"/>
      <c r="AB892" s="20"/>
      <c r="AC892" s="20"/>
      <c r="AD892" s="20"/>
      <c r="AE892" s="20"/>
      <c r="AF892" s="20"/>
      <c r="AH892" s="20"/>
      <c r="AI892" s="20"/>
      <c r="AJ892" s="20"/>
      <c r="AK892" s="20"/>
      <c r="AL892" s="20"/>
      <c r="AN892" s="20"/>
      <c r="AO892" s="20"/>
      <c r="AP892" s="20"/>
      <c r="AQ892" s="20"/>
      <c r="AS892" s="20"/>
      <c r="AT892" s="20"/>
      <c r="AU892" s="20"/>
      <c r="AV892" s="20"/>
      <c r="AW892" s="20"/>
      <c r="AX892" s="20"/>
    </row>
    <row r="893" spans="3:50" x14ac:dyDescent="0.2">
      <c r="C893" s="20"/>
      <c r="D893" s="20"/>
      <c r="E893" s="20"/>
      <c r="F893" s="20"/>
      <c r="G893" s="20"/>
      <c r="H893" s="20"/>
      <c r="I893" s="20"/>
      <c r="K893" s="20"/>
      <c r="L893" s="20"/>
      <c r="M893" s="20"/>
      <c r="N893" s="20"/>
      <c r="O893" s="20"/>
      <c r="P893" s="20"/>
      <c r="Q893" s="20"/>
      <c r="R893" s="20"/>
      <c r="S893" s="20"/>
      <c r="T893" s="20"/>
      <c r="U893" s="20"/>
      <c r="V893" s="20"/>
      <c r="W893" s="20"/>
      <c r="X893" s="20"/>
      <c r="Y893" s="20"/>
      <c r="AA893" s="20"/>
      <c r="AB893" s="20"/>
      <c r="AC893" s="20"/>
      <c r="AD893" s="20"/>
      <c r="AE893" s="20"/>
      <c r="AF893" s="20"/>
      <c r="AH893" s="20"/>
      <c r="AI893" s="20"/>
      <c r="AJ893" s="20"/>
      <c r="AK893" s="20"/>
      <c r="AL893" s="20"/>
      <c r="AN893" s="20"/>
      <c r="AO893" s="20"/>
      <c r="AP893" s="20"/>
      <c r="AQ893" s="20"/>
      <c r="AS893" s="20"/>
      <c r="AT893" s="20"/>
      <c r="AU893" s="20"/>
      <c r="AV893" s="20"/>
      <c r="AW893" s="20"/>
      <c r="AX893" s="20"/>
    </row>
    <row r="894" spans="3:50" x14ac:dyDescent="0.2">
      <c r="C894" s="20"/>
      <c r="D894" s="20"/>
      <c r="E894" s="20"/>
      <c r="F894" s="20"/>
      <c r="G894" s="20"/>
      <c r="H894" s="20"/>
      <c r="I894" s="20"/>
      <c r="K894" s="20"/>
      <c r="L894" s="20"/>
      <c r="M894" s="20"/>
      <c r="N894" s="20"/>
      <c r="O894" s="20"/>
      <c r="P894" s="20"/>
      <c r="Q894" s="20"/>
      <c r="R894" s="20"/>
      <c r="S894" s="20"/>
      <c r="T894" s="20"/>
      <c r="U894" s="20"/>
      <c r="V894" s="20"/>
      <c r="W894" s="20"/>
      <c r="X894" s="20"/>
      <c r="Y894" s="20"/>
      <c r="AA894" s="20"/>
      <c r="AB894" s="20"/>
      <c r="AC894" s="20"/>
      <c r="AD894" s="20"/>
      <c r="AE894" s="20"/>
      <c r="AF894" s="20"/>
      <c r="AH894" s="20"/>
      <c r="AI894" s="20"/>
      <c r="AJ894" s="20"/>
      <c r="AK894" s="20"/>
      <c r="AL894" s="20"/>
      <c r="AN894" s="20"/>
      <c r="AO894" s="20"/>
      <c r="AP894" s="20"/>
      <c r="AQ894" s="20"/>
      <c r="AS894" s="20"/>
      <c r="AT894" s="20"/>
      <c r="AU894" s="20"/>
      <c r="AV894" s="20"/>
      <c r="AW894" s="20"/>
      <c r="AX894" s="20"/>
    </row>
    <row r="895" spans="3:50" x14ac:dyDescent="0.2">
      <c r="C895" s="20"/>
      <c r="D895" s="20"/>
      <c r="E895" s="20"/>
      <c r="F895" s="20"/>
      <c r="G895" s="20"/>
      <c r="H895" s="20"/>
      <c r="I895" s="20"/>
      <c r="K895" s="20"/>
      <c r="L895" s="20"/>
      <c r="M895" s="20"/>
      <c r="N895" s="20"/>
      <c r="O895" s="20"/>
      <c r="P895" s="20"/>
      <c r="Q895" s="20"/>
      <c r="R895" s="20"/>
      <c r="S895" s="20"/>
      <c r="T895" s="20"/>
      <c r="U895" s="20"/>
      <c r="V895" s="20"/>
      <c r="W895" s="20"/>
      <c r="X895" s="20"/>
      <c r="Y895" s="20"/>
      <c r="AA895" s="20"/>
      <c r="AB895" s="20"/>
      <c r="AC895" s="20"/>
      <c r="AD895" s="20"/>
      <c r="AE895" s="20"/>
      <c r="AF895" s="20"/>
      <c r="AH895" s="20"/>
      <c r="AI895" s="20"/>
      <c r="AJ895" s="20"/>
      <c r="AK895" s="20"/>
      <c r="AL895" s="20"/>
      <c r="AN895" s="20"/>
      <c r="AO895" s="20"/>
      <c r="AP895" s="20"/>
      <c r="AQ895" s="20"/>
      <c r="AS895" s="20"/>
      <c r="AT895" s="20"/>
      <c r="AU895" s="20"/>
      <c r="AV895" s="20"/>
      <c r="AW895" s="20"/>
      <c r="AX895" s="20"/>
    </row>
    <row r="896" spans="3:50" x14ac:dyDescent="0.2">
      <c r="C896" s="20"/>
      <c r="D896" s="20"/>
      <c r="E896" s="20"/>
      <c r="F896" s="20"/>
      <c r="G896" s="20"/>
      <c r="H896" s="20"/>
      <c r="I896" s="20"/>
      <c r="K896" s="20"/>
      <c r="L896" s="20"/>
      <c r="M896" s="20"/>
      <c r="N896" s="20"/>
      <c r="O896" s="20"/>
      <c r="P896" s="20"/>
      <c r="Q896" s="20"/>
      <c r="R896" s="20"/>
      <c r="S896" s="20"/>
      <c r="T896" s="20"/>
      <c r="U896" s="20"/>
      <c r="V896" s="20"/>
      <c r="W896" s="20"/>
      <c r="X896" s="20"/>
      <c r="Y896" s="20"/>
      <c r="AA896" s="20"/>
      <c r="AB896" s="20"/>
      <c r="AC896" s="20"/>
      <c r="AD896" s="20"/>
      <c r="AE896" s="20"/>
      <c r="AF896" s="20"/>
      <c r="AH896" s="20"/>
      <c r="AI896" s="20"/>
      <c r="AJ896" s="20"/>
      <c r="AK896" s="20"/>
      <c r="AL896" s="20"/>
      <c r="AN896" s="20"/>
      <c r="AO896" s="20"/>
      <c r="AP896" s="20"/>
      <c r="AQ896" s="20"/>
      <c r="AS896" s="20"/>
      <c r="AT896" s="20"/>
      <c r="AU896" s="20"/>
      <c r="AV896" s="20"/>
      <c r="AW896" s="20"/>
      <c r="AX896" s="20"/>
    </row>
    <row r="897" spans="3:50" x14ac:dyDescent="0.2">
      <c r="C897" s="20"/>
      <c r="D897" s="20"/>
      <c r="E897" s="20"/>
      <c r="F897" s="20"/>
      <c r="G897" s="20"/>
      <c r="H897" s="20"/>
      <c r="I897" s="20"/>
      <c r="K897" s="20"/>
      <c r="L897" s="20"/>
      <c r="M897" s="20"/>
      <c r="N897" s="20"/>
      <c r="O897" s="20"/>
      <c r="P897" s="20"/>
      <c r="Q897" s="20"/>
      <c r="R897" s="20"/>
      <c r="S897" s="20"/>
      <c r="T897" s="20"/>
      <c r="U897" s="20"/>
      <c r="V897" s="20"/>
      <c r="W897" s="20"/>
      <c r="X897" s="20"/>
      <c r="Y897" s="20"/>
      <c r="AA897" s="20"/>
      <c r="AB897" s="20"/>
      <c r="AC897" s="20"/>
      <c r="AD897" s="20"/>
      <c r="AE897" s="20"/>
      <c r="AF897" s="20"/>
      <c r="AH897" s="20"/>
      <c r="AI897" s="20"/>
      <c r="AJ897" s="20"/>
      <c r="AK897" s="20"/>
      <c r="AL897" s="20"/>
      <c r="AN897" s="20"/>
      <c r="AO897" s="20"/>
      <c r="AP897" s="20"/>
      <c r="AQ897" s="20"/>
      <c r="AS897" s="20"/>
      <c r="AT897" s="20"/>
      <c r="AU897" s="20"/>
      <c r="AV897" s="20"/>
      <c r="AW897" s="20"/>
      <c r="AX897" s="20"/>
    </row>
    <row r="898" spans="3:50" x14ac:dyDescent="0.2">
      <c r="C898" s="20"/>
      <c r="D898" s="20"/>
      <c r="E898" s="20"/>
      <c r="F898" s="20"/>
      <c r="G898" s="20"/>
      <c r="H898" s="20"/>
      <c r="I898" s="20"/>
      <c r="K898" s="20"/>
      <c r="L898" s="20"/>
      <c r="M898" s="20"/>
      <c r="N898" s="20"/>
      <c r="O898" s="20"/>
      <c r="P898" s="20"/>
      <c r="Q898" s="20"/>
      <c r="R898" s="20"/>
      <c r="S898" s="20"/>
      <c r="T898" s="20"/>
      <c r="U898" s="20"/>
      <c r="V898" s="20"/>
      <c r="W898" s="20"/>
      <c r="X898" s="20"/>
      <c r="Y898" s="20"/>
      <c r="AA898" s="20"/>
      <c r="AB898" s="20"/>
      <c r="AC898" s="20"/>
      <c r="AD898" s="20"/>
      <c r="AE898" s="20"/>
      <c r="AF898" s="20"/>
      <c r="AH898" s="20"/>
      <c r="AI898" s="20"/>
      <c r="AJ898" s="20"/>
      <c r="AK898" s="20"/>
      <c r="AL898" s="20"/>
      <c r="AN898" s="20"/>
      <c r="AO898" s="20"/>
      <c r="AP898" s="20"/>
      <c r="AQ898" s="20"/>
      <c r="AS898" s="20"/>
      <c r="AT898" s="20"/>
      <c r="AU898" s="20"/>
      <c r="AV898" s="20"/>
      <c r="AW898" s="20"/>
      <c r="AX898" s="20"/>
    </row>
    <row r="899" spans="3:50" x14ac:dyDescent="0.2">
      <c r="C899" s="20"/>
      <c r="D899" s="20"/>
      <c r="E899" s="20"/>
      <c r="F899" s="20"/>
      <c r="G899" s="20"/>
      <c r="H899" s="20"/>
      <c r="I899" s="20"/>
      <c r="K899" s="20"/>
      <c r="L899" s="20"/>
      <c r="M899" s="20"/>
      <c r="N899" s="20"/>
      <c r="O899" s="20"/>
      <c r="P899" s="20"/>
      <c r="Q899" s="20"/>
      <c r="R899" s="20"/>
      <c r="S899" s="20"/>
      <c r="T899" s="20"/>
      <c r="U899" s="20"/>
      <c r="V899" s="20"/>
      <c r="W899" s="20"/>
      <c r="X899" s="20"/>
      <c r="Y899" s="20"/>
      <c r="AA899" s="20"/>
      <c r="AB899" s="20"/>
      <c r="AC899" s="20"/>
      <c r="AD899" s="20"/>
      <c r="AE899" s="20"/>
      <c r="AF899" s="20"/>
      <c r="AH899" s="20"/>
      <c r="AI899" s="20"/>
      <c r="AJ899" s="20"/>
      <c r="AK899" s="20"/>
      <c r="AL899" s="20"/>
      <c r="AN899" s="20"/>
      <c r="AO899" s="20"/>
      <c r="AP899" s="20"/>
      <c r="AQ899" s="20"/>
      <c r="AS899" s="20"/>
      <c r="AT899" s="20"/>
      <c r="AU899" s="20"/>
      <c r="AV899" s="20"/>
      <c r="AW899" s="20"/>
      <c r="AX899" s="20"/>
    </row>
    <row r="900" spans="3:50" x14ac:dyDescent="0.2">
      <c r="C900" s="20"/>
      <c r="D900" s="20"/>
      <c r="E900" s="20"/>
      <c r="F900" s="20"/>
      <c r="G900" s="20"/>
      <c r="H900" s="20"/>
      <c r="I900" s="20"/>
      <c r="K900" s="20"/>
      <c r="L900" s="20"/>
      <c r="M900" s="20"/>
      <c r="N900" s="20"/>
      <c r="O900" s="20"/>
      <c r="P900" s="20"/>
      <c r="Q900" s="20"/>
      <c r="R900" s="20"/>
      <c r="S900" s="20"/>
      <c r="T900" s="20"/>
      <c r="U900" s="20"/>
      <c r="V900" s="20"/>
      <c r="W900" s="20"/>
      <c r="X900" s="20"/>
      <c r="Y900" s="20"/>
      <c r="AA900" s="20"/>
      <c r="AB900" s="20"/>
      <c r="AC900" s="20"/>
      <c r="AD900" s="20"/>
      <c r="AE900" s="20"/>
      <c r="AF900" s="20"/>
      <c r="AH900" s="20"/>
      <c r="AI900" s="20"/>
      <c r="AJ900" s="20"/>
      <c r="AK900" s="20"/>
      <c r="AL900" s="20"/>
      <c r="AN900" s="20"/>
      <c r="AO900" s="20"/>
      <c r="AP900" s="20"/>
      <c r="AQ900" s="20"/>
      <c r="AS900" s="20"/>
      <c r="AT900" s="20"/>
      <c r="AU900" s="20"/>
      <c r="AV900" s="20"/>
      <c r="AW900" s="20"/>
      <c r="AX900" s="20"/>
    </row>
    <row r="901" spans="3:50" x14ac:dyDescent="0.2">
      <c r="C901" s="20"/>
      <c r="D901" s="20"/>
      <c r="E901" s="20"/>
      <c r="F901" s="20"/>
      <c r="G901" s="20"/>
      <c r="H901" s="20"/>
      <c r="I901" s="20"/>
      <c r="K901" s="20"/>
      <c r="L901" s="20"/>
      <c r="M901" s="20"/>
      <c r="N901" s="20"/>
      <c r="O901" s="20"/>
      <c r="P901" s="20"/>
      <c r="Q901" s="20"/>
      <c r="R901" s="20"/>
      <c r="S901" s="20"/>
      <c r="T901" s="20"/>
      <c r="U901" s="20"/>
      <c r="V901" s="20"/>
      <c r="W901" s="20"/>
      <c r="X901" s="20"/>
      <c r="Y901" s="20"/>
      <c r="AA901" s="20"/>
      <c r="AB901" s="20"/>
      <c r="AC901" s="20"/>
      <c r="AD901" s="20"/>
      <c r="AE901" s="20"/>
      <c r="AF901" s="20"/>
      <c r="AH901" s="20"/>
      <c r="AI901" s="20"/>
      <c r="AJ901" s="20"/>
      <c r="AK901" s="20"/>
      <c r="AL901" s="20"/>
      <c r="AN901" s="20"/>
      <c r="AO901" s="20"/>
      <c r="AP901" s="20"/>
      <c r="AQ901" s="20"/>
      <c r="AS901" s="20"/>
      <c r="AT901" s="20"/>
      <c r="AU901" s="20"/>
      <c r="AV901" s="20"/>
      <c r="AW901" s="20"/>
      <c r="AX901" s="20"/>
    </row>
    <row r="902" spans="3:50" x14ac:dyDescent="0.2">
      <c r="C902" s="20"/>
      <c r="D902" s="20"/>
      <c r="E902" s="20"/>
      <c r="F902" s="20"/>
      <c r="G902" s="20"/>
      <c r="H902" s="20"/>
      <c r="I902" s="20"/>
      <c r="K902" s="20"/>
      <c r="L902" s="20"/>
      <c r="M902" s="20"/>
      <c r="N902" s="20"/>
      <c r="O902" s="20"/>
      <c r="P902" s="20"/>
      <c r="Q902" s="20"/>
      <c r="R902" s="20"/>
      <c r="S902" s="20"/>
      <c r="T902" s="20"/>
      <c r="U902" s="20"/>
      <c r="V902" s="20"/>
      <c r="W902" s="20"/>
      <c r="X902" s="20"/>
      <c r="Y902" s="20"/>
      <c r="AA902" s="20"/>
      <c r="AB902" s="20"/>
      <c r="AC902" s="20"/>
      <c r="AD902" s="20"/>
      <c r="AE902" s="20"/>
      <c r="AF902" s="20"/>
      <c r="AH902" s="20"/>
      <c r="AI902" s="20"/>
      <c r="AJ902" s="20"/>
      <c r="AK902" s="20"/>
      <c r="AL902" s="20"/>
      <c r="AN902" s="20"/>
      <c r="AO902" s="20"/>
      <c r="AP902" s="20"/>
      <c r="AQ902" s="20"/>
      <c r="AS902" s="20"/>
      <c r="AT902" s="20"/>
      <c r="AU902" s="20"/>
      <c r="AV902" s="20"/>
      <c r="AW902" s="20"/>
      <c r="AX902" s="20"/>
    </row>
    <row r="903" spans="3:50" x14ac:dyDescent="0.2">
      <c r="C903" s="20"/>
      <c r="D903" s="20"/>
      <c r="E903" s="20"/>
      <c r="F903" s="20"/>
      <c r="G903" s="20"/>
      <c r="H903" s="20"/>
      <c r="I903" s="20"/>
      <c r="K903" s="20"/>
      <c r="L903" s="20"/>
      <c r="M903" s="20"/>
      <c r="N903" s="20"/>
      <c r="O903" s="20"/>
      <c r="P903" s="20"/>
      <c r="Q903" s="20"/>
      <c r="R903" s="20"/>
      <c r="S903" s="20"/>
      <c r="T903" s="20"/>
      <c r="U903" s="20"/>
      <c r="V903" s="20"/>
      <c r="W903" s="20"/>
      <c r="X903" s="20"/>
      <c r="Y903" s="20"/>
      <c r="AA903" s="20"/>
      <c r="AB903" s="20"/>
      <c r="AC903" s="20"/>
      <c r="AD903" s="20"/>
      <c r="AE903" s="20"/>
      <c r="AF903" s="20"/>
      <c r="AH903" s="20"/>
      <c r="AI903" s="20"/>
      <c r="AJ903" s="20"/>
      <c r="AK903" s="20"/>
      <c r="AL903" s="20"/>
      <c r="AN903" s="20"/>
      <c r="AO903" s="20"/>
      <c r="AP903" s="20"/>
      <c r="AQ903" s="20"/>
      <c r="AS903" s="20"/>
      <c r="AT903" s="20"/>
      <c r="AU903" s="20"/>
      <c r="AV903" s="20"/>
      <c r="AW903" s="20"/>
      <c r="AX903" s="20"/>
    </row>
    <row r="904" spans="3:50" x14ac:dyDescent="0.2">
      <c r="C904" s="20"/>
      <c r="D904" s="20"/>
      <c r="E904" s="20"/>
      <c r="F904" s="20"/>
      <c r="G904" s="20"/>
      <c r="H904" s="20"/>
      <c r="I904" s="20"/>
      <c r="K904" s="20"/>
      <c r="L904" s="20"/>
      <c r="M904" s="20"/>
      <c r="N904" s="20"/>
      <c r="O904" s="20"/>
      <c r="P904" s="20"/>
      <c r="Q904" s="20"/>
      <c r="R904" s="20"/>
      <c r="S904" s="20"/>
      <c r="T904" s="20"/>
      <c r="U904" s="20"/>
      <c r="V904" s="20"/>
      <c r="W904" s="20"/>
      <c r="X904" s="20"/>
      <c r="Y904" s="20"/>
      <c r="AA904" s="20"/>
      <c r="AB904" s="20"/>
      <c r="AC904" s="20"/>
      <c r="AD904" s="20"/>
      <c r="AE904" s="20"/>
      <c r="AF904" s="20"/>
      <c r="AH904" s="20"/>
      <c r="AI904" s="20"/>
      <c r="AJ904" s="20"/>
      <c r="AK904" s="20"/>
      <c r="AL904" s="20"/>
      <c r="AN904" s="20"/>
      <c r="AO904" s="20"/>
      <c r="AP904" s="20"/>
      <c r="AQ904" s="20"/>
      <c r="AS904" s="20"/>
      <c r="AT904" s="20"/>
      <c r="AU904" s="20"/>
      <c r="AV904" s="20"/>
      <c r="AW904" s="20"/>
      <c r="AX904" s="20"/>
    </row>
    <row r="905" spans="3:50" x14ac:dyDescent="0.2">
      <c r="C905" s="20"/>
      <c r="D905" s="20"/>
      <c r="E905" s="20"/>
      <c r="F905" s="20"/>
      <c r="G905" s="20"/>
      <c r="H905" s="20"/>
      <c r="I905" s="20"/>
      <c r="K905" s="20"/>
      <c r="L905" s="20"/>
      <c r="M905" s="20"/>
      <c r="N905" s="20"/>
      <c r="O905" s="20"/>
      <c r="P905" s="20"/>
      <c r="Q905" s="20"/>
      <c r="R905" s="20"/>
      <c r="S905" s="20"/>
      <c r="T905" s="20"/>
      <c r="U905" s="20"/>
      <c r="V905" s="20"/>
      <c r="W905" s="20"/>
      <c r="X905" s="20"/>
      <c r="Y905" s="20"/>
      <c r="AA905" s="20"/>
      <c r="AB905" s="20"/>
      <c r="AC905" s="20"/>
      <c r="AD905" s="20"/>
      <c r="AE905" s="20"/>
      <c r="AF905" s="20"/>
      <c r="AH905" s="20"/>
      <c r="AI905" s="20"/>
      <c r="AJ905" s="20"/>
      <c r="AK905" s="20"/>
      <c r="AL905" s="20"/>
      <c r="AN905" s="20"/>
      <c r="AO905" s="20"/>
      <c r="AP905" s="20"/>
      <c r="AQ905" s="20"/>
      <c r="AS905" s="20"/>
      <c r="AT905" s="20"/>
      <c r="AU905" s="20"/>
      <c r="AV905" s="20"/>
      <c r="AW905" s="20"/>
      <c r="AX905" s="20"/>
    </row>
    <row r="906" spans="3:50" x14ac:dyDescent="0.2">
      <c r="C906" s="20"/>
      <c r="D906" s="20"/>
      <c r="E906" s="20"/>
      <c r="F906" s="20"/>
      <c r="G906" s="20"/>
      <c r="H906" s="20"/>
      <c r="I906" s="20"/>
      <c r="K906" s="20"/>
      <c r="L906" s="20"/>
      <c r="M906" s="20"/>
      <c r="N906" s="20"/>
      <c r="O906" s="20"/>
      <c r="P906" s="20"/>
      <c r="Q906" s="20"/>
      <c r="R906" s="20"/>
      <c r="S906" s="20"/>
      <c r="T906" s="20"/>
      <c r="U906" s="20"/>
      <c r="V906" s="20"/>
      <c r="W906" s="20"/>
      <c r="X906" s="20"/>
      <c r="Y906" s="20"/>
      <c r="AA906" s="20"/>
      <c r="AB906" s="20"/>
      <c r="AC906" s="20"/>
      <c r="AD906" s="20"/>
      <c r="AE906" s="20"/>
      <c r="AF906" s="20"/>
      <c r="AH906" s="20"/>
      <c r="AI906" s="20"/>
      <c r="AJ906" s="20"/>
      <c r="AK906" s="20"/>
      <c r="AL906" s="20"/>
      <c r="AN906" s="20"/>
      <c r="AO906" s="20"/>
      <c r="AP906" s="20"/>
      <c r="AQ906" s="20"/>
      <c r="AS906" s="20"/>
      <c r="AT906" s="20"/>
      <c r="AU906" s="20"/>
      <c r="AV906" s="20"/>
      <c r="AW906" s="20"/>
      <c r="AX906" s="20"/>
    </row>
    <row r="907" spans="3:50" x14ac:dyDescent="0.2">
      <c r="C907" s="20"/>
      <c r="D907" s="20"/>
      <c r="E907" s="20"/>
      <c r="F907" s="20"/>
      <c r="G907" s="20"/>
      <c r="H907" s="20"/>
      <c r="I907" s="20"/>
      <c r="K907" s="20"/>
      <c r="L907" s="20"/>
      <c r="M907" s="20"/>
      <c r="N907" s="20"/>
      <c r="O907" s="20"/>
      <c r="P907" s="20"/>
      <c r="Q907" s="20"/>
      <c r="R907" s="20"/>
      <c r="S907" s="20"/>
      <c r="T907" s="20"/>
      <c r="U907" s="20"/>
      <c r="V907" s="20"/>
      <c r="W907" s="20"/>
      <c r="X907" s="20"/>
      <c r="Y907" s="20"/>
      <c r="AA907" s="20"/>
      <c r="AB907" s="20"/>
      <c r="AC907" s="20"/>
      <c r="AD907" s="20"/>
      <c r="AE907" s="20"/>
      <c r="AF907" s="20"/>
      <c r="AH907" s="20"/>
      <c r="AI907" s="20"/>
      <c r="AJ907" s="20"/>
      <c r="AK907" s="20"/>
      <c r="AL907" s="20"/>
      <c r="AN907" s="20"/>
      <c r="AO907" s="20"/>
      <c r="AP907" s="20"/>
      <c r="AQ907" s="20"/>
      <c r="AS907" s="20"/>
      <c r="AT907" s="20"/>
      <c r="AU907" s="20"/>
      <c r="AV907" s="20"/>
      <c r="AW907" s="20"/>
      <c r="AX907" s="20"/>
    </row>
    <row r="908" spans="3:50" x14ac:dyDescent="0.2">
      <c r="C908" s="20"/>
      <c r="D908" s="20"/>
      <c r="E908" s="20"/>
      <c r="F908" s="20"/>
      <c r="G908" s="20"/>
      <c r="H908" s="20"/>
      <c r="I908" s="20"/>
      <c r="K908" s="20"/>
      <c r="L908" s="20"/>
      <c r="M908" s="20"/>
      <c r="N908" s="20"/>
      <c r="O908" s="20"/>
      <c r="P908" s="20"/>
      <c r="Q908" s="20"/>
      <c r="R908" s="20"/>
      <c r="S908" s="20"/>
      <c r="T908" s="20"/>
      <c r="U908" s="20"/>
      <c r="V908" s="20"/>
      <c r="W908" s="20"/>
      <c r="X908" s="20"/>
      <c r="Y908" s="20"/>
      <c r="AA908" s="20"/>
      <c r="AB908" s="20"/>
      <c r="AC908" s="20"/>
      <c r="AD908" s="20"/>
      <c r="AE908" s="20"/>
      <c r="AF908" s="20"/>
      <c r="AH908" s="20"/>
      <c r="AI908" s="20"/>
      <c r="AJ908" s="20"/>
      <c r="AK908" s="20"/>
      <c r="AL908" s="20"/>
      <c r="AN908" s="20"/>
      <c r="AO908" s="20"/>
      <c r="AP908" s="20"/>
      <c r="AQ908" s="20"/>
      <c r="AS908" s="20"/>
      <c r="AT908" s="20"/>
      <c r="AU908" s="20"/>
      <c r="AV908" s="20"/>
      <c r="AW908" s="20"/>
      <c r="AX908" s="20"/>
    </row>
    <row r="909" spans="3:50" x14ac:dyDescent="0.2">
      <c r="C909" s="20"/>
      <c r="D909" s="20"/>
      <c r="E909" s="20"/>
      <c r="F909" s="20"/>
      <c r="G909" s="20"/>
      <c r="H909" s="20"/>
      <c r="I909" s="20"/>
      <c r="K909" s="20"/>
      <c r="L909" s="20"/>
      <c r="M909" s="20"/>
      <c r="N909" s="20"/>
      <c r="O909" s="20"/>
      <c r="P909" s="20"/>
      <c r="Q909" s="20"/>
      <c r="R909" s="20"/>
      <c r="S909" s="20"/>
      <c r="T909" s="20"/>
      <c r="U909" s="20"/>
      <c r="V909" s="20"/>
      <c r="W909" s="20"/>
      <c r="X909" s="20"/>
      <c r="Y909" s="20"/>
      <c r="AA909" s="20"/>
      <c r="AB909" s="20"/>
      <c r="AC909" s="20"/>
      <c r="AD909" s="20"/>
      <c r="AE909" s="20"/>
      <c r="AF909" s="20"/>
      <c r="AH909" s="20"/>
      <c r="AI909" s="20"/>
      <c r="AJ909" s="20"/>
      <c r="AK909" s="20"/>
      <c r="AL909" s="20"/>
      <c r="AN909" s="20"/>
      <c r="AO909" s="20"/>
      <c r="AP909" s="20"/>
      <c r="AQ909" s="20"/>
      <c r="AS909" s="20"/>
      <c r="AT909" s="20"/>
      <c r="AU909" s="20"/>
      <c r="AV909" s="20"/>
      <c r="AW909" s="20"/>
      <c r="AX909" s="20"/>
    </row>
    <row r="910" spans="3:50" x14ac:dyDescent="0.2">
      <c r="C910" s="20"/>
      <c r="D910" s="20"/>
      <c r="E910" s="20"/>
      <c r="F910" s="20"/>
      <c r="G910" s="20"/>
      <c r="H910" s="20"/>
      <c r="I910" s="20"/>
      <c r="K910" s="20"/>
      <c r="L910" s="20"/>
      <c r="M910" s="20"/>
      <c r="N910" s="20"/>
      <c r="O910" s="20"/>
      <c r="P910" s="20"/>
      <c r="Q910" s="20"/>
      <c r="R910" s="20"/>
      <c r="S910" s="20"/>
      <c r="T910" s="20"/>
      <c r="U910" s="20"/>
      <c r="V910" s="20"/>
      <c r="W910" s="20"/>
      <c r="X910" s="20"/>
      <c r="Y910" s="20"/>
      <c r="AA910" s="20"/>
      <c r="AB910" s="20"/>
      <c r="AC910" s="20"/>
      <c r="AD910" s="20"/>
      <c r="AE910" s="20"/>
      <c r="AF910" s="20"/>
      <c r="AH910" s="20"/>
      <c r="AI910" s="20"/>
      <c r="AJ910" s="20"/>
      <c r="AK910" s="20"/>
      <c r="AL910" s="20"/>
      <c r="AN910" s="20"/>
      <c r="AO910" s="20"/>
      <c r="AP910" s="20"/>
      <c r="AQ910" s="20"/>
      <c r="AS910" s="20"/>
      <c r="AT910" s="20"/>
      <c r="AU910" s="20"/>
      <c r="AV910" s="20"/>
      <c r="AW910" s="20"/>
      <c r="AX910" s="20"/>
    </row>
    <row r="911" spans="3:50" x14ac:dyDescent="0.2">
      <c r="C911" s="20"/>
      <c r="D911" s="20"/>
      <c r="E911" s="20"/>
      <c r="F911" s="20"/>
      <c r="G911" s="20"/>
      <c r="H911" s="20"/>
      <c r="I911" s="20"/>
      <c r="K911" s="20"/>
      <c r="L911" s="20"/>
      <c r="M911" s="20"/>
      <c r="N911" s="20"/>
      <c r="O911" s="20"/>
      <c r="P911" s="20"/>
      <c r="Q911" s="20"/>
      <c r="R911" s="20"/>
      <c r="S911" s="20"/>
      <c r="T911" s="20"/>
      <c r="U911" s="20"/>
      <c r="V911" s="20"/>
      <c r="W911" s="20"/>
      <c r="X911" s="20"/>
      <c r="Y911" s="20"/>
      <c r="AA911" s="20"/>
      <c r="AB911" s="20"/>
      <c r="AC911" s="20"/>
      <c r="AD911" s="20"/>
      <c r="AE911" s="20"/>
      <c r="AF911" s="20"/>
      <c r="AH911" s="20"/>
      <c r="AI911" s="20"/>
      <c r="AJ911" s="20"/>
      <c r="AK911" s="20"/>
      <c r="AL911" s="20"/>
      <c r="AN911" s="20"/>
      <c r="AO911" s="20"/>
      <c r="AP911" s="20"/>
      <c r="AQ911" s="20"/>
      <c r="AS911" s="20"/>
      <c r="AT911" s="20"/>
      <c r="AU911" s="20"/>
      <c r="AV911" s="20"/>
      <c r="AW911" s="20"/>
      <c r="AX911" s="20"/>
    </row>
    <row r="912" spans="3:50" x14ac:dyDescent="0.2">
      <c r="C912" s="20"/>
      <c r="D912" s="20"/>
      <c r="E912" s="20"/>
      <c r="F912" s="20"/>
      <c r="G912" s="20"/>
      <c r="H912" s="20"/>
      <c r="I912" s="20"/>
      <c r="K912" s="20"/>
      <c r="L912" s="20"/>
      <c r="M912" s="20"/>
      <c r="N912" s="20"/>
      <c r="O912" s="20"/>
      <c r="P912" s="20"/>
      <c r="Q912" s="20"/>
      <c r="R912" s="20"/>
      <c r="S912" s="20"/>
      <c r="T912" s="20"/>
      <c r="U912" s="20"/>
      <c r="V912" s="20"/>
      <c r="W912" s="20"/>
      <c r="X912" s="20"/>
      <c r="Y912" s="20"/>
      <c r="AA912" s="20"/>
      <c r="AB912" s="20"/>
      <c r="AC912" s="20"/>
      <c r="AD912" s="20"/>
      <c r="AE912" s="20"/>
      <c r="AF912" s="20"/>
      <c r="AH912" s="20"/>
      <c r="AI912" s="20"/>
      <c r="AJ912" s="20"/>
      <c r="AK912" s="20"/>
      <c r="AL912" s="20"/>
      <c r="AN912" s="20"/>
      <c r="AO912" s="20"/>
      <c r="AP912" s="20"/>
      <c r="AQ912" s="20"/>
      <c r="AS912" s="20"/>
      <c r="AT912" s="20"/>
      <c r="AU912" s="20"/>
      <c r="AV912" s="20"/>
      <c r="AW912" s="20"/>
      <c r="AX912" s="20"/>
    </row>
    <row r="913" spans="3:50" x14ac:dyDescent="0.2">
      <c r="C913" s="20"/>
      <c r="D913" s="20"/>
      <c r="E913" s="20"/>
      <c r="F913" s="20"/>
      <c r="G913" s="20"/>
      <c r="H913" s="20"/>
      <c r="I913" s="20"/>
      <c r="K913" s="20"/>
      <c r="L913" s="20"/>
      <c r="M913" s="20"/>
      <c r="N913" s="20"/>
      <c r="O913" s="20"/>
      <c r="P913" s="20"/>
      <c r="Q913" s="20"/>
      <c r="R913" s="20"/>
      <c r="S913" s="20"/>
      <c r="T913" s="20"/>
      <c r="U913" s="20"/>
      <c r="V913" s="20"/>
      <c r="W913" s="20"/>
      <c r="X913" s="20"/>
      <c r="Y913" s="20"/>
      <c r="AA913" s="20"/>
      <c r="AB913" s="20"/>
      <c r="AC913" s="20"/>
      <c r="AD913" s="20"/>
      <c r="AE913" s="20"/>
      <c r="AF913" s="20"/>
      <c r="AH913" s="20"/>
      <c r="AI913" s="20"/>
      <c r="AJ913" s="20"/>
      <c r="AK913" s="20"/>
      <c r="AL913" s="20"/>
      <c r="AN913" s="20"/>
      <c r="AO913" s="20"/>
      <c r="AP913" s="20"/>
      <c r="AQ913" s="20"/>
      <c r="AS913" s="20"/>
      <c r="AT913" s="20"/>
      <c r="AU913" s="20"/>
      <c r="AV913" s="20"/>
      <c r="AW913" s="20"/>
      <c r="AX913" s="20"/>
    </row>
    <row r="914" spans="3:50" x14ac:dyDescent="0.2">
      <c r="C914" s="20"/>
      <c r="D914" s="20"/>
      <c r="E914" s="20"/>
      <c r="F914" s="20"/>
      <c r="G914" s="20"/>
      <c r="H914" s="20"/>
      <c r="I914" s="20"/>
      <c r="K914" s="20"/>
      <c r="L914" s="20"/>
      <c r="M914" s="20"/>
      <c r="N914" s="20"/>
      <c r="O914" s="20"/>
      <c r="P914" s="20"/>
      <c r="Q914" s="20"/>
      <c r="R914" s="20"/>
      <c r="S914" s="20"/>
      <c r="T914" s="20"/>
      <c r="U914" s="20"/>
      <c r="V914" s="20"/>
      <c r="W914" s="20"/>
      <c r="X914" s="20"/>
      <c r="Y914" s="20"/>
      <c r="AA914" s="20"/>
      <c r="AB914" s="20"/>
      <c r="AC914" s="20"/>
      <c r="AD914" s="20"/>
      <c r="AE914" s="20"/>
      <c r="AF914" s="20"/>
      <c r="AH914" s="20"/>
      <c r="AI914" s="20"/>
      <c r="AJ914" s="20"/>
      <c r="AK914" s="20"/>
      <c r="AL914" s="20"/>
      <c r="AN914" s="20"/>
      <c r="AO914" s="20"/>
      <c r="AP914" s="20"/>
      <c r="AQ914" s="20"/>
      <c r="AS914" s="20"/>
      <c r="AT914" s="20"/>
      <c r="AU914" s="20"/>
      <c r="AV914" s="20"/>
      <c r="AW914" s="20"/>
      <c r="AX914" s="20"/>
    </row>
    <row r="915" spans="3:50" x14ac:dyDescent="0.2">
      <c r="C915" s="20"/>
      <c r="D915" s="20"/>
      <c r="E915" s="20"/>
      <c r="F915" s="20"/>
      <c r="G915" s="20"/>
      <c r="H915" s="20"/>
      <c r="I915" s="20"/>
      <c r="K915" s="20"/>
      <c r="L915" s="20"/>
      <c r="M915" s="20"/>
      <c r="N915" s="20"/>
      <c r="O915" s="20"/>
      <c r="P915" s="20"/>
      <c r="Q915" s="20"/>
      <c r="R915" s="20"/>
      <c r="S915" s="20"/>
      <c r="T915" s="20"/>
      <c r="U915" s="20"/>
      <c r="V915" s="20"/>
      <c r="W915" s="20"/>
      <c r="X915" s="20"/>
      <c r="Y915" s="20"/>
      <c r="AA915" s="20"/>
      <c r="AB915" s="20"/>
      <c r="AC915" s="20"/>
      <c r="AD915" s="20"/>
      <c r="AE915" s="20"/>
      <c r="AF915" s="20"/>
      <c r="AH915" s="20"/>
      <c r="AI915" s="20"/>
      <c r="AJ915" s="20"/>
      <c r="AK915" s="20"/>
      <c r="AL915" s="20"/>
      <c r="AN915" s="20"/>
      <c r="AO915" s="20"/>
      <c r="AP915" s="20"/>
      <c r="AQ915" s="20"/>
      <c r="AS915" s="20"/>
      <c r="AT915" s="20"/>
      <c r="AU915" s="20"/>
      <c r="AV915" s="20"/>
      <c r="AW915" s="20"/>
      <c r="AX915" s="20"/>
    </row>
    <row r="916" spans="3:50" x14ac:dyDescent="0.2">
      <c r="C916" s="20"/>
      <c r="D916" s="20"/>
      <c r="E916" s="20"/>
      <c r="F916" s="20"/>
      <c r="G916" s="20"/>
      <c r="H916" s="20"/>
      <c r="I916" s="20"/>
      <c r="K916" s="20"/>
      <c r="L916" s="20"/>
      <c r="M916" s="20"/>
      <c r="N916" s="20"/>
      <c r="O916" s="20"/>
      <c r="P916" s="20"/>
      <c r="Q916" s="20"/>
      <c r="R916" s="20"/>
      <c r="S916" s="20"/>
      <c r="T916" s="20"/>
      <c r="U916" s="20"/>
      <c r="V916" s="20"/>
      <c r="W916" s="20"/>
      <c r="X916" s="20"/>
      <c r="Y916" s="20"/>
      <c r="AA916" s="20"/>
      <c r="AB916" s="20"/>
      <c r="AC916" s="20"/>
      <c r="AD916" s="20"/>
      <c r="AE916" s="20"/>
      <c r="AF916" s="20"/>
      <c r="AH916" s="20"/>
      <c r="AI916" s="20"/>
      <c r="AJ916" s="20"/>
      <c r="AK916" s="20"/>
      <c r="AL916" s="20"/>
      <c r="AN916" s="20"/>
      <c r="AO916" s="20"/>
      <c r="AP916" s="20"/>
      <c r="AQ916" s="20"/>
      <c r="AS916" s="20"/>
      <c r="AT916" s="20"/>
      <c r="AU916" s="20"/>
      <c r="AV916" s="20"/>
      <c r="AW916" s="20"/>
      <c r="AX916" s="20"/>
    </row>
    <row r="917" spans="3:50" x14ac:dyDescent="0.2">
      <c r="C917" s="20"/>
      <c r="D917" s="20"/>
      <c r="E917" s="20"/>
      <c r="F917" s="20"/>
      <c r="G917" s="20"/>
      <c r="H917" s="20"/>
      <c r="I917" s="20"/>
      <c r="K917" s="20"/>
      <c r="L917" s="20"/>
      <c r="M917" s="20"/>
      <c r="N917" s="20"/>
      <c r="O917" s="20"/>
      <c r="P917" s="20"/>
      <c r="Q917" s="20"/>
      <c r="R917" s="20"/>
      <c r="S917" s="20"/>
      <c r="T917" s="20"/>
      <c r="U917" s="20"/>
      <c r="V917" s="20"/>
      <c r="W917" s="20"/>
      <c r="X917" s="20"/>
      <c r="Y917" s="20"/>
      <c r="AA917" s="20"/>
      <c r="AB917" s="20"/>
      <c r="AC917" s="20"/>
      <c r="AD917" s="20"/>
      <c r="AE917" s="20"/>
      <c r="AF917" s="20"/>
      <c r="AH917" s="20"/>
      <c r="AI917" s="20"/>
      <c r="AJ917" s="20"/>
      <c r="AK917" s="20"/>
      <c r="AL917" s="20"/>
      <c r="AN917" s="20"/>
      <c r="AO917" s="20"/>
      <c r="AP917" s="20"/>
      <c r="AQ917" s="20"/>
      <c r="AS917" s="20"/>
      <c r="AT917" s="20"/>
      <c r="AU917" s="20"/>
      <c r="AV917" s="20"/>
      <c r="AW917" s="20"/>
      <c r="AX917" s="20"/>
    </row>
    <row r="918" spans="3:50" x14ac:dyDescent="0.2">
      <c r="C918" s="20"/>
      <c r="D918" s="20"/>
      <c r="E918" s="20"/>
      <c r="F918" s="20"/>
      <c r="G918" s="20"/>
      <c r="H918" s="20"/>
      <c r="I918" s="20"/>
      <c r="K918" s="20"/>
      <c r="L918" s="20"/>
      <c r="M918" s="20"/>
      <c r="N918" s="20"/>
      <c r="O918" s="20"/>
      <c r="P918" s="20"/>
      <c r="Q918" s="20"/>
      <c r="R918" s="20"/>
      <c r="S918" s="20"/>
      <c r="T918" s="20"/>
      <c r="U918" s="20"/>
      <c r="V918" s="20"/>
      <c r="W918" s="20"/>
      <c r="X918" s="20"/>
      <c r="Y918" s="20"/>
      <c r="AA918" s="20"/>
      <c r="AB918" s="20"/>
      <c r="AC918" s="20"/>
      <c r="AD918" s="20"/>
      <c r="AE918" s="20"/>
      <c r="AF918" s="20"/>
      <c r="AH918" s="20"/>
      <c r="AI918" s="20"/>
      <c r="AJ918" s="20"/>
      <c r="AK918" s="20"/>
      <c r="AL918" s="20"/>
      <c r="AN918" s="20"/>
      <c r="AO918" s="20"/>
      <c r="AP918" s="20"/>
      <c r="AQ918" s="20"/>
      <c r="AS918" s="20"/>
      <c r="AT918" s="20"/>
      <c r="AU918" s="20"/>
      <c r="AV918" s="20"/>
      <c r="AW918" s="20"/>
      <c r="AX918" s="20"/>
    </row>
    <row r="919" spans="3:50" x14ac:dyDescent="0.2">
      <c r="C919" s="20"/>
      <c r="D919" s="20"/>
      <c r="E919" s="20"/>
      <c r="F919" s="20"/>
      <c r="G919" s="20"/>
      <c r="H919" s="20"/>
      <c r="I919" s="20"/>
      <c r="K919" s="20"/>
      <c r="L919" s="20"/>
      <c r="M919" s="20"/>
      <c r="N919" s="20"/>
      <c r="O919" s="20"/>
      <c r="P919" s="20"/>
      <c r="Q919" s="20"/>
      <c r="R919" s="20"/>
      <c r="S919" s="20"/>
      <c r="T919" s="20"/>
      <c r="U919" s="20"/>
      <c r="V919" s="20"/>
      <c r="W919" s="20"/>
      <c r="X919" s="20"/>
      <c r="Y919" s="20"/>
      <c r="AA919" s="20"/>
      <c r="AB919" s="20"/>
      <c r="AC919" s="20"/>
      <c r="AD919" s="20"/>
      <c r="AE919" s="20"/>
      <c r="AF919" s="20"/>
      <c r="AH919" s="20"/>
      <c r="AI919" s="20"/>
      <c r="AJ919" s="20"/>
      <c r="AK919" s="20"/>
      <c r="AL919" s="20"/>
      <c r="AN919" s="20"/>
      <c r="AO919" s="20"/>
      <c r="AP919" s="20"/>
      <c r="AQ919" s="20"/>
      <c r="AS919" s="20"/>
      <c r="AT919" s="20"/>
      <c r="AU919" s="20"/>
      <c r="AV919" s="20"/>
      <c r="AW919" s="20"/>
      <c r="AX919" s="20"/>
    </row>
    <row r="920" spans="3:50" x14ac:dyDescent="0.2">
      <c r="C920" s="20"/>
      <c r="D920" s="20"/>
      <c r="E920" s="20"/>
      <c r="F920" s="20"/>
      <c r="G920" s="20"/>
      <c r="H920" s="20"/>
      <c r="I920" s="20"/>
      <c r="K920" s="20"/>
      <c r="L920" s="20"/>
      <c r="M920" s="20"/>
      <c r="N920" s="20"/>
      <c r="O920" s="20"/>
      <c r="P920" s="20"/>
      <c r="Q920" s="20"/>
      <c r="R920" s="20"/>
      <c r="S920" s="20"/>
      <c r="T920" s="20"/>
      <c r="U920" s="20"/>
      <c r="V920" s="20"/>
      <c r="W920" s="20"/>
      <c r="X920" s="20"/>
      <c r="Y920" s="20"/>
      <c r="AA920" s="20"/>
      <c r="AB920" s="20"/>
      <c r="AC920" s="20"/>
      <c r="AD920" s="20"/>
      <c r="AE920" s="20"/>
      <c r="AF920" s="20"/>
      <c r="AH920" s="20"/>
      <c r="AI920" s="20"/>
      <c r="AJ920" s="20"/>
      <c r="AK920" s="20"/>
      <c r="AL920" s="20"/>
      <c r="AN920" s="20"/>
      <c r="AO920" s="20"/>
      <c r="AP920" s="20"/>
      <c r="AQ920" s="20"/>
      <c r="AS920" s="20"/>
      <c r="AT920" s="20"/>
      <c r="AU920" s="20"/>
      <c r="AV920" s="20"/>
      <c r="AW920" s="20"/>
      <c r="AX920" s="20"/>
    </row>
    <row r="921" spans="3:50" x14ac:dyDescent="0.2">
      <c r="C921" s="20"/>
      <c r="D921" s="20"/>
      <c r="E921" s="20"/>
      <c r="F921" s="20"/>
      <c r="G921" s="20"/>
      <c r="H921" s="20"/>
      <c r="I921" s="20"/>
      <c r="K921" s="20"/>
      <c r="L921" s="20"/>
      <c r="M921" s="20"/>
      <c r="N921" s="20"/>
      <c r="O921" s="20"/>
      <c r="P921" s="20"/>
      <c r="Q921" s="20"/>
      <c r="R921" s="20"/>
      <c r="S921" s="20"/>
      <c r="T921" s="20"/>
      <c r="U921" s="20"/>
      <c r="V921" s="20"/>
      <c r="W921" s="20"/>
      <c r="X921" s="20"/>
      <c r="Y921" s="20"/>
      <c r="AA921" s="20"/>
      <c r="AB921" s="20"/>
      <c r="AC921" s="20"/>
      <c r="AD921" s="20"/>
      <c r="AE921" s="20"/>
      <c r="AF921" s="20"/>
      <c r="AH921" s="20"/>
      <c r="AI921" s="20"/>
      <c r="AJ921" s="20"/>
      <c r="AK921" s="20"/>
      <c r="AL921" s="20"/>
      <c r="AN921" s="20"/>
      <c r="AO921" s="20"/>
      <c r="AP921" s="20"/>
      <c r="AQ921" s="20"/>
      <c r="AS921" s="20"/>
      <c r="AT921" s="20"/>
      <c r="AU921" s="20"/>
      <c r="AV921" s="20"/>
      <c r="AW921" s="20"/>
      <c r="AX921" s="20"/>
    </row>
    <row r="922" spans="3:50" x14ac:dyDescent="0.2">
      <c r="C922" s="20"/>
      <c r="D922" s="20"/>
      <c r="E922" s="20"/>
      <c r="F922" s="20"/>
      <c r="G922" s="20"/>
      <c r="H922" s="20"/>
      <c r="I922" s="20"/>
      <c r="K922" s="20"/>
      <c r="L922" s="20"/>
      <c r="M922" s="20"/>
      <c r="N922" s="20"/>
      <c r="O922" s="20"/>
      <c r="P922" s="20"/>
      <c r="Q922" s="20"/>
      <c r="R922" s="20"/>
      <c r="S922" s="20"/>
      <c r="T922" s="20"/>
      <c r="U922" s="20"/>
      <c r="V922" s="20"/>
      <c r="W922" s="20"/>
      <c r="X922" s="20"/>
      <c r="Y922" s="20"/>
      <c r="AA922" s="20"/>
      <c r="AB922" s="20"/>
      <c r="AC922" s="20"/>
      <c r="AD922" s="20"/>
      <c r="AE922" s="20"/>
      <c r="AF922" s="20"/>
      <c r="AH922" s="20"/>
      <c r="AI922" s="20"/>
      <c r="AJ922" s="20"/>
      <c r="AK922" s="20"/>
      <c r="AL922" s="20"/>
      <c r="AN922" s="20"/>
      <c r="AO922" s="20"/>
      <c r="AP922" s="20"/>
      <c r="AQ922" s="20"/>
      <c r="AS922" s="20"/>
      <c r="AT922" s="20"/>
      <c r="AU922" s="20"/>
      <c r="AV922" s="20"/>
      <c r="AW922" s="20"/>
      <c r="AX922" s="20"/>
    </row>
    <row r="923" spans="3:50" x14ac:dyDescent="0.2">
      <c r="C923" s="20"/>
      <c r="D923" s="20"/>
      <c r="E923" s="20"/>
      <c r="F923" s="20"/>
      <c r="G923" s="20"/>
      <c r="H923" s="20"/>
      <c r="I923" s="20"/>
      <c r="K923" s="20"/>
      <c r="L923" s="20"/>
      <c r="M923" s="20"/>
      <c r="N923" s="20"/>
      <c r="O923" s="20"/>
      <c r="P923" s="20"/>
      <c r="Q923" s="20"/>
      <c r="R923" s="20"/>
      <c r="S923" s="20"/>
      <c r="T923" s="20"/>
      <c r="U923" s="20"/>
      <c r="V923" s="20"/>
      <c r="W923" s="20"/>
      <c r="X923" s="20"/>
      <c r="Y923" s="20"/>
      <c r="AA923" s="20"/>
      <c r="AB923" s="20"/>
      <c r="AC923" s="20"/>
      <c r="AD923" s="20"/>
      <c r="AE923" s="20"/>
      <c r="AF923" s="20"/>
      <c r="AH923" s="20"/>
      <c r="AI923" s="20"/>
      <c r="AJ923" s="20"/>
      <c r="AK923" s="20"/>
      <c r="AL923" s="20"/>
      <c r="AN923" s="20"/>
      <c r="AO923" s="20"/>
      <c r="AP923" s="20"/>
      <c r="AQ923" s="20"/>
      <c r="AS923" s="20"/>
      <c r="AT923" s="20"/>
      <c r="AU923" s="20"/>
      <c r="AV923" s="20"/>
      <c r="AW923" s="20"/>
      <c r="AX923" s="20"/>
    </row>
    <row r="924" spans="3:50" x14ac:dyDescent="0.2">
      <c r="C924" s="20"/>
      <c r="D924" s="20"/>
      <c r="E924" s="20"/>
      <c r="F924" s="20"/>
      <c r="G924" s="20"/>
      <c r="H924" s="20"/>
      <c r="I924" s="20"/>
      <c r="K924" s="20"/>
      <c r="L924" s="20"/>
      <c r="M924" s="20"/>
      <c r="N924" s="20"/>
      <c r="O924" s="20"/>
      <c r="P924" s="20"/>
      <c r="Q924" s="20"/>
      <c r="R924" s="20"/>
      <c r="S924" s="20"/>
      <c r="T924" s="20"/>
      <c r="U924" s="20"/>
      <c r="V924" s="20"/>
      <c r="W924" s="20"/>
      <c r="X924" s="20"/>
      <c r="Y924" s="20"/>
      <c r="AA924" s="20"/>
      <c r="AB924" s="20"/>
      <c r="AC924" s="20"/>
      <c r="AD924" s="20"/>
      <c r="AE924" s="20"/>
      <c r="AF924" s="20"/>
      <c r="AH924" s="20"/>
      <c r="AI924" s="20"/>
      <c r="AJ924" s="20"/>
      <c r="AK924" s="20"/>
      <c r="AL924" s="20"/>
      <c r="AN924" s="20"/>
      <c r="AO924" s="20"/>
      <c r="AP924" s="20"/>
      <c r="AQ924" s="20"/>
      <c r="AS924" s="20"/>
      <c r="AT924" s="20"/>
      <c r="AU924" s="20"/>
      <c r="AV924" s="20"/>
      <c r="AW924" s="20"/>
      <c r="AX924" s="20"/>
    </row>
    <row r="925" spans="3:50" x14ac:dyDescent="0.2">
      <c r="C925" s="20"/>
      <c r="D925" s="20"/>
      <c r="E925" s="20"/>
      <c r="F925" s="20"/>
      <c r="G925" s="20"/>
      <c r="H925" s="20"/>
      <c r="I925" s="20"/>
      <c r="K925" s="20"/>
      <c r="L925" s="20"/>
      <c r="M925" s="20"/>
      <c r="N925" s="20"/>
      <c r="O925" s="20"/>
      <c r="P925" s="20"/>
      <c r="Q925" s="20"/>
      <c r="R925" s="20"/>
      <c r="S925" s="20"/>
      <c r="T925" s="20"/>
      <c r="U925" s="20"/>
      <c r="V925" s="20"/>
      <c r="W925" s="20"/>
      <c r="X925" s="20"/>
      <c r="Y925" s="20"/>
      <c r="AA925" s="20"/>
      <c r="AB925" s="20"/>
      <c r="AC925" s="20"/>
      <c r="AD925" s="20"/>
      <c r="AE925" s="20"/>
      <c r="AF925" s="20"/>
      <c r="AH925" s="20"/>
      <c r="AI925" s="20"/>
      <c r="AJ925" s="20"/>
      <c r="AK925" s="20"/>
      <c r="AL925" s="20"/>
      <c r="AN925" s="20"/>
      <c r="AO925" s="20"/>
      <c r="AP925" s="20"/>
      <c r="AQ925" s="20"/>
      <c r="AS925" s="20"/>
      <c r="AT925" s="20"/>
      <c r="AU925" s="20"/>
      <c r="AV925" s="20"/>
      <c r="AW925" s="20"/>
      <c r="AX925" s="20"/>
    </row>
    <row r="926" spans="3:50" x14ac:dyDescent="0.2">
      <c r="C926" s="20"/>
      <c r="D926" s="20"/>
      <c r="E926" s="20"/>
      <c r="F926" s="20"/>
      <c r="G926" s="20"/>
      <c r="H926" s="20"/>
      <c r="I926" s="20"/>
      <c r="K926" s="20"/>
      <c r="L926" s="20"/>
      <c r="M926" s="20"/>
      <c r="N926" s="20"/>
      <c r="O926" s="20"/>
      <c r="P926" s="20"/>
      <c r="Q926" s="20"/>
      <c r="R926" s="20"/>
      <c r="S926" s="20"/>
      <c r="T926" s="20"/>
      <c r="U926" s="20"/>
      <c r="V926" s="20"/>
      <c r="W926" s="20"/>
      <c r="X926" s="20"/>
      <c r="Y926" s="20"/>
      <c r="AA926" s="20"/>
      <c r="AB926" s="20"/>
      <c r="AC926" s="20"/>
      <c r="AD926" s="20"/>
      <c r="AE926" s="20"/>
      <c r="AF926" s="20"/>
      <c r="AH926" s="20"/>
      <c r="AI926" s="20"/>
      <c r="AJ926" s="20"/>
      <c r="AK926" s="20"/>
      <c r="AL926" s="20"/>
      <c r="AN926" s="20"/>
      <c r="AO926" s="20"/>
      <c r="AP926" s="20"/>
      <c r="AQ926" s="20"/>
      <c r="AS926" s="20"/>
      <c r="AT926" s="20"/>
      <c r="AU926" s="20"/>
      <c r="AV926" s="20"/>
      <c r="AW926" s="20"/>
      <c r="AX926" s="20"/>
    </row>
    <row r="927" spans="3:50" x14ac:dyDescent="0.2">
      <c r="C927" s="20"/>
      <c r="D927" s="20"/>
      <c r="E927" s="20"/>
      <c r="F927" s="20"/>
      <c r="G927" s="20"/>
      <c r="H927" s="20"/>
      <c r="I927" s="20"/>
      <c r="K927" s="20"/>
      <c r="L927" s="20"/>
      <c r="M927" s="20"/>
      <c r="N927" s="20"/>
      <c r="O927" s="20"/>
      <c r="P927" s="20"/>
      <c r="Q927" s="20"/>
      <c r="R927" s="20"/>
      <c r="S927" s="20"/>
      <c r="T927" s="20"/>
      <c r="U927" s="20"/>
      <c r="V927" s="20"/>
      <c r="W927" s="20"/>
      <c r="X927" s="20"/>
      <c r="Y927" s="20"/>
      <c r="AA927" s="20"/>
      <c r="AB927" s="20"/>
      <c r="AC927" s="20"/>
      <c r="AD927" s="20"/>
      <c r="AE927" s="20"/>
      <c r="AF927" s="20"/>
      <c r="AH927" s="20"/>
      <c r="AI927" s="20"/>
      <c r="AJ927" s="20"/>
      <c r="AK927" s="20"/>
      <c r="AL927" s="20"/>
      <c r="AN927" s="20"/>
      <c r="AO927" s="20"/>
      <c r="AP927" s="20"/>
      <c r="AQ927" s="20"/>
      <c r="AS927" s="20"/>
      <c r="AT927" s="20"/>
      <c r="AU927" s="20"/>
      <c r="AV927" s="20"/>
      <c r="AW927" s="20"/>
      <c r="AX927" s="20"/>
    </row>
    <row r="928" spans="3:50" x14ac:dyDescent="0.2">
      <c r="C928" s="20"/>
      <c r="D928" s="20"/>
      <c r="E928" s="20"/>
      <c r="F928" s="20"/>
      <c r="G928" s="20"/>
      <c r="H928" s="20"/>
      <c r="I928" s="20"/>
      <c r="K928" s="20"/>
      <c r="L928" s="20"/>
      <c r="M928" s="20"/>
      <c r="N928" s="20"/>
      <c r="O928" s="20"/>
      <c r="P928" s="20"/>
      <c r="Q928" s="20"/>
      <c r="R928" s="20"/>
      <c r="S928" s="20"/>
      <c r="T928" s="20"/>
      <c r="U928" s="20"/>
      <c r="V928" s="20"/>
      <c r="W928" s="20"/>
      <c r="X928" s="20"/>
      <c r="Y928" s="20"/>
      <c r="AA928" s="20"/>
      <c r="AB928" s="20"/>
      <c r="AC928" s="20"/>
      <c r="AD928" s="20"/>
      <c r="AE928" s="20"/>
      <c r="AF928" s="20"/>
      <c r="AH928" s="20"/>
      <c r="AI928" s="20"/>
      <c r="AJ928" s="20"/>
      <c r="AK928" s="20"/>
      <c r="AL928" s="20"/>
      <c r="AN928" s="20"/>
      <c r="AO928" s="20"/>
      <c r="AP928" s="20"/>
      <c r="AQ928" s="20"/>
      <c r="AS928" s="20"/>
      <c r="AT928" s="20"/>
      <c r="AU928" s="20"/>
      <c r="AV928" s="20"/>
      <c r="AW928" s="20"/>
      <c r="AX928" s="20"/>
    </row>
    <row r="929" spans="3:50" x14ac:dyDescent="0.2">
      <c r="C929" s="20"/>
      <c r="D929" s="20"/>
      <c r="E929" s="20"/>
      <c r="F929" s="20"/>
      <c r="G929" s="20"/>
      <c r="H929" s="20"/>
      <c r="I929" s="20"/>
      <c r="K929" s="20"/>
      <c r="L929" s="20"/>
      <c r="M929" s="20"/>
      <c r="N929" s="20"/>
      <c r="O929" s="20"/>
      <c r="P929" s="20"/>
      <c r="Q929" s="20"/>
      <c r="R929" s="20"/>
      <c r="S929" s="20"/>
      <c r="T929" s="20"/>
      <c r="U929" s="20"/>
      <c r="V929" s="20"/>
      <c r="W929" s="20"/>
      <c r="X929" s="20"/>
      <c r="Y929" s="20"/>
      <c r="AA929" s="20"/>
      <c r="AB929" s="20"/>
      <c r="AC929" s="20"/>
      <c r="AD929" s="20"/>
      <c r="AE929" s="20"/>
      <c r="AF929" s="20"/>
      <c r="AH929" s="20"/>
      <c r="AI929" s="20"/>
      <c r="AJ929" s="20"/>
      <c r="AK929" s="20"/>
      <c r="AL929" s="20"/>
      <c r="AN929" s="20"/>
      <c r="AO929" s="20"/>
      <c r="AP929" s="20"/>
      <c r="AQ929" s="20"/>
      <c r="AS929" s="20"/>
      <c r="AT929" s="20"/>
      <c r="AU929" s="20"/>
      <c r="AV929" s="20"/>
      <c r="AW929" s="20"/>
      <c r="AX929" s="20"/>
    </row>
    <row r="930" spans="3:50" x14ac:dyDescent="0.2">
      <c r="C930" s="20"/>
      <c r="D930" s="20"/>
      <c r="E930" s="20"/>
      <c r="F930" s="20"/>
      <c r="G930" s="20"/>
      <c r="H930" s="20"/>
      <c r="I930" s="20"/>
      <c r="K930" s="20"/>
      <c r="L930" s="20"/>
      <c r="M930" s="20"/>
      <c r="N930" s="20"/>
      <c r="O930" s="20"/>
      <c r="P930" s="20"/>
      <c r="Q930" s="20"/>
      <c r="R930" s="20"/>
      <c r="S930" s="20"/>
      <c r="T930" s="20"/>
      <c r="U930" s="20"/>
      <c r="V930" s="20"/>
      <c r="W930" s="20"/>
      <c r="X930" s="20"/>
      <c r="Y930" s="20"/>
      <c r="AA930" s="20"/>
      <c r="AB930" s="20"/>
      <c r="AC930" s="20"/>
      <c r="AD930" s="20"/>
      <c r="AE930" s="20"/>
      <c r="AF930" s="20"/>
      <c r="AH930" s="20"/>
      <c r="AI930" s="20"/>
      <c r="AJ930" s="20"/>
      <c r="AK930" s="20"/>
      <c r="AL930" s="20"/>
      <c r="AN930" s="20"/>
      <c r="AO930" s="20"/>
      <c r="AP930" s="20"/>
      <c r="AQ930" s="20"/>
      <c r="AS930" s="20"/>
      <c r="AT930" s="20"/>
      <c r="AU930" s="20"/>
      <c r="AV930" s="20"/>
      <c r="AW930" s="20"/>
      <c r="AX930" s="20"/>
    </row>
    <row r="931" spans="3:50" x14ac:dyDescent="0.2">
      <c r="C931" s="20"/>
      <c r="D931" s="20"/>
      <c r="E931" s="20"/>
      <c r="F931" s="20"/>
      <c r="G931" s="20"/>
      <c r="H931" s="20"/>
      <c r="I931" s="20"/>
      <c r="K931" s="20"/>
      <c r="L931" s="20"/>
      <c r="M931" s="20"/>
      <c r="N931" s="20"/>
      <c r="O931" s="20"/>
      <c r="P931" s="20"/>
      <c r="Q931" s="20"/>
      <c r="R931" s="20"/>
      <c r="S931" s="20"/>
      <c r="T931" s="20"/>
      <c r="U931" s="20"/>
      <c r="V931" s="20"/>
      <c r="W931" s="20"/>
      <c r="X931" s="20"/>
      <c r="Y931" s="20"/>
      <c r="AA931" s="20"/>
      <c r="AB931" s="20"/>
      <c r="AC931" s="20"/>
      <c r="AD931" s="20"/>
      <c r="AE931" s="20"/>
      <c r="AF931" s="20"/>
      <c r="AH931" s="20"/>
      <c r="AI931" s="20"/>
      <c r="AJ931" s="20"/>
      <c r="AK931" s="20"/>
      <c r="AL931" s="20"/>
      <c r="AN931" s="20"/>
      <c r="AO931" s="20"/>
      <c r="AP931" s="20"/>
      <c r="AQ931" s="20"/>
      <c r="AS931" s="20"/>
      <c r="AT931" s="20"/>
      <c r="AU931" s="20"/>
      <c r="AV931" s="20"/>
      <c r="AW931" s="20"/>
      <c r="AX931" s="20"/>
    </row>
    <row r="932" spans="3:50" x14ac:dyDescent="0.2">
      <c r="C932" s="20"/>
      <c r="D932" s="20"/>
      <c r="E932" s="20"/>
      <c r="F932" s="20"/>
      <c r="G932" s="20"/>
      <c r="H932" s="20"/>
      <c r="I932" s="20"/>
      <c r="K932" s="20"/>
      <c r="L932" s="20"/>
      <c r="M932" s="20"/>
      <c r="N932" s="20"/>
      <c r="O932" s="20"/>
      <c r="P932" s="20"/>
      <c r="Q932" s="20"/>
      <c r="R932" s="20"/>
      <c r="S932" s="20"/>
      <c r="T932" s="20"/>
      <c r="U932" s="20"/>
      <c r="V932" s="20"/>
      <c r="W932" s="20"/>
      <c r="X932" s="20"/>
      <c r="Y932" s="20"/>
      <c r="AA932" s="20"/>
      <c r="AB932" s="20"/>
      <c r="AC932" s="20"/>
      <c r="AD932" s="20"/>
      <c r="AE932" s="20"/>
      <c r="AF932" s="20"/>
      <c r="AH932" s="20"/>
      <c r="AI932" s="20"/>
      <c r="AJ932" s="20"/>
      <c r="AK932" s="20"/>
      <c r="AL932" s="20"/>
      <c r="AN932" s="20"/>
      <c r="AO932" s="20"/>
      <c r="AP932" s="20"/>
      <c r="AQ932" s="20"/>
      <c r="AS932" s="20"/>
      <c r="AT932" s="20"/>
      <c r="AU932" s="20"/>
      <c r="AV932" s="20"/>
      <c r="AW932" s="20"/>
      <c r="AX932" s="20"/>
    </row>
    <row r="933" spans="3:50" x14ac:dyDescent="0.2">
      <c r="C933" s="20"/>
      <c r="D933" s="20"/>
      <c r="E933" s="20"/>
      <c r="F933" s="20"/>
      <c r="G933" s="20"/>
      <c r="H933" s="20"/>
      <c r="I933" s="20"/>
      <c r="K933" s="20"/>
      <c r="L933" s="20"/>
      <c r="M933" s="20"/>
      <c r="N933" s="20"/>
      <c r="O933" s="20"/>
      <c r="P933" s="20"/>
      <c r="Q933" s="20"/>
      <c r="R933" s="20"/>
      <c r="S933" s="20"/>
      <c r="T933" s="20"/>
      <c r="U933" s="20"/>
      <c r="V933" s="20"/>
      <c r="W933" s="20"/>
      <c r="X933" s="20"/>
      <c r="Y933" s="20"/>
      <c r="AA933" s="20"/>
      <c r="AB933" s="20"/>
      <c r="AC933" s="20"/>
      <c r="AD933" s="20"/>
      <c r="AE933" s="20"/>
      <c r="AF933" s="20"/>
      <c r="AH933" s="20"/>
      <c r="AI933" s="20"/>
      <c r="AJ933" s="20"/>
      <c r="AK933" s="20"/>
      <c r="AL933" s="20"/>
      <c r="AN933" s="20"/>
      <c r="AO933" s="20"/>
      <c r="AP933" s="20"/>
      <c r="AQ933" s="20"/>
      <c r="AS933" s="20"/>
      <c r="AT933" s="20"/>
      <c r="AU933" s="20"/>
      <c r="AV933" s="20"/>
      <c r="AW933" s="20"/>
      <c r="AX933" s="20"/>
    </row>
    <row r="934" spans="3:50" x14ac:dyDescent="0.2">
      <c r="C934" s="20"/>
      <c r="D934" s="20"/>
      <c r="E934" s="20"/>
      <c r="F934" s="20"/>
      <c r="G934" s="20"/>
      <c r="H934" s="20"/>
      <c r="I934" s="20"/>
      <c r="K934" s="20"/>
      <c r="L934" s="20"/>
      <c r="M934" s="20"/>
      <c r="N934" s="20"/>
      <c r="O934" s="20"/>
      <c r="P934" s="20"/>
      <c r="Q934" s="20"/>
      <c r="R934" s="20"/>
      <c r="S934" s="20"/>
      <c r="T934" s="20"/>
      <c r="U934" s="20"/>
      <c r="V934" s="20"/>
      <c r="W934" s="20"/>
      <c r="X934" s="20"/>
      <c r="Y934" s="20"/>
      <c r="AA934" s="20"/>
      <c r="AB934" s="20"/>
      <c r="AC934" s="20"/>
      <c r="AD934" s="20"/>
      <c r="AE934" s="20"/>
      <c r="AF934" s="20"/>
      <c r="AH934" s="20"/>
      <c r="AI934" s="20"/>
      <c r="AJ934" s="20"/>
      <c r="AK934" s="20"/>
      <c r="AL934" s="20"/>
      <c r="AN934" s="20"/>
      <c r="AO934" s="20"/>
      <c r="AP934" s="20"/>
      <c r="AQ934" s="20"/>
      <c r="AS934" s="20"/>
      <c r="AT934" s="20"/>
      <c r="AU934" s="20"/>
      <c r="AV934" s="20"/>
      <c r="AW934" s="20"/>
      <c r="AX934" s="20"/>
    </row>
    <row r="935" spans="3:50" x14ac:dyDescent="0.2">
      <c r="C935" s="20"/>
      <c r="D935" s="20"/>
      <c r="E935" s="20"/>
      <c r="F935" s="20"/>
      <c r="G935" s="20"/>
      <c r="H935" s="20"/>
      <c r="I935" s="20"/>
      <c r="K935" s="20"/>
      <c r="L935" s="20"/>
      <c r="M935" s="20"/>
      <c r="N935" s="20"/>
      <c r="O935" s="20"/>
      <c r="P935" s="20"/>
      <c r="Q935" s="20"/>
      <c r="R935" s="20"/>
      <c r="S935" s="20"/>
      <c r="T935" s="20"/>
      <c r="U935" s="20"/>
      <c r="V935" s="20"/>
      <c r="W935" s="20"/>
      <c r="X935" s="20"/>
      <c r="Y935" s="20"/>
      <c r="AA935" s="20"/>
      <c r="AB935" s="20"/>
      <c r="AC935" s="20"/>
      <c r="AD935" s="20"/>
      <c r="AE935" s="20"/>
      <c r="AF935" s="20"/>
      <c r="AH935" s="20"/>
      <c r="AI935" s="20"/>
      <c r="AJ935" s="20"/>
      <c r="AK935" s="20"/>
      <c r="AL935" s="20"/>
      <c r="AN935" s="20"/>
      <c r="AO935" s="20"/>
      <c r="AP935" s="20"/>
      <c r="AQ935" s="20"/>
      <c r="AS935" s="20"/>
      <c r="AT935" s="20"/>
      <c r="AU935" s="20"/>
      <c r="AV935" s="20"/>
      <c r="AW935" s="20"/>
      <c r="AX935" s="20"/>
    </row>
    <row r="936" spans="3:50" x14ac:dyDescent="0.2">
      <c r="C936" s="20"/>
      <c r="D936" s="20"/>
      <c r="E936" s="20"/>
      <c r="F936" s="20"/>
      <c r="G936" s="20"/>
      <c r="H936" s="20"/>
      <c r="I936" s="20"/>
      <c r="K936" s="20"/>
      <c r="L936" s="20"/>
      <c r="M936" s="20"/>
      <c r="N936" s="20"/>
      <c r="O936" s="20"/>
      <c r="P936" s="20"/>
      <c r="Q936" s="20"/>
      <c r="R936" s="20"/>
      <c r="S936" s="20"/>
      <c r="T936" s="20"/>
      <c r="U936" s="20"/>
      <c r="V936" s="20"/>
      <c r="W936" s="20"/>
      <c r="X936" s="20"/>
      <c r="Y936" s="20"/>
      <c r="AA936" s="20"/>
      <c r="AB936" s="20"/>
      <c r="AC936" s="20"/>
      <c r="AD936" s="20"/>
      <c r="AE936" s="20"/>
      <c r="AF936" s="20"/>
      <c r="AH936" s="20"/>
      <c r="AI936" s="20"/>
      <c r="AJ936" s="20"/>
      <c r="AK936" s="20"/>
      <c r="AL936" s="20"/>
      <c r="AN936" s="20"/>
      <c r="AO936" s="20"/>
      <c r="AP936" s="20"/>
      <c r="AQ936" s="20"/>
      <c r="AS936" s="20"/>
      <c r="AT936" s="20"/>
      <c r="AU936" s="20"/>
      <c r="AV936" s="20"/>
      <c r="AW936" s="20"/>
      <c r="AX936" s="20"/>
    </row>
    <row r="937" spans="3:50" x14ac:dyDescent="0.2">
      <c r="C937" s="20"/>
      <c r="D937" s="20"/>
      <c r="E937" s="20"/>
      <c r="F937" s="20"/>
      <c r="G937" s="20"/>
      <c r="H937" s="20"/>
      <c r="I937" s="20"/>
      <c r="K937" s="20"/>
      <c r="L937" s="20"/>
      <c r="M937" s="20"/>
      <c r="N937" s="20"/>
      <c r="O937" s="20"/>
      <c r="P937" s="20"/>
      <c r="Q937" s="20"/>
      <c r="R937" s="20"/>
      <c r="S937" s="20"/>
      <c r="T937" s="20"/>
      <c r="U937" s="20"/>
      <c r="V937" s="20"/>
      <c r="W937" s="20"/>
      <c r="X937" s="20"/>
      <c r="Y937" s="20"/>
      <c r="AA937" s="20"/>
      <c r="AB937" s="20"/>
      <c r="AC937" s="20"/>
      <c r="AD937" s="20"/>
      <c r="AE937" s="20"/>
      <c r="AF937" s="20"/>
      <c r="AH937" s="20"/>
      <c r="AI937" s="20"/>
      <c r="AJ937" s="20"/>
      <c r="AK937" s="20"/>
      <c r="AL937" s="20"/>
      <c r="AN937" s="20"/>
      <c r="AO937" s="20"/>
      <c r="AP937" s="20"/>
      <c r="AQ937" s="20"/>
      <c r="AS937" s="20"/>
      <c r="AT937" s="20"/>
      <c r="AU937" s="20"/>
      <c r="AV937" s="20"/>
      <c r="AW937" s="20"/>
      <c r="AX937" s="20"/>
    </row>
    <row r="938" spans="3:50" x14ac:dyDescent="0.2">
      <c r="C938" s="20"/>
      <c r="D938" s="20"/>
      <c r="E938" s="20"/>
      <c r="F938" s="20"/>
      <c r="G938" s="20"/>
      <c r="H938" s="20"/>
      <c r="I938" s="20"/>
      <c r="K938" s="20"/>
      <c r="L938" s="20"/>
      <c r="M938" s="20"/>
      <c r="N938" s="20"/>
      <c r="O938" s="20"/>
      <c r="P938" s="20"/>
      <c r="Q938" s="20"/>
      <c r="R938" s="20"/>
      <c r="S938" s="20"/>
      <c r="T938" s="20"/>
      <c r="U938" s="20"/>
      <c r="V938" s="20"/>
      <c r="W938" s="20"/>
      <c r="X938" s="20"/>
      <c r="Y938" s="20"/>
      <c r="AA938" s="20"/>
      <c r="AB938" s="20"/>
      <c r="AC938" s="20"/>
      <c r="AD938" s="20"/>
      <c r="AE938" s="20"/>
      <c r="AF938" s="20"/>
      <c r="AH938" s="20"/>
      <c r="AI938" s="20"/>
      <c r="AJ938" s="20"/>
      <c r="AK938" s="20"/>
      <c r="AL938" s="20"/>
      <c r="AN938" s="20"/>
      <c r="AO938" s="20"/>
      <c r="AP938" s="20"/>
      <c r="AQ938" s="20"/>
      <c r="AS938" s="20"/>
      <c r="AT938" s="20"/>
      <c r="AU938" s="20"/>
      <c r="AV938" s="20"/>
      <c r="AW938" s="20"/>
      <c r="AX938" s="20"/>
    </row>
    <row r="939" spans="3:50" x14ac:dyDescent="0.2">
      <c r="C939" s="20"/>
      <c r="D939" s="20"/>
      <c r="E939" s="20"/>
      <c r="F939" s="20"/>
      <c r="G939" s="20"/>
      <c r="H939" s="20"/>
      <c r="I939" s="20"/>
      <c r="K939" s="20"/>
      <c r="L939" s="20"/>
      <c r="M939" s="20"/>
      <c r="N939" s="20"/>
      <c r="O939" s="20"/>
      <c r="P939" s="20"/>
      <c r="Q939" s="20"/>
      <c r="R939" s="20"/>
      <c r="S939" s="20"/>
      <c r="T939" s="20"/>
      <c r="U939" s="20"/>
      <c r="V939" s="20"/>
      <c r="W939" s="20"/>
      <c r="X939" s="20"/>
      <c r="Y939" s="20"/>
      <c r="AA939" s="20"/>
      <c r="AB939" s="20"/>
      <c r="AC939" s="20"/>
      <c r="AD939" s="20"/>
      <c r="AE939" s="20"/>
      <c r="AF939" s="20"/>
      <c r="AH939" s="20"/>
      <c r="AI939" s="20"/>
      <c r="AJ939" s="20"/>
      <c r="AK939" s="20"/>
      <c r="AL939" s="20"/>
      <c r="AN939" s="20"/>
      <c r="AO939" s="20"/>
      <c r="AP939" s="20"/>
      <c r="AQ939" s="20"/>
      <c r="AS939" s="20"/>
      <c r="AT939" s="20"/>
      <c r="AU939" s="20"/>
      <c r="AV939" s="20"/>
      <c r="AW939" s="20"/>
      <c r="AX939" s="20"/>
    </row>
    <row r="940" spans="3:50" x14ac:dyDescent="0.2">
      <c r="C940" s="20"/>
      <c r="D940" s="20"/>
      <c r="E940" s="20"/>
      <c r="F940" s="20"/>
      <c r="G940" s="20"/>
      <c r="H940" s="20"/>
      <c r="I940" s="20"/>
      <c r="K940" s="20"/>
      <c r="L940" s="20"/>
      <c r="M940" s="20"/>
      <c r="N940" s="20"/>
      <c r="O940" s="20"/>
      <c r="P940" s="20"/>
      <c r="Q940" s="20"/>
      <c r="R940" s="20"/>
      <c r="S940" s="20"/>
      <c r="T940" s="20"/>
      <c r="U940" s="20"/>
      <c r="V940" s="20"/>
      <c r="W940" s="20"/>
      <c r="X940" s="20"/>
      <c r="Y940" s="20"/>
      <c r="AA940" s="20"/>
      <c r="AB940" s="20"/>
      <c r="AC940" s="20"/>
      <c r="AD940" s="20"/>
      <c r="AE940" s="20"/>
      <c r="AF940" s="20"/>
      <c r="AH940" s="20"/>
      <c r="AI940" s="20"/>
      <c r="AJ940" s="20"/>
      <c r="AK940" s="20"/>
      <c r="AL940" s="20"/>
      <c r="AN940" s="20"/>
      <c r="AO940" s="20"/>
      <c r="AP940" s="20"/>
      <c r="AQ940" s="20"/>
      <c r="AS940" s="20"/>
      <c r="AT940" s="20"/>
      <c r="AU940" s="20"/>
      <c r="AV940" s="20"/>
      <c r="AW940" s="20"/>
      <c r="AX940" s="20"/>
    </row>
    <row r="941" spans="3:50" x14ac:dyDescent="0.2">
      <c r="C941" s="20"/>
      <c r="D941" s="20"/>
      <c r="E941" s="20"/>
      <c r="F941" s="20"/>
      <c r="G941" s="20"/>
      <c r="H941" s="20"/>
      <c r="I941" s="20"/>
      <c r="K941" s="20"/>
      <c r="L941" s="20"/>
      <c r="M941" s="20"/>
      <c r="N941" s="20"/>
      <c r="O941" s="20"/>
      <c r="P941" s="20"/>
      <c r="Q941" s="20"/>
      <c r="R941" s="20"/>
      <c r="S941" s="20"/>
      <c r="T941" s="20"/>
      <c r="U941" s="20"/>
      <c r="V941" s="20"/>
      <c r="W941" s="20"/>
      <c r="X941" s="20"/>
      <c r="Y941" s="20"/>
      <c r="AA941" s="20"/>
      <c r="AB941" s="20"/>
      <c r="AC941" s="20"/>
      <c r="AD941" s="20"/>
      <c r="AE941" s="20"/>
      <c r="AF941" s="20"/>
      <c r="AH941" s="20"/>
      <c r="AI941" s="20"/>
      <c r="AJ941" s="20"/>
      <c r="AK941" s="20"/>
      <c r="AL941" s="20"/>
      <c r="AN941" s="20"/>
      <c r="AO941" s="20"/>
      <c r="AP941" s="20"/>
      <c r="AQ941" s="20"/>
      <c r="AS941" s="20"/>
      <c r="AT941" s="20"/>
      <c r="AU941" s="20"/>
      <c r="AV941" s="20"/>
      <c r="AW941" s="20"/>
      <c r="AX941" s="20"/>
    </row>
    <row r="942" spans="3:50" x14ac:dyDescent="0.2">
      <c r="C942" s="20"/>
      <c r="D942" s="20"/>
      <c r="E942" s="20"/>
      <c r="F942" s="20"/>
      <c r="G942" s="20"/>
      <c r="H942" s="20"/>
      <c r="I942" s="20"/>
      <c r="K942" s="20"/>
      <c r="L942" s="20"/>
      <c r="M942" s="20"/>
      <c r="N942" s="20"/>
      <c r="O942" s="20"/>
      <c r="P942" s="20"/>
      <c r="Q942" s="20"/>
      <c r="R942" s="20"/>
      <c r="S942" s="20"/>
      <c r="T942" s="20"/>
      <c r="U942" s="20"/>
      <c r="V942" s="20"/>
      <c r="W942" s="20"/>
      <c r="X942" s="20"/>
      <c r="Y942" s="20"/>
      <c r="AA942" s="20"/>
      <c r="AB942" s="20"/>
      <c r="AC942" s="20"/>
      <c r="AD942" s="20"/>
      <c r="AE942" s="20"/>
      <c r="AF942" s="20"/>
      <c r="AH942" s="20"/>
      <c r="AI942" s="20"/>
      <c r="AJ942" s="20"/>
      <c r="AK942" s="20"/>
      <c r="AL942" s="20"/>
      <c r="AN942" s="20"/>
      <c r="AO942" s="20"/>
      <c r="AP942" s="20"/>
      <c r="AQ942" s="20"/>
      <c r="AS942" s="20"/>
      <c r="AT942" s="20"/>
      <c r="AU942" s="20"/>
      <c r="AV942" s="20"/>
      <c r="AW942" s="20"/>
      <c r="AX942" s="20"/>
    </row>
    <row r="943" spans="3:50" x14ac:dyDescent="0.2">
      <c r="C943" s="20"/>
      <c r="D943" s="20"/>
      <c r="E943" s="20"/>
      <c r="F943" s="20"/>
      <c r="G943" s="20"/>
      <c r="H943" s="20"/>
      <c r="I943" s="20"/>
      <c r="K943" s="20"/>
      <c r="L943" s="20"/>
      <c r="M943" s="20"/>
      <c r="N943" s="20"/>
      <c r="O943" s="20"/>
      <c r="P943" s="20"/>
      <c r="Q943" s="20"/>
      <c r="R943" s="20"/>
      <c r="S943" s="20"/>
      <c r="T943" s="20"/>
      <c r="U943" s="20"/>
      <c r="V943" s="20"/>
      <c r="W943" s="20"/>
      <c r="X943" s="20"/>
      <c r="Y943" s="20"/>
      <c r="AA943" s="20"/>
      <c r="AB943" s="20"/>
      <c r="AC943" s="20"/>
      <c r="AD943" s="20"/>
      <c r="AE943" s="20"/>
      <c r="AF943" s="20"/>
      <c r="AH943" s="20"/>
      <c r="AI943" s="20"/>
      <c r="AJ943" s="20"/>
      <c r="AK943" s="20"/>
      <c r="AL943" s="20"/>
      <c r="AN943" s="20"/>
      <c r="AO943" s="20"/>
      <c r="AP943" s="20"/>
      <c r="AQ943" s="20"/>
      <c r="AS943" s="20"/>
      <c r="AT943" s="20"/>
      <c r="AU943" s="20"/>
      <c r="AV943" s="20"/>
      <c r="AW943" s="20"/>
      <c r="AX943" s="20"/>
    </row>
    <row r="944" spans="3:50" x14ac:dyDescent="0.2">
      <c r="C944" s="20"/>
      <c r="D944" s="20"/>
      <c r="E944" s="20"/>
      <c r="F944" s="20"/>
      <c r="G944" s="20"/>
      <c r="H944" s="20"/>
      <c r="I944" s="20"/>
      <c r="K944" s="20"/>
      <c r="L944" s="20"/>
      <c r="M944" s="20"/>
      <c r="N944" s="20"/>
      <c r="O944" s="20"/>
      <c r="P944" s="20"/>
      <c r="Q944" s="20"/>
      <c r="R944" s="20"/>
      <c r="S944" s="20"/>
      <c r="T944" s="20"/>
      <c r="U944" s="20"/>
      <c r="V944" s="20"/>
      <c r="W944" s="20"/>
      <c r="X944" s="20"/>
      <c r="Y944" s="20"/>
      <c r="AA944" s="20"/>
      <c r="AB944" s="20"/>
      <c r="AC944" s="20"/>
      <c r="AD944" s="20"/>
      <c r="AE944" s="20"/>
      <c r="AF944" s="20"/>
      <c r="AH944" s="20"/>
      <c r="AI944" s="20"/>
      <c r="AJ944" s="20"/>
      <c r="AK944" s="20"/>
      <c r="AL944" s="20"/>
      <c r="AN944" s="20"/>
      <c r="AO944" s="20"/>
      <c r="AP944" s="20"/>
      <c r="AQ944" s="20"/>
      <c r="AS944" s="20"/>
      <c r="AT944" s="20"/>
      <c r="AU944" s="20"/>
      <c r="AV944" s="20"/>
      <c r="AW944" s="20"/>
      <c r="AX944" s="20"/>
    </row>
    <row r="945" spans="3:50" x14ac:dyDescent="0.2">
      <c r="C945" s="20"/>
      <c r="D945" s="20"/>
      <c r="E945" s="20"/>
      <c r="F945" s="20"/>
      <c r="G945" s="20"/>
      <c r="H945" s="20"/>
      <c r="I945" s="20"/>
      <c r="K945" s="20"/>
      <c r="L945" s="20"/>
      <c r="M945" s="20"/>
      <c r="N945" s="20"/>
      <c r="O945" s="20"/>
      <c r="P945" s="20"/>
      <c r="Q945" s="20"/>
      <c r="R945" s="20"/>
      <c r="S945" s="20"/>
      <c r="T945" s="20"/>
      <c r="U945" s="20"/>
      <c r="V945" s="20"/>
      <c r="W945" s="20"/>
      <c r="X945" s="20"/>
      <c r="Y945" s="20"/>
      <c r="AA945" s="20"/>
      <c r="AB945" s="20"/>
      <c r="AC945" s="20"/>
      <c r="AD945" s="20"/>
      <c r="AE945" s="20"/>
      <c r="AF945" s="20"/>
      <c r="AH945" s="20"/>
      <c r="AI945" s="20"/>
      <c r="AJ945" s="20"/>
      <c r="AK945" s="20"/>
      <c r="AL945" s="20"/>
      <c r="AN945" s="20"/>
      <c r="AO945" s="20"/>
      <c r="AP945" s="20"/>
      <c r="AQ945" s="20"/>
      <c r="AS945" s="20"/>
      <c r="AT945" s="20"/>
      <c r="AU945" s="20"/>
      <c r="AV945" s="20"/>
      <c r="AW945" s="20"/>
      <c r="AX945" s="20"/>
    </row>
    <row r="946" spans="3:50" x14ac:dyDescent="0.2">
      <c r="C946" s="20"/>
      <c r="D946" s="20"/>
      <c r="E946" s="20"/>
      <c r="F946" s="20"/>
      <c r="G946" s="20"/>
      <c r="H946" s="20"/>
      <c r="I946" s="20"/>
      <c r="K946" s="20"/>
      <c r="L946" s="20"/>
      <c r="M946" s="20"/>
      <c r="N946" s="20"/>
      <c r="O946" s="20"/>
      <c r="P946" s="20"/>
      <c r="Q946" s="20"/>
      <c r="R946" s="20"/>
      <c r="S946" s="20"/>
      <c r="T946" s="20"/>
      <c r="U946" s="20"/>
      <c r="V946" s="20"/>
      <c r="W946" s="20"/>
      <c r="X946" s="20"/>
      <c r="Y946" s="20"/>
      <c r="AA946" s="20"/>
      <c r="AB946" s="20"/>
      <c r="AC946" s="20"/>
      <c r="AD946" s="20"/>
      <c r="AE946" s="20"/>
      <c r="AF946" s="20"/>
      <c r="AH946" s="20"/>
      <c r="AI946" s="20"/>
      <c r="AJ946" s="20"/>
      <c r="AK946" s="20"/>
      <c r="AL946" s="20"/>
      <c r="AN946" s="20"/>
      <c r="AO946" s="20"/>
      <c r="AP946" s="20"/>
      <c r="AQ946" s="20"/>
      <c r="AS946" s="20"/>
      <c r="AT946" s="20"/>
      <c r="AU946" s="20"/>
      <c r="AV946" s="20"/>
      <c r="AW946" s="20"/>
      <c r="AX946" s="20"/>
    </row>
    <row r="947" spans="3:50" x14ac:dyDescent="0.2">
      <c r="C947" s="20"/>
      <c r="D947" s="20"/>
      <c r="E947" s="20"/>
      <c r="F947" s="20"/>
      <c r="G947" s="20"/>
      <c r="H947" s="20"/>
      <c r="I947" s="20"/>
      <c r="K947" s="20"/>
      <c r="L947" s="20"/>
      <c r="M947" s="20"/>
      <c r="N947" s="20"/>
      <c r="O947" s="20"/>
      <c r="P947" s="20"/>
      <c r="Q947" s="20"/>
      <c r="R947" s="20"/>
      <c r="S947" s="20"/>
      <c r="T947" s="20"/>
      <c r="U947" s="20"/>
      <c r="V947" s="20"/>
      <c r="W947" s="20"/>
      <c r="X947" s="20"/>
      <c r="Y947" s="20"/>
      <c r="AA947" s="20"/>
      <c r="AB947" s="20"/>
      <c r="AC947" s="20"/>
      <c r="AD947" s="20"/>
      <c r="AE947" s="20"/>
      <c r="AF947" s="20"/>
      <c r="AH947" s="20"/>
      <c r="AI947" s="20"/>
      <c r="AJ947" s="20"/>
      <c r="AK947" s="20"/>
      <c r="AL947" s="20"/>
      <c r="AN947" s="20"/>
      <c r="AO947" s="20"/>
      <c r="AP947" s="20"/>
      <c r="AQ947" s="20"/>
      <c r="AS947" s="20"/>
      <c r="AT947" s="20"/>
      <c r="AU947" s="20"/>
      <c r="AV947" s="20"/>
      <c r="AW947" s="20"/>
      <c r="AX947" s="20"/>
    </row>
    <row r="948" spans="3:50" x14ac:dyDescent="0.2">
      <c r="C948" s="20"/>
      <c r="D948" s="20"/>
      <c r="E948" s="20"/>
      <c r="F948" s="20"/>
      <c r="G948" s="20"/>
      <c r="H948" s="20"/>
      <c r="I948" s="20"/>
      <c r="K948" s="20"/>
      <c r="L948" s="20"/>
      <c r="M948" s="20"/>
      <c r="N948" s="20"/>
      <c r="O948" s="20"/>
      <c r="P948" s="20"/>
      <c r="Q948" s="20"/>
      <c r="R948" s="20"/>
      <c r="S948" s="20"/>
      <c r="T948" s="20"/>
      <c r="U948" s="20"/>
      <c r="V948" s="20"/>
      <c r="W948" s="20"/>
      <c r="X948" s="20"/>
      <c r="Y948" s="20"/>
      <c r="AA948" s="20"/>
      <c r="AB948" s="20"/>
      <c r="AC948" s="20"/>
      <c r="AD948" s="20"/>
      <c r="AE948" s="20"/>
      <c r="AF948" s="20"/>
      <c r="AH948" s="20"/>
      <c r="AI948" s="20"/>
      <c r="AJ948" s="20"/>
      <c r="AK948" s="20"/>
      <c r="AL948" s="20"/>
      <c r="AN948" s="20"/>
      <c r="AO948" s="20"/>
      <c r="AP948" s="20"/>
      <c r="AQ948" s="20"/>
      <c r="AS948" s="20"/>
      <c r="AT948" s="20"/>
      <c r="AU948" s="20"/>
      <c r="AV948" s="20"/>
      <c r="AW948" s="20"/>
      <c r="AX948" s="20"/>
    </row>
    <row r="949" spans="3:50" x14ac:dyDescent="0.2">
      <c r="C949" s="20"/>
      <c r="D949" s="20"/>
      <c r="E949" s="20"/>
      <c r="F949" s="20"/>
      <c r="G949" s="20"/>
      <c r="H949" s="20"/>
      <c r="I949" s="20"/>
      <c r="K949" s="20"/>
      <c r="L949" s="20"/>
      <c r="M949" s="20"/>
      <c r="N949" s="20"/>
      <c r="O949" s="20"/>
      <c r="P949" s="20"/>
      <c r="Q949" s="20"/>
      <c r="R949" s="20"/>
      <c r="S949" s="20"/>
      <c r="T949" s="20"/>
      <c r="U949" s="20"/>
      <c r="V949" s="20"/>
      <c r="W949" s="20"/>
      <c r="X949" s="20"/>
      <c r="Y949" s="20"/>
      <c r="AA949" s="20"/>
      <c r="AB949" s="20"/>
      <c r="AC949" s="20"/>
      <c r="AD949" s="20"/>
      <c r="AE949" s="20"/>
      <c r="AF949" s="20"/>
      <c r="AH949" s="20"/>
      <c r="AI949" s="20"/>
      <c r="AJ949" s="20"/>
      <c r="AK949" s="20"/>
      <c r="AL949" s="20"/>
      <c r="AN949" s="20"/>
      <c r="AO949" s="20"/>
      <c r="AP949" s="20"/>
      <c r="AQ949" s="20"/>
      <c r="AS949" s="20"/>
      <c r="AT949" s="20"/>
      <c r="AU949" s="20"/>
      <c r="AV949" s="20"/>
      <c r="AW949" s="20"/>
      <c r="AX949" s="20"/>
    </row>
    <row r="950" spans="3:50" x14ac:dyDescent="0.2">
      <c r="C950" s="20"/>
      <c r="D950" s="20"/>
      <c r="E950" s="20"/>
      <c r="F950" s="20"/>
      <c r="G950" s="20"/>
      <c r="H950" s="20"/>
      <c r="I950" s="20"/>
      <c r="K950" s="20"/>
      <c r="L950" s="20"/>
      <c r="M950" s="20"/>
      <c r="N950" s="20"/>
      <c r="O950" s="20"/>
      <c r="P950" s="20"/>
      <c r="Q950" s="20"/>
      <c r="R950" s="20"/>
      <c r="S950" s="20"/>
      <c r="T950" s="20"/>
      <c r="U950" s="20"/>
      <c r="V950" s="20"/>
      <c r="W950" s="20"/>
      <c r="X950" s="20"/>
      <c r="Y950" s="20"/>
      <c r="AA950" s="20"/>
      <c r="AB950" s="20"/>
      <c r="AC950" s="20"/>
      <c r="AD950" s="20"/>
      <c r="AE950" s="20"/>
      <c r="AF950" s="20"/>
      <c r="AH950" s="20"/>
      <c r="AI950" s="20"/>
      <c r="AJ950" s="20"/>
      <c r="AK950" s="20"/>
      <c r="AL950" s="20"/>
      <c r="AN950" s="20"/>
      <c r="AO950" s="20"/>
      <c r="AP950" s="20"/>
      <c r="AQ950" s="20"/>
      <c r="AS950" s="20"/>
      <c r="AT950" s="20"/>
      <c r="AU950" s="20"/>
      <c r="AV950" s="20"/>
      <c r="AW950" s="20"/>
      <c r="AX950" s="20"/>
    </row>
    <row r="951" spans="3:50" x14ac:dyDescent="0.2">
      <c r="C951" s="20"/>
      <c r="D951" s="20"/>
      <c r="E951" s="20"/>
      <c r="F951" s="20"/>
      <c r="G951" s="20"/>
      <c r="H951" s="20"/>
      <c r="I951" s="20"/>
      <c r="K951" s="20"/>
      <c r="L951" s="20"/>
      <c r="M951" s="20"/>
      <c r="N951" s="20"/>
      <c r="O951" s="20"/>
      <c r="P951" s="20"/>
      <c r="Q951" s="20"/>
      <c r="R951" s="20"/>
      <c r="S951" s="20"/>
      <c r="T951" s="20"/>
      <c r="U951" s="20"/>
      <c r="V951" s="20"/>
      <c r="W951" s="20"/>
      <c r="X951" s="20"/>
      <c r="Y951" s="20"/>
      <c r="AA951" s="20"/>
      <c r="AB951" s="20"/>
      <c r="AC951" s="20"/>
      <c r="AD951" s="20"/>
      <c r="AE951" s="20"/>
      <c r="AF951" s="20"/>
      <c r="AH951" s="20"/>
      <c r="AI951" s="20"/>
      <c r="AJ951" s="20"/>
      <c r="AK951" s="20"/>
      <c r="AL951" s="20"/>
      <c r="AN951" s="20"/>
      <c r="AO951" s="20"/>
      <c r="AP951" s="20"/>
      <c r="AQ951" s="20"/>
      <c r="AS951" s="20"/>
      <c r="AT951" s="20"/>
      <c r="AU951" s="20"/>
      <c r="AV951" s="20"/>
      <c r="AW951" s="20"/>
      <c r="AX951" s="20"/>
    </row>
    <row r="952" spans="3:50" x14ac:dyDescent="0.2">
      <c r="C952" s="20"/>
      <c r="D952" s="20"/>
      <c r="E952" s="20"/>
      <c r="F952" s="20"/>
      <c r="G952" s="20"/>
      <c r="H952" s="20"/>
      <c r="I952" s="20"/>
      <c r="K952" s="20"/>
      <c r="L952" s="20"/>
      <c r="M952" s="20"/>
      <c r="N952" s="20"/>
      <c r="O952" s="20"/>
      <c r="P952" s="20"/>
      <c r="Q952" s="20"/>
      <c r="R952" s="20"/>
      <c r="S952" s="20"/>
      <c r="T952" s="20"/>
      <c r="U952" s="20"/>
      <c r="V952" s="20"/>
      <c r="W952" s="20"/>
      <c r="X952" s="20"/>
      <c r="Y952" s="20"/>
      <c r="AA952" s="20"/>
      <c r="AB952" s="20"/>
      <c r="AC952" s="20"/>
      <c r="AD952" s="20"/>
      <c r="AE952" s="20"/>
      <c r="AF952" s="20"/>
      <c r="AH952" s="20"/>
      <c r="AI952" s="20"/>
      <c r="AJ952" s="20"/>
      <c r="AK952" s="20"/>
      <c r="AL952" s="20"/>
      <c r="AN952" s="20"/>
      <c r="AO952" s="20"/>
      <c r="AP952" s="20"/>
      <c r="AQ952" s="20"/>
      <c r="AS952" s="20"/>
      <c r="AT952" s="20"/>
      <c r="AU952" s="20"/>
      <c r="AV952" s="20"/>
      <c r="AW952" s="20"/>
      <c r="AX952" s="20"/>
    </row>
    <row r="953" spans="3:50" x14ac:dyDescent="0.2">
      <c r="C953" s="20"/>
      <c r="D953" s="20"/>
      <c r="E953" s="20"/>
      <c r="F953" s="20"/>
      <c r="G953" s="20"/>
      <c r="H953" s="20"/>
      <c r="I953" s="20"/>
      <c r="K953" s="20"/>
      <c r="L953" s="20"/>
      <c r="M953" s="20"/>
      <c r="N953" s="20"/>
      <c r="O953" s="20"/>
      <c r="P953" s="20"/>
      <c r="Q953" s="20"/>
      <c r="R953" s="20"/>
      <c r="S953" s="20"/>
      <c r="T953" s="20"/>
      <c r="U953" s="20"/>
      <c r="V953" s="20"/>
      <c r="W953" s="20"/>
      <c r="X953" s="20"/>
      <c r="Y953" s="20"/>
      <c r="AA953" s="20"/>
      <c r="AB953" s="20"/>
      <c r="AC953" s="20"/>
      <c r="AD953" s="20"/>
      <c r="AE953" s="20"/>
      <c r="AF953" s="20"/>
      <c r="AH953" s="20"/>
      <c r="AI953" s="20"/>
      <c r="AJ953" s="20"/>
      <c r="AK953" s="20"/>
      <c r="AL953" s="20"/>
      <c r="AN953" s="20"/>
      <c r="AO953" s="20"/>
      <c r="AP953" s="20"/>
      <c r="AQ953" s="20"/>
      <c r="AS953" s="20"/>
      <c r="AT953" s="20"/>
      <c r="AU953" s="20"/>
      <c r="AV953" s="20"/>
      <c r="AW953" s="20"/>
      <c r="AX953" s="20"/>
    </row>
    <row r="954" spans="3:50" x14ac:dyDescent="0.2">
      <c r="C954" s="20"/>
      <c r="D954" s="20"/>
      <c r="E954" s="20"/>
      <c r="F954" s="20"/>
      <c r="G954" s="20"/>
      <c r="H954" s="20"/>
      <c r="I954" s="20"/>
      <c r="K954" s="20"/>
      <c r="L954" s="20"/>
      <c r="M954" s="20"/>
      <c r="N954" s="20"/>
      <c r="O954" s="20"/>
      <c r="P954" s="20"/>
      <c r="Q954" s="20"/>
      <c r="R954" s="20"/>
      <c r="S954" s="20"/>
      <c r="T954" s="20"/>
      <c r="U954" s="20"/>
      <c r="V954" s="20"/>
      <c r="W954" s="20"/>
      <c r="X954" s="20"/>
      <c r="Y954" s="20"/>
      <c r="AA954" s="20"/>
      <c r="AB954" s="20"/>
      <c r="AC954" s="20"/>
      <c r="AD954" s="20"/>
      <c r="AE954" s="20"/>
      <c r="AF954" s="20"/>
      <c r="AH954" s="20"/>
      <c r="AI954" s="20"/>
      <c r="AJ954" s="20"/>
      <c r="AK954" s="20"/>
      <c r="AL954" s="20"/>
      <c r="AN954" s="20"/>
      <c r="AO954" s="20"/>
      <c r="AP954" s="20"/>
      <c r="AQ954" s="20"/>
      <c r="AS954" s="20"/>
      <c r="AT954" s="20"/>
      <c r="AU954" s="20"/>
      <c r="AV954" s="20"/>
      <c r="AW954" s="20"/>
      <c r="AX954" s="20"/>
    </row>
    <row r="955" spans="3:50" x14ac:dyDescent="0.2">
      <c r="C955" s="20"/>
      <c r="D955" s="20"/>
      <c r="E955" s="20"/>
      <c r="F955" s="20"/>
      <c r="G955" s="20"/>
      <c r="H955" s="20"/>
      <c r="I955" s="20"/>
      <c r="K955" s="20"/>
      <c r="L955" s="20"/>
      <c r="M955" s="20"/>
      <c r="N955" s="20"/>
      <c r="O955" s="20"/>
      <c r="P955" s="20"/>
      <c r="Q955" s="20"/>
      <c r="R955" s="20"/>
      <c r="S955" s="20"/>
      <c r="T955" s="20"/>
      <c r="U955" s="20"/>
      <c r="V955" s="20"/>
      <c r="W955" s="20"/>
      <c r="X955" s="20"/>
      <c r="Y955" s="20"/>
      <c r="AA955" s="20"/>
      <c r="AB955" s="20"/>
      <c r="AC955" s="20"/>
      <c r="AD955" s="20"/>
      <c r="AE955" s="20"/>
      <c r="AF955" s="20"/>
      <c r="AH955" s="20"/>
      <c r="AI955" s="20"/>
      <c r="AJ955" s="20"/>
      <c r="AK955" s="20"/>
      <c r="AL955" s="20"/>
      <c r="AN955" s="20"/>
      <c r="AO955" s="20"/>
      <c r="AP955" s="20"/>
      <c r="AQ955" s="20"/>
      <c r="AS955" s="20"/>
      <c r="AT955" s="20"/>
      <c r="AU955" s="20"/>
      <c r="AV955" s="20"/>
      <c r="AW955" s="20"/>
      <c r="AX955" s="20"/>
    </row>
    <row r="956" spans="3:50" x14ac:dyDescent="0.2">
      <c r="C956" s="20"/>
      <c r="D956" s="20"/>
      <c r="E956" s="20"/>
      <c r="F956" s="20"/>
      <c r="G956" s="20"/>
      <c r="H956" s="20"/>
      <c r="I956" s="20"/>
      <c r="K956" s="20"/>
      <c r="L956" s="20"/>
      <c r="M956" s="20"/>
      <c r="N956" s="20"/>
      <c r="O956" s="20"/>
      <c r="P956" s="20"/>
      <c r="Q956" s="20"/>
      <c r="R956" s="20"/>
      <c r="S956" s="20"/>
      <c r="T956" s="20"/>
      <c r="U956" s="20"/>
      <c r="V956" s="20"/>
      <c r="W956" s="20"/>
      <c r="X956" s="20"/>
      <c r="Y956" s="20"/>
      <c r="AA956" s="20"/>
      <c r="AB956" s="20"/>
      <c r="AC956" s="20"/>
      <c r="AD956" s="20"/>
      <c r="AE956" s="20"/>
      <c r="AF956" s="20"/>
      <c r="AH956" s="20"/>
      <c r="AI956" s="20"/>
      <c r="AJ956" s="20"/>
      <c r="AK956" s="20"/>
      <c r="AL956" s="20"/>
      <c r="AN956" s="20"/>
      <c r="AO956" s="20"/>
      <c r="AP956" s="20"/>
      <c r="AQ956" s="20"/>
      <c r="AS956" s="20"/>
      <c r="AT956" s="20"/>
      <c r="AU956" s="20"/>
      <c r="AV956" s="20"/>
      <c r="AW956" s="20"/>
      <c r="AX956" s="20"/>
    </row>
    <row r="957" spans="3:50" x14ac:dyDescent="0.2">
      <c r="C957" s="20"/>
      <c r="D957" s="20"/>
      <c r="E957" s="20"/>
      <c r="F957" s="20"/>
      <c r="G957" s="20"/>
      <c r="H957" s="20"/>
      <c r="I957" s="20"/>
      <c r="K957" s="20"/>
      <c r="L957" s="20"/>
      <c r="M957" s="20"/>
      <c r="N957" s="20"/>
      <c r="O957" s="20"/>
      <c r="P957" s="20"/>
      <c r="Q957" s="20"/>
      <c r="R957" s="20"/>
      <c r="S957" s="20"/>
      <c r="T957" s="20"/>
      <c r="U957" s="20"/>
      <c r="V957" s="20"/>
      <c r="W957" s="20"/>
      <c r="X957" s="20"/>
      <c r="Y957" s="20"/>
      <c r="AA957" s="20"/>
      <c r="AB957" s="20"/>
      <c r="AC957" s="20"/>
      <c r="AD957" s="20"/>
      <c r="AE957" s="20"/>
      <c r="AF957" s="20"/>
      <c r="AH957" s="20"/>
      <c r="AI957" s="20"/>
      <c r="AJ957" s="20"/>
      <c r="AK957" s="20"/>
      <c r="AL957" s="20"/>
      <c r="AN957" s="20"/>
      <c r="AO957" s="20"/>
      <c r="AP957" s="20"/>
      <c r="AQ957" s="20"/>
      <c r="AS957" s="20"/>
      <c r="AT957" s="20"/>
      <c r="AU957" s="20"/>
      <c r="AV957" s="20"/>
      <c r="AW957" s="20"/>
      <c r="AX957" s="20"/>
    </row>
    <row r="958" spans="3:50" x14ac:dyDescent="0.2">
      <c r="C958" s="20"/>
      <c r="D958" s="20"/>
      <c r="E958" s="20"/>
      <c r="F958" s="20"/>
      <c r="G958" s="20"/>
      <c r="H958" s="20"/>
      <c r="I958" s="20"/>
      <c r="K958" s="20"/>
      <c r="L958" s="20"/>
      <c r="M958" s="20"/>
      <c r="N958" s="20"/>
      <c r="O958" s="20"/>
      <c r="P958" s="20"/>
      <c r="Q958" s="20"/>
      <c r="R958" s="20"/>
      <c r="S958" s="20"/>
      <c r="T958" s="20"/>
      <c r="U958" s="20"/>
      <c r="V958" s="20"/>
      <c r="W958" s="20"/>
      <c r="X958" s="20"/>
      <c r="Y958" s="20"/>
      <c r="AA958" s="20"/>
      <c r="AB958" s="20"/>
      <c r="AC958" s="20"/>
      <c r="AD958" s="20"/>
      <c r="AE958" s="20"/>
      <c r="AF958" s="20"/>
      <c r="AH958" s="20"/>
      <c r="AI958" s="20"/>
      <c r="AJ958" s="20"/>
      <c r="AK958" s="20"/>
      <c r="AL958" s="20"/>
      <c r="AN958" s="20"/>
      <c r="AO958" s="20"/>
      <c r="AP958" s="20"/>
      <c r="AQ958" s="20"/>
      <c r="AS958" s="20"/>
      <c r="AT958" s="20"/>
      <c r="AU958" s="20"/>
      <c r="AV958" s="20"/>
      <c r="AW958" s="20"/>
      <c r="AX958" s="20"/>
    </row>
    <row r="959" spans="3:50" x14ac:dyDescent="0.2">
      <c r="C959" s="20"/>
      <c r="D959" s="20"/>
      <c r="E959" s="20"/>
      <c r="F959" s="20"/>
      <c r="G959" s="20"/>
      <c r="H959" s="20"/>
      <c r="I959" s="20"/>
      <c r="K959" s="20"/>
      <c r="L959" s="20"/>
      <c r="M959" s="20"/>
      <c r="N959" s="20"/>
      <c r="O959" s="20"/>
      <c r="P959" s="20"/>
      <c r="Q959" s="20"/>
      <c r="R959" s="20"/>
      <c r="S959" s="20"/>
      <c r="T959" s="20"/>
      <c r="U959" s="20"/>
      <c r="V959" s="20"/>
      <c r="W959" s="20"/>
      <c r="X959" s="20"/>
      <c r="Y959" s="20"/>
      <c r="AA959" s="20"/>
      <c r="AB959" s="20"/>
      <c r="AC959" s="20"/>
      <c r="AD959" s="20"/>
      <c r="AE959" s="20"/>
      <c r="AF959" s="20"/>
      <c r="AH959" s="20"/>
      <c r="AI959" s="20"/>
      <c r="AJ959" s="20"/>
      <c r="AK959" s="20"/>
      <c r="AL959" s="20"/>
      <c r="AN959" s="20"/>
      <c r="AO959" s="20"/>
      <c r="AP959" s="20"/>
      <c r="AQ959" s="20"/>
      <c r="AS959" s="20"/>
      <c r="AT959" s="20"/>
      <c r="AU959" s="20"/>
      <c r="AV959" s="20"/>
      <c r="AW959" s="20"/>
      <c r="AX959" s="20"/>
    </row>
    <row r="960" spans="3:50" x14ac:dyDescent="0.2">
      <c r="C960" s="20"/>
      <c r="D960" s="20"/>
      <c r="E960" s="20"/>
      <c r="F960" s="20"/>
      <c r="G960" s="20"/>
      <c r="H960" s="20"/>
      <c r="I960" s="20"/>
      <c r="K960" s="20"/>
      <c r="L960" s="20"/>
      <c r="M960" s="20"/>
      <c r="N960" s="20"/>
      <c r="O960" s="20"/>
      <c r="P960" s="20"/>
      <c r="Q960" s="20"/>
      <c r="R960" s="20"/>
      <c r="S960" s="20"/>
      <c r="T960" s="20"/>
      <c r="U960" s="20"/>
      <c r="V960" s="20"/>
      <c r="W960" s="20"/>
      <c r="X960" s="20"/>
      <c r="Y960" s="20"/>
      <c r="AA960" s="20"/>
      <c r="AB960" s="20"/>
      <c r="AC960" s="20"/>
      <c r="AD960" s="20"/>
      <c r="AE960" s="20"/>
      <c r="AF960" s="20"/>
      <c r="AH960" s="20"/>
      <c r="AI960" s="20"/>
      <c r="AJ960" s="20"/>
      <c r="AK960" s="20"/>
      <c r="AL960" s="20"/>
      <c r="AN960" s="20"/>
      <c r="AO960" s="20"/>
      <c r="AP960" s="20"/>
      <c r="AQ960" s="20"/>
      <c r="AS960" s="20"/>
      <c r="AT960" s="20"/>
      <c r="AU960" s="20"/>
      <c r="AV960" s="20"/>
      <c r="AW960" s="20"/>
      <c r="AX960" s="20"/>
    </row>
    <row r="961" spans="3:50" x14ac:dyDescent="0.2">
      <c r="C961" s="20"/>
      <c r="D961" s="20"/>
      <c r="E961" s="20"/>
      <c r="F961" s="20"/>
      <c r="G961" s="20"/>
      <c r="H961" s="20"/>
      <c r="I961" s="20"/>
      <c r="K961" s="20"/>
      <c r="L961" s="20"/>
      <c r="M961" s="20"/>
      <c r="N961" s="20"/>
      <c r="O961" s="20"/>
      <c r="P961" s="20"/>
      <c r="Q961" s="20"/>
      <c r="R961" s="20"/>
      <c r="S961" s="20"/>
      <c r="T961" s="20"/>
      <c r="U961" s="20"/>
      <c r="V961" s="20"/>
      <c r="W961" s="20"/>
      <c r="X961" s="20"/>
      <c r="Y961" s="20"/>
      <c r="AA961" s="20"/>
      <c r="AB961" s="20"/>
      <c r="AC961" s="20"/>
      <c r="AD961" s="20"/>
      <c r="AE961" s="20"/>
      <c r="AF961" s="20"/>
      <c r="AH961" s="20"/>
      <c r="AI961" s="20"/>
      <c r="AJ961" s="20"/>
      <c r="AK961" s="20"/>
      <c r="AL961" s="20"/>
      <c r="AN961" s="20"/>
      <c r="AO961" s="20"/>
      <c r="AP961" s="20"/>
      <c r="AQ961" s="20"/>
      <c r="AS961" s="20"/>
      <c r="AT961" s="20"/>
      <c r="AU961" s="20"/>
      <c r="AV961" s="20"/>
      <c r="AW961" s="20"/>
      <c r="AX961" s="20"/>
    </row>
    <row r="962" spans="3:50" x14ac:dyDescent="0.2">
      <c r="C962" s="20"/>
      <c r="D962" s="20"/>
      <c r="E962" s="20"/>
      <c r="F962" s="20"/>
      <c r="G962" s="20"/>
      <c r="H962" s="20"/>
      <c r="I962" s="20"/>
      <c r="K962" s="20"/>
      <c r="L962" s="20"/>
      <c r="M962" s="20"/>
      <c r="N962" s="20"/>
      <c r="O962" s="20"/>
      <c r="P962" s="20"/>
      <c r="Q962" s="20"/>
      <c r="R962" s="20"/>
      <c r="S962" s="20"/>
      <c r="T962" s="20"/>
      <c r="U962" s="20"/>
      <c r="V962" s="20"/>
      <c r="W962" s="20"/>
      <c r="X962" s="20"/>
      <c r="Y962" s="20"/>
      <c r="AA962" s="20"/>
      <c r="AB962" s="20"/>
      <c r="AC962" s="20"/>
      <c r="AD962" s="20"/>
      <c r="AE962" s="20"/>
      <c r="AF962" s="20"/>
      <c r="AH962" s="20"/>
      <c r="AI962" s="20"/>
      <c r="AJ962" s="20"/>
      <c r="AK962" s="20"/>
      <c r="AL962" s="20"/>
      <c r="AN962" s="20"/>
      <c r="AO962" s="20"/>
      <c r="AP962" s="20"/>
      <c r="AQ962" s="20"/>
      <c r="AS962" s="20"/>
      <c r="AT962" s="20"/>
      <c r="AU962" s="20"/>
      <c r="AV962" s="20"/>
      <c r="AW962" s="20"/>
      <c r="AX962" s="20"/>
    </row>
    <row r="963" spans="3:50" x14ac:dyDescent="0.2">
      <c r="C963" s="20"/>
      <c r="D963" s="20"/>
      <c r="E963" s="20"/>
      <c r="F963" s="20"/>
      <c r="G963" s="20"/>
      <c r="H963" s="20"/>
      <c r="I963" s="20"/>
      <c r="K963" s="20"/>
      <c r="L963" s="20"/>
      <c r="M963" s="20"/>
      <c r="N963" s="20"/>
      <c r="O963" s="20"/>
      <c r="P963" s="20"/>
      <c r="Q963" s="20"/>
      <c r="R963" s="20"/>
      <c r="S963" s="20"/>
      <c r="T963" s="20"/>
      <c r="U963" s="20"/>
      <c r="V963" s="20"/>
      <c r="W963" s="20"/>
      <c r="X963" s="20"/>
      <c r="Y963" s="20"/>
      <c r="AA963" s="20"/>
      <c r="AB963" s="20"/>
      <c r="AC963" s="20"/>
      <c r="AD963" s="20"/>
      <c r="AE963" s="20"/>
      <c r="AF963" s="20"/>
      <c r="AH963" s="20"/>
      <c r="AI963" s="20"/>
      <c r="AJ963" s="20"/>
      <c r="AK963" s="20"/>
      <c r="AL963" s="20"/>
      <c r="AN963" s="20"/>
      <c r="AO963" s="20"/>
      <c r="AP963" s="20"/>
      <c r="AQ963" s="20"/>
      <c r="AS963" s="20"/>
      <c r="AT963" s="20"/>
      <c r="AU963" s="20"/>
      <c r="AV963" s="20"/>
      <c r="AW963" s="20"/>
      <c r="AX963" s="20"/>
    </row>
    <row r="964" spans="3:50" x14ac:dyDescent="0.2">
      <c r="C964" s="20"/>
      <c r="D964" s="20"/>
      <c r="E964" s="20"/>
      <c r="F964" s="20"/>
      <c r="G964" s="20"/>
      <c r="H964" s="20"/>
      <c r="I964" s="20"/>
      <c r="K964" s="20"/>
      <c r="L964" s="20"/>
      <c r="M964" s="20"/>
      <c r="N964" s="20"/>
      <c r="O964" s="20"/>
      <c r="P964" s="20"/>
      <c r="Q964" s="20"/>
      <c r="R964" s="20"/>
      <c r="S964" s="20"/>
      <c r="T964" s="20"/>
      <c r="U964" s="20"/>
      <c r="V964" s="20"/>
      <c r="W964" s="20"/>
      <c r="X964" s="20"/>
      <c r="Y964" s="20"/>
      <c r="AA964" s="20"/>
      <c r="AB964" s="20"/>
      <c r="AC964" s="20"/>
      <c r="AD964" s="20"/>
      <c r="AE964" s="20"/>
      <c r="AF964" s="20"/>
      <c r="AH964" s="20"/>
      <c r="AI964" s="20"/>
      <c r="AJ964" s="20"/>
      <c r="AK964" s="20"/>
      <c r="AL964" s="20"/>
      <c r="AN964" s="20"/>
      <c r="AO964" s="20"/>
      <c r="AP964" s="20"/>
      <c r="AQ964" s="20"/>
      <c r="AS964" s="20"/>
      <c r="AT964" s="20"/>
      <c r="AU964" s="20"/>
      <c r="AV964" s="20"/>
      <c r="AW964" s="20"/>
      <c r="AX964" s="20"/>
    </row>
    <row r="965" spans="3:50" x14ac:dyDescent="0.2">
      <c r="C965" s="20"/>
      <c r="D965" s="20"/>
      <c r="E965" s="20"/>
      <c r="F965" s="20"/>
      <c r="G965" s="20"/>
      <c r="H965" s="20"/>
      <c r="I965" s="20"/>
      <c r="K965" s="20"/>
      <c r="L965" s="20"/>
      <c r="M965" s="20"/>
      <c r="N965" s="20"/>
      <c r="O965" s="20"/>
      <c r="P965" s="20"/>
      <c r="Q965" s="20"/>
      <c r="R965" s="20"/>
      <c r="S965" s="20"/>
      <c r="T965" s="20"/>
      <c r="U965" s="20"/>
      <c r="V965" s="20"/>
      <c r="W965" s="20"/>
      <c r="X965" s="20"/>
      <c r="Y965" s="20"/>
      <c r="AA965" s="20"/>
      <c r="AB965" s="20"/>
      <c r="AC965" s="20"/>
      <c r="AD965" s="20"/>
      <c r="AE965" s="20"/>
      <c r="AF965" s="20"/>
      <c r="AH965" s="20"/>
      <c r="AI965" s="20"/>
      <c r="AJ965" s="20"/>
      <c r="AK965" s="20"/>
      <c r="AL965" s="20"/>
      <c r="AN965" s="20"/>
      <c r="AO965" s="20"/>
      <c r="AP965" s="20"/>
      <c r="AQ965" s="20"/>
      <c r="AS965" s="20"/>
      <c r="AT965" s="20"/>
      <c r="AU965" s="20"/>
      <c r="AV965" s="20"/>
      <c r="AW965" s="20"/>
      <c r="AX965" s="20"/>
    </row>
    <row r="966" spans="3:50" x14ac:dyDescent="0.2">
      <c r="C966" s="20"/>
      <c r="D966" s="20"/>
      <c r="E966" s="20"/>
      <c r="F966" s="20"/>
      <c r="G966" s="20"/>
      <c r="H966" s="20"/>
      <c r="I966" s="20"/>
      <c r="K966" s="20"/>
      <c r="L966" s="20"/>
      <c r="M966" s="20"/>
      <c r="N966" s="20"/>
      <c r="O966" s="20"/>
      <c r="P966" s="20"/>
      <c r="Q966" s="20"/>
      <c r="R966" s="20"/>
      <c r="S966" s="20"/>
      <c r="T966" s="20"/>
      <c r="U966" s="20"/>
      <c r="V966" s="20"/>
      <c r="W966" s="20"/>
      <c r="X966" s="20"/>
      <c r="Y966" s="20"/>
      <c r="AA966" s="20"/>
      <c r="AB966" s="20"/>
      <c r="AC966" s="20"/>
      <c r="AD966" s="20"/>
      <c r="AE966" s="20"/>
      <c r="AF966" s="20"/>
      <c r="AH966" s="20"/>
      <c r="AI966" s="20"/>
      <c r="AJ966" s="20"/>
      <c r="AK966" s="20"/>
      <c r="AL966" s="20"/>
      <c r="AN966" s="20"/>
      <c r="AO966" s="20"/>
      <c r="AP966" s="20"/>
      <c r="AQ966" s="20"/>
      <c r="AS966" s="20"/>
      <c r="AT966" s="20"/>
      <c r="AU966" s="20"/>
      <c r="AV966" s="20"/>
      <c r="AW966" s="20"/>
      <c r="AX966" s="20"/>
    </row>
    <row r="967" spans="3:50" x14ac:dyDescent="0.2">
      <c r="C967" s="20"/>
      <c r="D967" s="20"/>
      <c r="E967" s="20"/>
      <c r="F967" s="20"/>
      <c r="G967" s="20"/>
      <c r="H967" s="20"/>
      <c r="I967" s="20"/>
      <c r="K967" s="20"/>
      <c r="L967" s="20"/>
      <c r="M967" s="20"/>
      <c r="N967" s="20"/>
      <c r="O967" s="20"/>
      <c r="P967" s="20"/>
      <c r="Q967" s="20"/>
      <c r="R967" s="20"/>
      <c r="S967" s="20"/>
      <c r="T967" s="20"/>
      <c r="U967" s="20"/>
      <c r="V967" s="20"/>
      <c r="W967" s="20"/>
      <c r="X967" s="20"/>
      <c r="Y967" s="20"/>
      <c r="AA967" s="20"/>
      <c r="AB967" s="20"/>
      <c r="AC967" s="20"/>
      <c r="AD967" s="20"/>
      <c r="AE967" s="20"/>
      <c r="AF967" s="20"/>
      <c r="AH967" s="20"/>
      <c r="AI967" s="20"/>
      <c r="AJ967" s="20"/>
      <c r="AK967" s="20"/>
      <c r="AL967" s="20"/>
      <c r="AN967" s="20"/>
      <c r="AO967" s="20"/>
      <c r="AP967" s="20"/>
      <c r="AQ967" s="20"/>
      <c r="AS967" s="20"/>
      <c r="AT967" s="20"/>
      <c r="AU967" s="20"/>
      <c r="AV967" s="20"/>
      <c r="AW967" s="20"/>
      <c r="AX967" s="20"/>
    </row>
    <row r="968" spans="3:50" x14ac:dyDescent="0.2">
      <c r="C968" s="20"/>
      <c r="D968" s="20"/>
      <c r="E968" s="20"/>
      <c r="F968" s="20"/>
      <c r="G968" s="20"/>
      <c r="H968" s="20"/>
      <c r="I968" s="20"/>
      <c r="K968" s="20"/>
      <c r="L968" s="20"/>
      <c r="M968" s="20"/>
      <c r="N968" s="20"/>
      <c r="O968" s="20"/>
      <c r="P968" s="20"/>
      <c r="Q968" s="20"/>
      <c r="R968" s="20"/>
      <c r="S968" s="20"/>
      <c r="T968" s="20"/>
      <c r="U968" s="20"/>
      <c r="V968" s="20"/>
      <c r="W968" s="20"/>
      <c r="X968" s="20"/>
      <c r="Y968" s="20"/>
      <c r="AA968" s="20"/>
      <c r="AB968" s="20"/>
      <c r="AC968" s="20"/>
      <c r="AD968" s="20"/>
      <c r="AE968" s="20"/>
      <c r="AF968" s="20"/>
      <c r="AH968" s="20"/>
      <c r="AI968" s="20"/>
      <c r="AJ968" s="20"/>
      <c r="AK968" s="20"/>
      <c r="AL968" s="20"/>
      <c r="AN968" s="20"/>
      <c r="AO968" s="20"/>
      <c r="AP968" s="20"/>
      <c r="AQ968" s="20"/>
      <c r="AS968" s="20"/>
      <c r="AT968" s="20"/>
      <c r="AU968" s="20"/>
      <c r="AV968" s="20"/>
      <c r="AW968" s="20"/>
      <c r="AX968" s="20"/>
    </row>
    <row r="969" spans="3:50" x14ac:dyDescent="0.2">
      <c r="C969" s="20"/>
      <c r="D969" s="20"/>
      <c r="E969" s="20"/>
      <c r="F969" s="20"/>
      <c r="G969" s="20"/>
      <c r="H969" s="20"/>
      <c r="I969" s="20"/>
      <c r="K969" s="20"/>
      <c r="L969" s="20"/>
      <c r="M969" s="20"/>
      <c r="N969" s="20"/>
      <c r="O969" s="20"/>
      <c r="P969" s="20"/>
      <c r="Q969" s="20"/>
      <c r="R969" s="20"/>
      <c r="S969" s="20"/>
      <c r="T969" s="20"/>
      <c r="U969" s="20"/>
      <c r="V969" s="20"/>
      <c r="W969" s="20"/>
      <c r="X969" s="20"/>
      <c r="Y969" s="20"/>
      <c r="AA969" s="20"/>
      <c r="AB969" s="20"/>
      <c r="AC969" s="20"/>
      <c r="AD969" s="20"/>
      <c r="AE969" s="20"/>
      <c r="AF969" s="20"/>
      <c r="AH969" s="20"/>
      <c r="AI969" s="20"/>
      <c r="AJ969" s="20"/>
      <c r="AK969" s="20"/>
      <c r="AL969" s="20"/>
      <c r="AN969" s="20"/>
      <c r="AO969" s="20"/>
      <c r="AP969" s="20"/>
      <c r="AQ969" s="20"/>
      <c r="AS969" s="20"/>
      <c r="AT969" s="20"/>
      <c r="AU969" s="20"/>
      <c r="AV969" s="20"/>
      <c r="AW969" s="20"/>
      <c r="AX969" s="20"/>
    </row>
    <row r="970" spans="3:50" x14ac:dyDescent="0.2">
      <c r="C970" s="20"/>
      <c r="D970" s="20"/>
      <c r="E970" s="20"/>
      <c r="F970" s="20"/>
      <c r="G970" s="20"/>
      <c r="H970" s="20"/>
      <c r="I970" s="20"/>
      <c r="K970" s="20"/>
      <c r="L970" s="20"/>
      <c r="M970" s="20"/>
      <c r="N970" s="20"/>
      <c r="O970" s="20"/>
      <c r="P970" s="20"/>
      <c r="Q970" s="20"/>
      <c r="R970" s="20"/>
      <c r="S970" s="20"/>
      <c r="T970" s="20"/>
      <c r="U970" s="20"/>
      <c r="V970" s="20"/>
      <c r="W970" s="20"/>
      <c r="X970" s="20"/>
      <c r="Y970" s="20"/>
      <c r="AA970" s="20"/>
      <c r="AB970" s="20"/>
      <c r="AC970" s="20"/>
      <c r="AD970" s="20"/>
      <c r="AE970" s="20"/>
      <c r="AF970" s="20"/>
      <c r="AH970" s="20"/>
      <c r="AI970" s="20"/>
      <c r="AJ970" s="20"/>
      <c r="AK970" s="20"/>
      <c r="AL970" s="20"/>
      <c r="AN970" s="20"/>
      <c r="AO970" s="20"/>
      <c r="AP970" s="20"/>
      <c r="AQ970" s="20"/>
      <c r="AS970" s="20"/>
      <c r="AT970" s="20"/>
      <c r="AU970" s="20"/>
      <c r="AV970" s="20"/>
      <c r="AW970" s="20"/>
      <c r="AX970" s="20"/>
    </row>
    <row r="971" spans="3:50" x14ac:dyDescent="0.2">
      <c r="C971" s="20"/>
      <c r="D971" s="20"/>
      <c r="E971" s="20"/>
      <c r="F971" s="20"/>
      <c r="G971" s="20"/>
      <c r="H971" s="20"/>
      <c r="I971" s="20"/>
      <c r="K971" s="20"/>
      <c r="L971" s="20"/>
      <c r="M971" s="20"/>
      <c r="N971" s="20"/>
      <c r="O971" s="20"/>
      <c r="P971" s="20"/>
      <c r="Q971" s="20"/>
      <c r="R971" s="20"/>
      <c r="S971" s="20"/>
      <c r="T971" s="20"/>
      <c r="U971" s="20"/>
      <c r="V971" s="20"/>
      <c r="W971" s="20"/>
      <c r="X971" s="20"/>
      <c r="Y971" s="20"/>
      <c r="AA971" s="20"/>
      <c r="AB971" s="20"/>
      <c r="AC971" s="20"/>
      <c r="AD971" s="20"/>
      <c r="AE971" s="20"/>
      <c r="AF971" s="20"/>
      <c r="AH971" s="20"/>
      <c r="AI971" s="20"/>
      <c r="AJ971" s="20"/>
      <c r="AK971" s="20"/>
      <c r="AL971" s="20"/>
      <c r="AN971" s="20"/>
      <c r="AO971" s="20"/>
      <c r="AP971" s="20"/>
      <c r="AQ971" s="20"/>
      <c r="AS971" s="20"/>
      <c r="AT971" s="20"/>
      <c r="AU971" s="20"/>
      <c r="AV971" s="20"/>
      <c r="AW971" s="20"/>
      <c r="AX971" s="20"/>
    </row>
    <row r="972" spans="3:50" x14ac:dyDescent="0.2">
      <c r="C972" s="20"/>
      <c r="D972" s="20"/>
      <c r="E972" s="20"/>
      <c r="F972" s="20"/>
      <c r="G972" s="20"/>
      <c r="H972" s="20"/>
      <c r="I972" s="20"/>
      <c r="K972" s="20"/>
      <c r="L972" s="20"/>
      <c r="M972" s="20"/>
      <c r="N972" s="20"/>
      <c r="O972" s="20"/>
      <c r="P972" s="20"/>
      <c r="Q972" s="20"/>
      <c r="R972" s="20"/>
      <c r="S972" s="20"/>
      <c r="T972" s="20"/>
      <c r="U972" s="20"/>
      <c r="V972" s="20"/>
      <c r="W972" s="20"/>
      <c r="X972" s="20"/>
      <c r="Y972" s="20"/>
      <c r="AA972" s="20"/>
      <c r="AB972" s="20"/>
      <c r="AC972" s="20"/>
      <c r="AD972" s="20"/>
      <c r="AE972" s="20"/>
      <c r="AF972" s="20"/>
      <c r="AH972" s="20"/>
      <c r="AI972" s="20"/>
      <c r="AJ972" s="20"/>
      <c r="AK972" s="20"/>
      <c r="AL972" s="20"/>
      <c r="AN972" s="20"/>
      <c r="AO972" s="20"/>
      <c r="AP972" s="20"/>
      <c r="AQ972" s="20"/>
      <c r="AS972" s="20"/>
      <c r="AT972" s="20"/>
      <c r="AU972" s="20"/>
      <c r="AV972" s="20"/>
      <c r="AW972" s="20"/>
      <c r="AX972" s="20"/>
    </row>
    <row r="973" spans="3:50" x14ac:dyDescent="0.2">
      <c r="C973" s="20"/>
      <c r="D973" s="20"/>
      <c r="E973" s="20"/>
      <c r="F973" s="20"/>
      <c r="G973" s="20"/>
      <c r="H973" s="20"/>
      <c r="I973" s="20"/>
      <c r="K973" s="20"/>
      <c r="L973" s="20"/>
      <c r="M973" s="20"/>
      <c r="N973" s="20"/>
      <c r="O973" s="20"/>
      <c r="P973" s="20"/>
      <c r="Q973" s="20"/>
      <c r="R973" s="20"/>
      <c r="S973" s="20"/>
      <c r="T973" s="20"/>
      <c r="U973" s="20"/>
      <c r="V973" s="20"/>
      <c r="W973" s="20"/>
      <c r="X973" s="20"/>
      <c r="Y973" s="20"/>
      <c r="AA973" s="20"/>
      <c r="AB973" s="20"/>
      <c r="AC973" s="20"/>
      <c r="AD973" s="20"/>
      <c r="AE973" s="20"/>
      <c r="AF973" s="20"/>
      <c r="AH973" s="20"/>
      <c r="AI973" s="20"/>
      <c r="AJ973" s="20"/>
      <c r="AK973" s="20"/>
      <c r="AL973" s="20"/>
      <c r="AN973" s="20"/>
      <c r="AO973" s="20"/>
      <c r="AP973" s="20"/>
      <c r="AQ973" s="20"/>
      <c r="AS973" s="20"/>
      <c r="AT973" s="20"/>
      <c r="AU973" s="20"/>
      <c r="AV973" s="20"/>
      <c r="AW973" s="20"/>
      <c r="AX973" s="20"/>
    </row>
    <row r="974" spans="3:50" x14ac:dyDescent="0.2">
      <c r="C974" s="20"/>
      <c r="D974" s="20"/>
      <c r="E974" s="20"/>
      <c r="F974" s="20"/>
      <c r="G974" s="20"/>
      <c r="H974" s="20"/>
      <c r="I974" s="20"/>
      <c r="K974" s="20"/>
      <c r="L974" s="20"/>
      <c r="M974" s="20"/>
      <c r="N974" s="20"/>
      <c r="O974" s="20"/>
      <c r="P974" s="20"/>
      <c r="Q974" s="20"/>
      <c r="R974" s="20"/>
      <c r="S974" s="20"/>
      <c r="T974" s="20"/>
      <c r="U974" s="20"/>
      <c r="V974" s="20"/>
      <c r="W974" s="20"/>
      <c r="X974" s="20"/>
      <c r="Y974" s="20"/>
      <c r="AA974" s="20"/>
      <c r="AB974" s="20"/>
      <c r="AC974" s="20"/>
      <c r="AD974" s="20"/>
      <c r="AE974" s="20"/>
      <c r="AF974" s="20"/>
      <c r="AH974" s="20"/>
      <c r="AI974" s="20"/>
      <c r="AJ974" s="20"/>
      <c r="AK974" s="20"/>
      <c r="AL974" s="20"/>
      <c r="AN974" s="20"/>
      <c r="AO974" s="20"/>
      <c r="AP974" s="20"/>
      <c r="AQ974" s="20"/>
      <c r="AS974" s="20"/>
      <c r="AT974" s="20"/>
      <c r="AU974" s="20"/>
      <c r="AV974" s="20"/>
      <c r="AW974" s="20"/>
      <c r="AX974" s="20"/>
    </row>
    <row r="975" spans="3:50" x14ac:dyDescent="0.2">
      <c r="C975" s="20"/>
      <c r="D975" s="20"/>
      <c r="E975" s="20"/>
      <c r="F975" s="20"/>
      <c r="G975" s="20"/>
      <c r="H975" s="20"/>
      <c r="I975" s="20"/>
      <c r="K975" s="20"/>
      <c r="L975" s="20"/>
      <c r="M975" s="20"/>
      <c r="N975" s="20"/>
      <c r="O975" s="20"/>
      <c r="P975" s="20"/>
      <c r="Q975" s="20"/>
      <c r="R975" s="20"/>
      <c r="S975" s="20"/>
      <c r="T975" s="20"/>
      <c r="U975" s="20"/>
      <c r="V975" s="20"/>
      <c r="W975" s="20"/>
      <c r="X975" s="20"/>
      <c r="Y975" s="20"/>
      <c r="AA975" s="20"/>
      <c r="AB975" s="20"/>
      <c r="AC975" s="20"/>
      <c r="AD975" s="20"/>
      <c r="AE975" s="20"/>
      <c r="AF975" s="20"/>
      <c r="AH975" s="20"/>
      <c r="AI975" s="20"/>
      <c r="AJ975" s="20"/>
      <c r="AK975" s="20"/>
      <c r="AL975" s="20"/>
      <c r="AN975" s="20"/>
      <c r="AO975" s="20"/>
      <c r="AP975" s="20"/>
      <c r="AQ975" s="20"/>
      <c r="AS975" s="20"/>
      <c r="AT975" s="20"/>
      <c r="AU975" s="20"/>
      <c r="AV975" s="20"/>
      <c r="AW975" s="20"/>
      <c r="AX975" s="20"/>
    </row>
    <row r="976" spans="3:50" x14ac:dyDescent="0.2">
      <c r="C976" s="20"/>
      <c r="D976" s="20"/>
      <c r="E976" s="20"/>
      <c r="F976" s="20"/>
      <c r="G976" s="20"/>
      <c r="H976" s="20"/>
      <c r="I976" s="20"/>
      <c r="K976" s="20"/>
      <c r="L976" s="20"/>
      <c r="M976" s="20"/>
      <c r="N976" s="20"/>
      <c r="O976" s="20"/>
      <c r="P976" s="20"/>
      <c r="Q976" s="20"/>
      <c r="R976" s="20"/>
      <c r="S976" s="20"/>
      <c r="T976" s="20"/>
      <c r="U976" s="20"/>
      <c r="V976" s="20"/>
      <c r="W976" s="20"/>
      <c r="X976" s="20"/>
      <c r="Y976" s="20"/>
      <c r="AA976" s="20"/>
      <c r="AB976" s="20"/>
      <c r="AC976" s="20"/>
      <c r="AD976" s="20"/>
      <c r="AE976" s="20"/>
      <c r="AF976" s="20"/>
      <c r="AH976" s="20"/>
      <c r="AI976" s="20"/>
      <c r="AJ976" s="20"/>
      <c r="AK976" s="20"/>
      <c r="AL976" s="20"/>
      <c r="AN976" s="20"/>
      <c r="AO976" s="20"/>
      <c r="AP976" s="20"/>
      <c r="AQ976" s="20"/>
      <c r="AS976" s="20"/>
      <c r="AT976" s="20"/>
      <c r="AU976" s="20"/>
      <c r="AV976" s="20"/>
      <c r="AW976" s="20"/>
      <c r="AX976" s="20"/>
    </row>
    <row r="977" spans="3:50" x14ac:dyDescent="0.2">
      <c r="C977" s="20"/>
      <c r="D977" s="20"/>
      <c r="E977" s="20"/>
      <c r="F977" s="20"/>
      <c r="G977" s="20"/>
      <c r="H977" s="20"/>
      <c r="I977" s="20"/>
      <c r="K977" s="20"/>
      <c r="L977" s="20"/>
      <c r="M977" s="20"/>
      <c r="N977" s="20"/>
      <c r="O977" s="20"/>
      <c r="P977" s="20"/>
      <c r="Q977" s="20"/>
      <c r="R977" s="20"/>
      <c r="S977" s="20"/>
      <c r="T977" s="20"/>
      <c r="U977" s="20"/>
      <c r="V977" s="20"/>
      <c r="W977" s="20"/>
      <c r="X977" s="20"/>
      <c r="Y977" s="20"/>
      <c r="AA977" s="20"/>
      <c r="AB977" s="20"/>
      <c r="AC977" s="20"/>
      <c r="AD977" s="20"/>
      <c r="AE977" s="20"/>
      <c r="AF977" s="20"/>
      <c r="AH977" s="20"/>
      <c r="AI977" s="20"/>
      <c r="AJ977" s="20"/>
      <c r="AK977" s="20"/>
      <c r="AL977" s="20"/>
      <c r="AN977" s="20"/>
      <c r="AO977" s="20"/>
      <c r="AP977" s="20"/>
      <c r="AQ977" s="20"/>
      <c r="AS977" s="20"/>
      <c r="AT977" s="20"/>
      <c r="AU977" s="20"/>
      <c r="AV977" s="20"/>
      <c r="AW977" s="20"/>
      <c r="AX977" s="20"/>
    </row>
    <row r="978" spans="3:50" x14ac:dyDescent="0.2">
      <c r="C978" s="20"/>
      <c r="D978" s="20"/>
      <c r="E978" s="20"/>
      <c r="F978" s="20"/>
      <c r="G978" s="20"/>
      <c r="H978" s="20"/>
      <c r="I978" s="20"/>
      <c r="K978" s="20"/>
      <c r="L978" s="20"/>
      <c r="M978" s="20"/>
      <c r="N978" s="20"/>
      <c r="O978" s="20"/>
      <c r="P978" s="20"/>
      <c r="Q978" s="20"/>
      <c r="R978" s="20"/>
      <c r="S978" s="20"/>
      <c r="T978" s="20"/>
      <c r="U978" s="20"/>
      <c r="V978" s="20"/>
      <c r="W978" s="20"/>
      <c r="X978" s="20"/>
      <c r="Y978" s="20"/>
      <c r="AA978" s="20"/>
      <c r="AB978" s="20"/>
      <c r="AC978" s="20"/>
      <c r="AD978" s="20"/>
      <c r="AE978" s="20"/>
      <c r="AF978" s="20"/>
      <c r="AH978" s="20"/>
      <c r="AI978" s="20"/>
      <c r="AJ978" s="20"/>
      <c r="AK978" s="20"/>
      <c r="AL978" s="20"/>
      <c r="AN978" s="20"/>
      <c r="AO978" s="20"/>
      <c r="AP978" s="20"/>
      <c r="AQ978" s="20"/>
      <c r="AS978" s="20"/>
      <c r="AT978" s="20"/>
      <c r="AU978" s="20"/>
      <c r="AV978" s="20"/>
      <c r="AW978" s="20"/>
      <c r="AX978" s="20"/>
    </row>
    <row r="979" spans="3:50" x14ac:dyDescent="0.2">
      <c r="C979" s="20"/>
      <c r="D979" s="20"/>
      <c r="E979" s="20"/>
      <c r="F979" s="20"/>
      <c r="G979" s="20"/>
      <c r="H979" s="20"/>
      <c r="I979" s="20"/>
      <c r="K979" s="20"/>
      <c r="L979" s="20"/>
      <c r="M979" s="20"/>
      <c r="N979" s="20"/>
      <c r="O979" s="20"/>
      <c r="P979" s="20"/>
      <c r="Q979" s="20"/>
      <c r="R979" s="20"/>
      <c r="S979" s="20"/>
      <c r="T979" s="20"/>
      <c r="U979" s="20"/>
      <c r="V979" s="20"/>
      <c r="W979" s="20"/>
      <c r="X979" s="20"/>
      <c r="Y979" s="20"/>
      <c r="AA979" s="20"/>
      <c r="AB979" s="20"/>
      <c r="AC979" s="20"/>
      <c r="AD979" s="20"/>
      <c r="AE979" s="20"/>
      <c r="AF979" s="20"/>
      <c r="AH979" s="20"/>
      <c r="AI979" s="20"/>
      <c r="AJ979" s="20"/>
      <c r="AK979" s="20"/>
      <c r="AL979" s="20"/>
      <c r="AN979" s="20"/>
      <c r="AO979" s="20"/>
      <c r="AP979" s="20"/>
      <c r="AQ979" s="20"/>
      <c r="AS979" s="20"/>
      <c r="AT979" s="20"/>
      <c r="AU979" s="20"/>
      <c r="AV979" s="20"/>
      <c r="AW979" s="20"/>
      <c r="AX979" s="20"/>
    </row>
    <row r="980" spans="3:50" x14ac:dyDescent="0.2">
      <c r="C980" s="20"/>
      <c r="D980" s="20"/>
      <c r="E980" s="20"/>
      <c r="F980" s="20"/>
      <c r="G980" s="20"/>
      <c r="H980" s="20"/>
      <c r="I980" s="20"/>
      <c r="K980" s="20"/>
      <c r="L980" s="20"/>
      <c r="M980" s="20"/>
      <c r="N980" s="20"/>
      <c r="O980" s="20"/>
      <c r="P980" s="20"/>
      <c r="Q980" s="20"/>
      <c r="R980" s="20"/>
      <c r="S980" s="20"/>
      <c r="T980" s="20"/>
      <c r="U980" s="20"/>
      <c r="V980" s="20"/>
      <c r="W980" s="20"/>
      <c r="X980" s="20"/>
      <c r="Y980" s="20"/>
      <c r="AA980" s="20"/>
      <c r="AB980" s="20"/>
      <c r="AC980" s="20"/>
      <c r="AD980" s="20"/>
      <c r="AE980" s="20"/>
      <c r="AF980" s="20"/>
      <c r="AH980" s="20"/>
      <c r="AI980" s="20"/>
      <c r="AJ980" s="20"/>
      <c r="AK980" s="20"/>
      <c r="AL980" s="20"/>
      <c r="AN980" s="20"/>
      <c r="AO980" s="20"/>
      <c r="AP980" s="20"/>
      <c r="AQ980" s="20"/>
      <c r="AS980" s="20"/>
      <c r="AT980" s="20"/>
      <c r="AU980" s="20"/>
      <c r="AV980" s="20"/>
      <c r="AW980" s="20"/>
      <c r="AX980" s="20"/>
    </row>
    <row r="981" spans="3:50" x14ac:dyDescent="0.2">
      <c r="C981" s="20"/>
      <c r="D981" s="20"/>
      <c r="E981" s="20"/>
      <c r="F981" s="20"/>
      <c r="G981" s="20"/>
      <c r="H981" s="20"/>
      <c r="I981" s="20"/>
      <c r="K981" s="20"/>
      <c r="L981" s="20"/>
      <c r="M981" s="20"/>
      <c r="N981" s="20"/>
      <c r="O981" s="20"/>
      <c r="P981" s="20"/>
      <c r="Q981" s="20"/>
      <c r="R981" s="20"/>
      <c r="S981" s="20"/>
      <c r="T981" s="20"/>
      <c r="U981" s="20"/>
      <c r="V981" s="20"/>
      <c r="W981" s="20"/>
      <c r="X981" s="20"/>
      <c r="Y981" s="20"/>
      <c r="AA981" s="20"/>
      <c r="AB981" s="20"/>
      <c r="AC981" s="20"/>
      <c r="AD981" s="20"/>
      <c r="AE981" s="20"/>
      <c r="AF981" s="20"/>
      <c r="AH981" s="20"/>
      <c r="AI981" s="20"/>
      <c r="AJ981" s="20"/>
      <c r="AK981" s="20"/>
      <c r="AL981" s="20"/>
      <c r="AN981" s="20"/>
      <c r="AO981" s="20"/>
      <c r="AP981" s="20"/>
      <c r="AQ981" s="20"/>
      <c r="AS981" s="20"/>
      <c r="AT981" s="20"/>
      <c r="AU981" s="20"/>
      <c r="AV981" s="20"/>
      <c r="AW981" s="20"/>
      <c r="AX981" s="20"/>
    </row>
    <row r="982" spans="3:50" x14ac:dyDescent="0.2">
      <c r="C982" s="20"/>
      <c r="D982" s="20"/>
      <c r="E982" s="20"/>
      <c r="F982" s="20"/>
      <c r="G982" s="20"/>
      <c r="H982" s="20"/>
      <c r="I982" s="20"/>
      <c r="K982" s="20"/>
      <c r="L982" s="20"/>
      <c r="M982" s="20"/>
      <c r="N982" s="20"/>
      <c r="O982" s="20"/>
      <c r="P982" s="20"/>
      <c r="Q982" s="20"/>
      <c r="R982" s="20"/>
      <c r="S982" s="20"/>
      <c r="T982" s="20"/>
      <c r="U982" s="20"/>
      <c r="V982" s="20"/>
      <c r="W982" s="20"/>
      <c r="X982" s="20"/>
      <c r="Y982" s="20"/>
      <c r="AA982" s="20"/>
      <c r="AB982" s="20"/>
      <c r="AC982" s="20"/>
      <c r="AD982" s="20"/>
      <c r="AE982" s="20"/>
      <c r="AF982" s="20"/>
      <c r="AH982" s="20"/>
      <c r="AI982" s="20"/>
      <c r="AJ982" s="20"/>
      <c r="AK982" s="20"/>
      <c r="AL982" s="20"/>
      <c r="AN982" s="20"/>
      <c r="AO982" s="20"/>
      <c r="AP982" s="20"/>
      <c r="AQ982" s="20"/>
      <c r="AS982" s="20"/>
      <c r="AT982" s="20"/>
      <c r="AU982" s="20"/>
      <c r="AV982" s="20"/>
      <c r="AW982" s="20"/>
      <c r="AX982" s="20"/>
    </row>
    <row r="983" spans="3:50" x14ac:dyDescent="0.2">
      <c r="C983" s="20"/>
      <c r="D983" s="20"/>
      <c r="E983" s="20"/>
      <c r="F983" s="20"/>
      <c r="G983" s="20"/>
      <c r="H983" s="20"/>
      <c r="I983" s="20"/>
      <c r="K983" s="20"/>
      <c r="L983" s="20"/>
      <c r="M983" s="20"/>
      <c r="N983" s="20"/>
      <c r="O983" s="20"/>
      <c r="P983" s="20"/>
      <c r="Q983" s="20"/>
      <c r="R983" s="20"/>
      <c r="S983" s="20"/>
      <c r="T983" s="20"/>
      <c r="U983" s="20"/>
      <c r="V983" s="20"/>
      <c r="W983" s="20"/>
      <c r="X983" s="20"/>
      <c r="Y983" s="20"/>
      <c r="AA983" s="20"/>
      <c r="AB983" s="20"/>
      <c r="AC983" s="20"/>
      <c r="AD983" s="20"/>
      <c r="AE983" s="20"/>
      <c r="AF983" s="20"/>
      <c r="AH983" s="20"/>
      <c r="AI983" s="20"/>
      <c r="AJ983" s="20"/>
      <c r="AK983" s="20"/>
      <c r="AL983" s="20"/>
      <c r="AN983" s="20"/>
      <c r="AO983" s="20"/>
      <c r="AP983" s="20"/>
      <c r="AQ983" s="20"/>
      <c r="AS983" s="20"/>
      <c r="AT983" s="20"/>
      <c r="AU983" s="20"/>
      <c r="AV983" s="20"/>
      <c r="AW983" s="20"/>
      <c r="AX983" s="20"/>
    </row>
    <row r="984" spans="3:50" x14ac:dyDescent="0.2">
      <c r="C984" s="20"/>
      <c r="D984" s="20"/>
      <c r="E984" s="20"/>
      <c r="F984" s="20"/>
      <c r="G984" s="20"/>
      <c r="H984" s="20"/>
      <c r="I984" s="20"/>
      <c r="K984" s="20"/>
      <c r="L984" s="20"/>
      <c r="M984" s="20"/>
      <c r="N984" s="20"/>
      <c r="O984" s="20"/>
      <c r="P984" s="20"/>
      <c r="Q984" s="20"/>
      <c r="R984" s="20"/>
      <c r="S984" s="20"/>
      <c r="T984" s="20"/>
      <c r="U984" s="20"/>
      <c r="V984" s="20"/>
      <c r="W984" s="20"/>
      <c r="X984" s="20"/>
      <c r="Y984" s="20"/>
      <c r="AA984" s="20"/>
      <c r="AB984" s="20"/>
      <c r="AC984" s="20"/>
      <c r="AD984" s="20"/>
      <c r="AE984" s="20"/>
      <c r="AF984" s="20"/>
      <c r="AH984" s="20"/>
      <c r="AI984" s="20"/>
      <c r="AJ984" s="20"/>
      <c r="AK984" s="20"/>
      <c r="AL984" s="20"/>
      <c r="AN984" s="20"/>
      <c r="AO984" s="20"/>
      <c r="AP984" s="20"/>
      <c r="AQ984" s="20"/>
      <c r="AS984" s="20"/>
      <c r="AT984" s="20"/>
      <c r="AU984" s="20"/>
      <c r="AV984" s="20"/>
      <c r="AW984" s="20"/>
      <c r="AX984" s="20"/>
    </row>
    <row r="985" spans="3:50" x14ac:dyDescent="0.2">
      <c r="C985" s="20"/>
      <c r="D985" s="20"/>
      <c r="E985" s="20"/>
      <c r="F985" s="20"/>
      <c r="G985" s="20"/>
      <c r="H985" s="20"/>
      <c r="I985" s="20"/>
      <c r="K985" s="20"/>
      <c r="L985" s="20"/>
      <c r="M985" s="20"/>
      <c r="N985" s="20"/>
      <c r="O985" s="20"/>
      <c r="P985" s="20"/>
      <c r="Q985" s="20"/>
      <c r="R985" s="20"/>
      <c r="S985" s="20"/>
      <c r="T985" s="20"/>
      <c r="U985" s="20"/>
      <c r="V985" s="20"/>
      <c r="W985" s="20"/>
      <c r="X985" s="20"/>
      <c r="Y985" s="20"/>
      <c r="AA985" s="20"/>
      <c r="AB985" s="20"/>
      <c r="AC985" s="20"/>
      <c r="AD985" s="20"/>
      <c r="AE985" s="20"/>
      <c r="AF985" s="20"/>
      <c r="AH985" s="20"/>
      <c r="AI985" s="20"/>
      <c r="AJ985" s="20"/>
      <c r="AK985" s="20"/>
      <c r="AL985" s="20"/>
      <c r="AN985" s="20"/>
      <c r="AO985" s="20"/>
      <c r="AP985" s="20"/>
      <c r="AQ985" s="20"/>
      <c r="AS985" s="20"/>
      <c r="AT985" s="20"/>
      <c r="AU985" s="20"/>
      <c r="AV985" s="20"/>
      <c r="AW985" s="20"/>
      <c r="AX985" s="20"/>
    </row>
    <row r="986" spans="3:50" x14ac:dyDescent="0.2">
      <c r="C986" s="20"/>
      <c r="D986" s="20"/>
      <c r="E986" s="20"/>
      <c r="F986" s="20"/>
      <c r="G986" s="20"/>
      <c r="H986" s="20"/>
      <c r="I986" s="20"/>
      <c r="K986" s="20"/>
      <c r="L986" s="20"/>
      <c r="M986" s="20"/>
      <c r="N986" s="20"/>
      <c r="O986" s="20"/>
      <c r="P986" s="20"/>
      <c r="Q986" s="20"/>
      <c r="R986" s="20"/>
      <c r="S986" s="20"/>
      <c r="T986" s="20"/>
      <c r="U986" s="20"/>
      <c r="V986" s="20"/>
      <c r="W986" s="20"/>
      <c r="X986" s="20"/>
      <c r="Y986" s="20"/>
      <c r="AA986" s="20"/>
      <c r="AB986" s="20"/>
      <c r="AC986" s="20"/>
      <c r="AD986" s="20"/>
      <c r="AE986" s="20"/>
      <c r="AF986" s="20"/>
      <c r="AH986" s="20"/>
      <c r="AI986" s="20"/>
      <c r="AJ986" s="20"/>
      <c r="AK986" s="20"/>
      <c r="AL986" s="20"/>
      <c r="AN986" s="20"/>
      <c r="AO986" s="20"/>
      <c r="AP986" s="20"/>
      <c r="AQ986" s="20"/>
      <c r="AS986" s="20"/>
      <c r="AT986" s="20"/>
      <c r="AU986" s="20"/>
      <c r="AV986" s="20"/>
      <c r="AW986" s="20"/>
      <c r="AX986" s="20"/>
    </row>
    <row r="987" spans="3:50" x14ac:dyDescent="0.2">
      <c r="C987" s="20"/>
      <c r="D987" s="20"/>
      <c r="E987" s="20"/>
      <c r="F987" s="20"/>
      <c r="G987" s="20"/>
      <c r="H987" s="20"/>
      <c r="I987" s="20"/>
      <c r="K987" s="20"/>
      <c r="L987" s="20"/>
      <c r="M987" s="20"/>
      <c r="N987" s="20"/>
      <c r="O987" s="20"/>
      <c r="P987" s="20"/>
      <c r="Q987" s="20"/>
      <c r="R987" s="20"/>
      <c r="S987" s="20"/>
      <c r="T987" s="20"/>
      <c r="U987" s="20"/>
      <c r="V987" s="20"/>
      <c r="W987" s="20"/>
      <c r="X987" s="20"/>
      <c r="Y987" s="20"/>
      <c r="AA987" s="20"/>
      <c r="AB987" s="20"/>
      <c r="AC987" s="20"/>
      <c r="AD987" s="20"/>
      <c r="AE987" s="20"/>
      <c r="AF987" s="20"/>
      <c r="AH987" s="20"/>
      <c r="AI987" s="20"/>
      <c r="AJ987" s="20"/>
      <c r="AK987" s="20"/>
      <c r="AL987" s="20"/>
      <c r="AN987" s="20"/>
      <c r="AO987" s="20"/>
      <c r="AP987" s="20"/>
      <c r="AQ987" s="20"/>
      <c r="AS987" s="20"/>
      <c r="AT987" s="20"/>
      <c r="AU987" s="20"/>
      <c r="AV987" s="20"/>
      <c r="AW987" s="20"/>
      <c r="AX987" s="20"/>
    </row>
    <row r="988" spans="3:50" x14ac:dyDescent="0.2">
      <c r="C988" s="20"/>
      <c r="D988" s="20"/>
      <c r="E988" s="20"/>
      <c r="F988" s="20"/>
      <c r="G988" s="20"/>
      <c r="H988" s="20"/>
      <c r="I988" s="20"/>
      <c r="K988" s="20"/>
      <c r="L988" s="20"/>
      <c r="M988" s="20"/>
      <c r="N988" s="20"/>
      <c r="O988" s="20"/>
      <c r="P988" s="20"/>
      <c r="Q988" s="20"/>
      <c r="R988" s="20"/>
      <c r="S988" s="20"/>
      <c r="T988" s="20"/>
      <c r="U988" s="20"/>
      <c r="V988" s="20"/>
      <c r="W988" s="20"/>
      <c r="X988" s="20"/>
      <c r="Y988" s="20"/>
      <c r="AA988" s="20"/>
      <c r="AB988" s="20"/>
      <c r="AC988" s="20"/>
      <c r="AD988" s="20"/>
      <c r="AE988" s="20"/>
      <c r="AF988" s="20"/>
      <c r="AH988" s="20"/>
      <c r="AI988" s="20"/>
      <c r="AJ988" s="20"/>
      <c r="AK988" s="20"/>
      <c r="AL988" s="20"/>
      <c r="AN988" s="20"/>
      <c r="AO988" s="20"/>
      <c r="AP988" s="20"/>
      <c r="AQ988" s="20"/>
      <c r="AS988" s="20"/>
      <c r="AT988" s="20"/>
      <c r="AU988" s="20"/>
      <c r="AV988" s="20"/>
      <c r="AW988" s="20"/>
      <c r="AX988" s="20"/>
    </row>
    <row r="989" spans="3:50" x14ac:dyDescent="0.2">
      <c r="C989" s="20"/>
      <c r="D989" s="20"/>
      <c r="E989" s="20"/>
      <c r="F989" s="20"/>
      <c r="G989" s="20"/>
      <c r="H989" s="20"/>
      <c r="I989" s="20"/>
      <c r="K989" s="20"/>
      <c r="L989" s="20"/>
      <c r="M989" s="20"/>
      <c r="N989" s="20"/>
      <c r="O989" s="20"/>
      <c r="P989" s="20"/>
      <c r="Q989" s="20"/>
      <c r="R989" s="20"/>
      <c r="S989" s="20"/>
      <c r="T989" s="20"/>
      <c r="U989" s="20"/>
      <c r="V989" s="20"/>
      <c r="W989" s="20"/>
      <c r="X989" s="20"/>
      <c r="Y989" s="20"/>
      <c r="AA989" s="20"/>
      <c r="AB989" s="20"/>
      <c r="AC989" s="20"/>
      <c r="AD989" s="20"/>
      <c r="AE989" s="20"/>
      <c r="AF989" s="20"/>
      <c r="AH989" s="20"/>
      <c r="AI989" s="20"/>
      <c r="AJ989" s="20"/>
      <c r="AK989" s="20"/>
      <c r="AL989" s="20"/>
      <c r="AN989" s="20"/>
      <c r="AO989" s="20"/>
      <c r="AP989" s="20"/>
      <c r="AQ989" s="20"/>
      <c r="AS989" s="20"/>
      <c r="AT989" s="20"/>
      <c r="AU989" s="20"/>
      <c r="AV989" s="20"/>
      <c r="AW989" s="20"/>
      <c r="AX989" s="20"/>
    </row>
    <row r="990" spans="3:50" x14ac:dyDescent="0.2">
      <c r="C990" s="20"/>
      <c r="D990" s="20"/>
      <c r="E990" s="20"/>
      <c r="F990" s="20"/>
      <c r="G990" s="20"/>
      <c r="H990" s="20"/>
      <c r="I990" s="20"/>
      <c r="K990" s="20"/>
      <c r="L990" s="20"/>
      <c r="M990" s="20"/>
      <c r="N990" s="20"/>
      <c r="O990" s="20"/>
      <c r="P990" s="20"/>
      <c r="Q990" s="20"/>
      <c r="R990" s="20"/>
      <c r="S990" s="20"/>
      <c r="T990" s="20"/>
      <c r="U990" s="20"/>
      <c r="V990" s="20"/>
      <c r="W990" s="20"/>
      <c r="X990" s="20"/>
      <c r="Y990" s="20"/>
      <c r="AA990" s="20"/>
      <c r="AB990" s="20"/>
      <c r="AC990" s="20"/>
      <c r="AD990" s="20"/>
      <c r="AE990" s="20"/>
      <c r="AF990" s="20"/>
      <c r="AH990" s="20"/>
      <c r="AI990" s="20"/>
      <c r="AJ990" s="20"/>
      <c r="AK990" s="20"/>
      <c r="AL990" s="20"/>
      <c r="AN990" s="20"/>
      <c r="AO990" s="20"/>
      <c r="AP990" s="20"/>
      <c r="AQ990" s="20"/>
      <c r="AS990" s="20"/>
      <c r="AT990" s="20"/>
      <c r="AU990" s="20"/>
      <c r="AV990" s="20"/>
      <c r="AW990" s="20"/>
      <c r="AX990" s="20"/>
    </row>
    <row r="991" spans="3:50" x14ac:dyDescent="0.2">
      <c r="C991" s="20"/>
      <c r="D991" s="20"/>
      <c r="E991" s="20"/>
      <c r="F991" s="20"/>
      <c r="G991" s="20"/>
      <c r="H991" s="20"/>
      <c r="I991" s="20"/>
      <c r="K991" s="20"/>
      <c r="L991" s="20"/>
      <c r="M991" s="20"/>
      <c r="N991" s="20"/>
      <c r="O991" s="20"/>
      <c r="P991" s="20"/>
      <c r="Q991" s="20"/>
      <c r="R991" s="20"/>
      <c r="S991" s="20"/>
      <c r="T991" s="20"/>
      <c r="U991" s="20"/>
      <c r="V991" s="20"/>
      <c r="W991" s="20"/>
      <c r="X991" s="20"/>
      <c r="Y991" s="20"/>
      <c r="AA991" s="20"/>
      <c r="AB991" s="20"/>
      <c r="AC991" s="20"/>
      <c r="AD991" s="20"/>
      <c r="AE991" s="20"/>
      <c r="AF991" s="20"/>
      <c r="AH991" s="20"/>
      <c r="AI991" s="20"/>
      <c r="AJ991" s="20"/>
      <c r="AK991" s="20"/>
      <c r="AL991" s="20"/>
      <c r="AN991" s="20"/>
      <c r="AO991" s="20"/>
      <c r="AP991" s="20"/>
      <c r="AQ991" s="20"/>
      <c r="AS991" s="20"/>
      <c r="AT991" s="20"/>
      <c r="AU991" s="20"/>
      <c r="AV991" s="20"/>
      <c r="AW991" s="20"/>
      <c r="AX991" s="20"/>
    </row>
    <row r="992" spans="3:50" x14ac:dyDescent="0.2">
      <c r="C992" s="20"/>
      <c r="D992" s="20"/>
      <c r="E992" s="20"/>
      <c r="F992" s="20"/>
      <c r="G992" s="20"/>
      <c r="H992" s="20"/>
      <c r="I992" s="20"/>
      <c r="K992" s="20"/>
      <c r="L992" s="20"/>
      <c r="M992" s="20"/>
      <c r="N992" s="20"/>
      <c r="O992" s="20"/>
      <c r="P992" s="20"/>
      <c r="Q992" s="20"/>
      <c r="R992" s="20"/>
      <c r="S992" s="20"/>
      <c r="T992" s="20"/>
      <c r="U992" s="20"/>
      <c r="V992" s="20"/>
      <c r="W992" s="20"/>
      <c r="X992" s="20"/>
      <c r="Y992" s="20"/>
      <c r="AA992" s="20"/>
      <c r="AB992" s="20"/>
      <c r="AC992" s="20"/>
      <c r="AD992" s="20"/>
      <c r="AE992" s="20"/>
      <c r="AF992" s="20"/>
      <c r="AH992" s="20"/>
      <c r="AI992" s="20"/>
      <c r="AJ992" s="20"/>
      <c r="AK992" s="20"/>
      <c r="AL992" s="20"/>
      <c r="AN992" s="20"/>
      <c r="AO992" s="20"/>
      <c r="AP992" s="20"/>
      <c r="AQ992" s="20"/>
      <c r="AS992" s="20"/>
      <c r="AT992" s="20"/>
      <c r="AU992" s="20"/>
      <c r="AV992" s="20"/>
      <c r="AW992" s="20"/>
      <c r="AX992" s="20"/>
    </row>
    <row r="993" spans="3:50" x14ac:dyDescent="0.2">
      <c r="C993" s="20"/>
      <c r="D993" s="20"/>
      <c r="E993" s="20"/>
      <c r="F993" s="20"/>
      <c r="G993" s="20"/>
      <c r="H993" s="20"/>
      <c r="I993" s="20"/>
      <c r="K993" s="20"/>
      <c r="L993" s="20"/>
      <c r="M993" s="20"/>
      <c r="N993" s="20"/>
      <c r="O993" s="20"/>
      <c r="P993" s="20"/>
      <c r="Q993" s="20"/>
      <c r="R993" s="20"/>
      <c r="S993" s="20"/>
      <c r="T993" s="20"/>
      <c r="U993" s="20"/>
      <c r="V993" s="20"/>
      <c r="W993" s="20"/>
      <c r="X993" s="20"/>
      <c r="Y993" s="20"/>
      <c r="AA993" s="20"/>
      <c r="AB993" s="20"/>
      <c r="AC993" s="20"/>
      <c r="AD993" s="20"/>
      <c r="AE993" s="20"/>
      <c r="AF993" s="20"/>
      <c r="AH993" s="20"/>
      <c r="AI993" s="20"/>
      <c r="AJ993" s="20"/>
      <c r="AK993" s="20"/>
      <c r="AL993" s="20"/>
      <c r="AN993" s="20"/>
      <c r="AO993" s="20"/>
      <c r="AP993" s="20"/>
      <c r="AQ993" s="20"/>
      <c r="AS993" s="20"/>
      <c r="AT993" s="20"/>
      <c r="AU993" s="20"/>
      <c r="AV993" s="20"/>
      <c r="AW993" s="20"/>
      <c r="AX993" s="20"/>
    </row>
    <row r="994" spans="3:50" x14ac:dyDescent="0.2">
      <c r="C994" s="20"/>
      <c r="D994" s="20"/>
      <c r="E994" s="20"/>
      <c r="F994" s="20"/>
      <c r="G994" s="20"/>
      <c r="H994" s="20"/>
      <c r="I994" s="20"/>
      <c r="K994" s="20"/>
      <c r="L994" s="20"/>
      <c r="M994" s="20"/>
      <c r="N994" s="20"/>
      <c r="O994" s="20"/>
      <c r="P994" s="20"/>
      <c r="Q994" s="20"/>
      <c r="R994" s="20"/>
      <c r="S994" s="20"/>
      <c r="T994" s="20"/>
      <c r="U994" s="20"/>
      <c r="V994" s="20"/>
      <c r="W994" s="20"/>
      <c r="X994" s="20"/>
      <c r="Y994" s="20"/>
      <c r="AA994" s="20"/>
      <c r="AB994" s="20"/>
      <c r="AC994" s="20"/>
      <c r="AD994" s="20"/>
      <c r="AE994" s="20"/>
      <c r="AF994" s="20"/>
      <c r="AH994" s="20"/>
      <c r="AI994" s="20"/>
      <c r="AJ994" s="20"/>
      <c r="AK994" s="20"/>
      <c r="AL994" s="20"/>
      <c r="AN994" s="20"/>
      <c r="AO994" s="20"/>
      <c r="AP994" s="20"/>
      <c r="AQ994" s="20"/>
      <c r="AS994" s="20"/>
      <c r="AT994" s="20"/>
      <c r="AU994" s="20"/>
      <c r="AV994" s="20"/>
      <c r="AW994" s="20"/>
      <c r="AX994" s="20"/>
    </row>
  </sheetData>
  <mergeCells count="7">
    <mergeCell ref="AM1:AQ1"/>
    <mergeCell ref="AR1:AU1"/>
    <mergeCell ref="Z2:AC2"/>
    <mergeCell ref="B1:H1"/>
    <mergeCell ref="J1:Y1"/>
    <mergeCell ref="Z1:AF1"/>
    <mergeCell ref="AG1:AL1"/>
  </mergeCells>
  <conditionalFormatting sqref="AR5:AX1005">
    <cfRule type="expression" dxfId="51" priority="4">
      <formula>AND($AX$1&lt;&gt;1,$AX$1&lt;&gt;2)</formula>
    </cfRule>
  </conditionalFormatting>
  <conditionalFormatting sqref="AG5:AL1005">
    <cfRule type="expression" dxfId="50" priority="53">
      <formula>$AF5&lt;1</formula>
    </cfRule>
  </conditionalFormatting>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D0537-80B2-4927-99F1-3737474CDE6D}">
  <sheetPr codeName="Sheet10"/>
  <dimension ref="B1:J79"/>
  <sheetViews>
    <sheetView workbookViewId="0"/>
  </sheetViews>
  <sheetFormatPr defaultColWidth="9.140625" defaultRowHeight="15" x14ac:dyDescent="0.25"/>
  <cols>
    <col min="1" max="1" width="2.7109375" style="31" customWidth="1"/>
    <col min="2" max="2" width="41.28515625" style="77" bestFit="1" customWidth="1"/>
    <col min="3" max="10" width="10.7109375" style="31" customWidth="1"/>
    <col min="11" max="16384" width="9.140625" style="31"/>
  </cols>
  <sheetData>
    <row r="1" spans="2:10" ht="15.75" thickBot="1" x14ac:dyDescent="0.3">
      <c r="B1" s="352" t="s">
        <v>164</v>
      </c>
      <c r="C1" s="353"/>
      <c r="D1" s="353"/>
      <c r="E1" s="353"/>
      <c r="F1" s="357" t="s">
        <v>459</v>
      </c>
      <c r="G1" s="357"/>
      <c r="H1" s="357"/>
      <c r="I1" s="357"/>
      <c r="J1" s="45">
        <f>NUHS</f>
        <v>0</v>
      </c>
    </row>
    <row r="2" spans="2:10" ht="45.75" thickTop="1" x14ac:dyDescent="0.25">
      <c r="B2" s="68" t="s">
        <v>165</v>
      </c>
      <c r="C2" s="215" t="s">
        <v>488</v>
      </c>
      <c r="D2" s="195" t="s">
        <v>166</v>
      </c>
      <c r="E2" s="142" t="s">
        <v>161</v>
      </c>
      <c r="F2" s="142" t="s">
        <v>162</v>
      </c>
      <c r="G2" s="142" t="s">
        <v>489</v>
      </c>
      <c r="H2" s="142" t="s">
        <v>490</v>
      </c>
      <c r="I2" s="142" t="s">
        <v>491</v>
      </c>
      <c r="J2" s="143" t="s">
        <v>495</v>
      </c>
    </row>
    <row r="3" spans="2:10" ht="18" thickBot="1" x14ac:dyDescent="0.3">
      <c r="B3" s="67"/>
      <c r="C3" s="294"/>
      <c r="D3" s="295"/>
      <c r="E3" s="284" t="s">
        <v>163</v>
      </c>
      <c r="F3" s="284" t="s">
        <v>163</v>
      </c>
      <c r="G3" s="284" t="s">
        <v>167</v>
      </c>
      <c r="H3" s="284" t="s">
        <v>167</v>
      </c>
      <c r="I3" s="284" t="s">
        <v>313</v>
      </c>
      <c r="J3" s="296" t="s">
        <v>579</v>
      </c>
    </row>
    <row r="4" spans="2:10" ht="18" hidden="1" thickBot="1" x14ac:dyDescent="0.3">
      <c r="B4" s="206"/>
      <c r="C4" s="216"/>
      <c r="D4" s="217"/>
      <c r="E4" s="281" t="s">
        <v>583</v>
      </c>
      <c r="F4" s="281" t="s">
        <v>583</v>
      </c>
      <c r="G4" s="281" t="s">
        <v>167</v>
      </c>
      <c r="H4" s="281" t="s">
        <v>167</v>
      </c>
      <c r="I4" s="281" t="s">
        <v>584</v>
      </c>
      <c r="J4" s="218" t="s">
        <v>580</v>
      </c>
    </row>
    <row r="5" spans="2:10" x14ac:dyDescent="0.25">
      <c r="B5" s="227"/>
      <c r="C5" s="268"/>
      <c r="D5" s="268"/>
      <c r="E5" s="268"/>
      <c r="F5" s="268"/>
      <c r="G5" s="268"/>
      <c r="H5" s="268"/>
      <c r="I5" s="268"/>
      <c r="J5" s="65"/>
    </row>
    <row r="6" spans="2:10" x14ac:dyDescent="0.25">
      <c r="B6" s="93"/>
      <c r="C6" s="32"/>
      <c r="D6" s="32"/>
      <c r="E6" s="32"/>
      <c r="F6" s="32"/>
      <c r="G6" s="32"/>
      <c r="H6" s="32"/>
      <c r="I6" s="32"/>
      <c r="J6" s="32"/>
    </row>
    <row r="7" spans="2:10" x14ac:dyDescent="0.25">
      <c r="B7" s="93"/>
      <c r="C7" s="32"/>
      <c r="D7" s="32"/>
      <c r="E7" s="32"/>
      <c r="F7" s="32"/>
      <c r="G7" s="32"/>
      <c r="H7" s="32"/>
      <c r="I7" s="32"/>
      <c r="J7" s="32"/>
    </row>
    <row r="8" spans="2:10" x14ac:dyDescent="0.25">
      <c r="B8" s="93"/>
      <c r="C8" s="32"/>
      <c r="D8" s="32"/>
      <c r="E8" s="268"/>
      <c r="F8" s="32"/>
      <c r="G8" s="32"/>
      <c r="H8" s="32"/>
      <c r="I8" s="32"/>
      <c r="J8" s="32"/>
    </row>
    <row r="9" spans="2:10" x14ac:dyDescent="0.25">
      <c r="B9" s="93"/>
      <c r="C9" s="32"/>
      <c r="D9" s="32"/>
      <c r="E9" s="32"/>
      <c r="F9" s="32"/>
      <c r="G9" s="32"/>
      <c r="H9" s="32"/>
      <c r="I9" s="32"/>
      <c r="J9" s="32"/>
    </row>
    <row r="10" spans="2:10" x14ac:dyDescent="0.25">
      <c r="B10" s="93"/>
      <c r="C10" s="32"/>
      <c r="D10" s="32"/>
      <c r="E10" s="32"/>
      <c r="F10" s="32"/>
      <c r="G10" s="32"/>
      <c r="H10" s="32"/>
      <c r="I10" s="32"/>
      <c r="J10" s="32"/>
    </row>
    <row r="11" spans="2:10" x14ac:dyDescent="0.25">
      <c r="B11" s="93"/>
      <c r="C11" s="32"/>
      <c r="D11" s="32"/>
      <c r="E11" s="32"/>
      <c r="F11" s="32"/>
      <c r="G11" s="32"/>
      <c r="H11" s="32"/>
      <c r="I11" s="32"/>
      <c r="J11" s="32"/>
    </row>
    <row r="12" spans="2:10" x14ac:dyDescent="0.25">
      <c r="B12" s="93"/>
      <c r="C12" s="32"/>
      <c r="D12" s="32"/>
      <c r="E12" s="32"/>
      <c r="F12" s="32"/>
      <c r="G12" s="32"/>
      <c r="H12" s="32"/>
      <c r="I12" s="32"/>
      <c r="J12" s="32"/>
    </row>
    <row r="13" spans="2:10" x14ac:dyDescent="0.25">
      <c r="B13" s="93"/>
      <c r="C13" s="32"/>
      <c r="D13" s="32"/>
      <c r="E13" s="32"/>
      <c r="F13" s="32"/>
      <c r="G13" s="32"/>
      <c r="H13" s="32"/>
      <c r="I13" s="32"/>
      <c r="J13" s="32"/>
    </row>
    <row r="14" spans="2:10" x14ac:dyDescent="0.25">
      <c r="B14" s="93"/>
      <c r="C14" s="32"/>
      <c r="D14" s="32"/>
      <c r="E14" s="32"/>
      <c r="F14" s="32"/>
      <c r="G14" s="32"/>
      <c r="H14" s="32"/>
      <c r="I14" s="32"/>
      <c r="J14" s="32"/>
    </row>
    <row r="15" spans="2:10" x14ac:dyDescent="0.25">
      <c r="B15" s="93"/>
      <c r="C15" s="32"/>
      <c r="D15" s="32"/>
      <c r="E15" s="32"/>
      <c r="F15" s="32"/>
      <c r="G15" s="32"/>
      <c r="H15" s="32"/>
      <c r="I15" s="32"/>
      <c r="J15" s="32"/>
    </row>
    <row r="16" spans="2:10" x14ac:dyDescent="0.25">
      <c r="B16" s="93"/>
      <c r="C16" s="32"/>
      <c r="D16" s="32"/>
      <c r="E16" s="32"/>
      <c r="F16" s="32"/>
      <c r="G16" s="32"/>
      <c r="H16" s="32"/>
      <c r="I16" s="32"/>
      <c r="J16" s="32"/>
    </row>
    <row r="17" spans="2:10" x14ac:dyDescent="0.25">
      <c r="B17" s="93"/>
      <c r="C17" s="32"/>
      <c r="D17" s="32"/>
      <c r="E17" s="32"/>
      <c r="F17" s="32"/>
      <c r="G17" s="32"/>
      <c r="H17" s="32"/>
      <c r="I17" s="32"/>
      <c r="J17" s="32"/>
    </row>
    <row r="18" spans="2:10" x14ac:dyDescent="0.25">
      <c r="B18" s="93"/>
      <c r="C18" s="32"/>
      <c r="D18" s="32"/>
      <c r="E18" s="32"/>
      <c r="F18" s="32"/>
      <c r="G18" s="32"/>
      <c r="H18" s="32"/>
      <c r="I18" s="32"/>
      <c r="J18" s="32"/>
    </row>
    <row r="19" spans="2:10" x14ac:dyDescent="0.25">
      <c r="B19" s="93"/>
      <c r="C19" s="32"/>
      <c r="D19" s="32"/>
      <c r="E19" s="32"/>
      <c r="F19" s="32"/>
      <c r="G19" s="32"/>
      <c r="H19" s="32"/>
      <c r="I19" s="32"/>
      <c r="J19" s="32"/>
    </row>
    <row r="20" spans="2:10" x14ac:dyDescent="0.25">
      <c r="B20" s="93"/>
      <c r="C20" s="32"/>
      <c r="D20" s="32"/>
      <c r="E20" s="32"/>
      <c r="F20" s="32"/>
      <c r="G20" s="32"/>
      <c r="H20" s="32"/>
      <c r="I20" s="32"/>
      <c r="J20" s="32"/>
    </row>
    <row r="21" spans="2:10" x14ac:dyDescent="0.25">
      <c r="B21" s="93"/>
      <c r="C21" s="32"/>
      <c r="D21" s="32"/>
      <c r="E21" s="32"/>
      <c r="F21" s="32"/>
      <c r="G21" s="32"/>
      <c r="H21" s="32"/>
      <c r="I21" s="32"/>
      <c r="J21" s="32"/>
    </row>
    <row r="22" spans="2:10" x14ac:dyDescent="0.25">
      <c r="B22" s="93"/>
      <c r="C22" s="32"/>
      <c r="D22" s="32"/>
      <c r="E22" s="32"/>
      <c r="F22" s="32"/>
      <c r="G22" s="32"/>
      <c r="H22" s="32"/>
      <c r="I22" s="32"/>
      <c r="J22" s="32"/>
    </row>
    <row r="23" spans="2:10" x14ac:dyDescent="0.25">
      <c r="B23" s="93"/>
      <c r="C23" s="32"/>
      <c r="D23" s="32"/>
      <c r="E23" s="32"/>
      <c r="F23" s="32"/>
      <c r="G23" s="32"/>
      <c r="H23" s="32"/>
      <c r="I23" s="32"/>
      <c r="J23" s="32"/>
    </row>
    <row r="24" spans="2:10" x14ac:dyDescent="0.25">
      <c r="B24" s="93"/>
      <c r="C24" s="32"/>
      <c r="D24" s="32"/>
      <c r="E24" s="32"/>
      <c r="F24" s="32"/>
      <c r="G24" s="32"/>
      <c r="H24" s="32"/>
      <c r="I24" s="32"/>
      <c r="J24" s="32"/>
    </row>
    <row r="25" spans="2:10" x14ac:dyDescent="0.25">
      <c r="B25" s="93"/>
      <c r="C25" s="32"/>
      <c r="D25" s="32"/>
      <c r="E25" s="32"/>
      <c r="F25" s="32"/>
      <c r="G25" s="32"/>
      <c r="H25" s="32"/>
      <c r="I25" s="32"/>
      <c r="J25" s="32"/>
    </row>
    <row r="26" spans="2:10" x14ac:dyDescent="0.25">
      <c r="B26" s="93"/>
      <c r="C26" s="32"/>
      <c r="D26" s="32"/>
      <c r="E26" s="32"/>
      <c r="F26" s="32"/>
      <c r="G26" s="32"/>
      <c r="H26" s="32"/>
      <c r="I26" s="32"/>
      <c r="J26" s="32"/>
    </row>
    <row r="27" spans="2:10" x14ac:dyDescent="0.25">
      <c r="B27" s="93"/>
      <c r="C27" s="32"/>
      <c r="D27" s="32"/>
      <c r="E27" s="32"/>
      <c r="F27" s="32"/>
      <c r="G27" s="32"/>
      <c r="H27" s="32"/>
      <c r="I27" s="32"/>
      <c r="J27" s="32"/>
    </row>
    <row r="28" spans="2:10" x14ac:dyDescent="0.25">
      <c r="B28" s="93"/>
      <c r="C28" s="32"/>
      <c r="D28" s="32"/>
      <c r="E28" s="32"/>
      <c r="F28" s="32"/>
      <c r="G28" s="32"/>
      <c r="H28" s="32"/>
      <c r="I28" s="32"/>
      <c r="J28" s="32"/>
    </row>
    <row r="29" spans="2:10" x14ac:dyDescent="0.25">
      <c r="B29" s="93"/>
      <c r="C29" s="32"/>
      <c r="D29" s="32"/>
      <c r="E29" s="32"/>
      <c r="F29" s="32"/>
      <c r="G29" s="32"/>
      <c r="H29" s="32"/>
      <c r="I29" s="32"/>
      <c r="J29" s="32"/>
    </row>
    <row r="30" spans="2:10" x14ac:dyDescent="0.25">
      <c r="B30" s="93"/>
      <c r="C30" s="32"/>
      <c r="D30" s="32"/>
      <c r="E30" s="32"/>
      <c r="F30" s="32"/>
      <c r="G30" s="32"/>
      <c r="H30" s="32"/>
      <c r="I30" s="32"/>
      <c r="J30" s="32"/>
    </row>
    <row r="31" spans="2:10" x14ac:dyDescent="0.25">
      <c r="B31" s="93"/>
      <c r="C31" s="32"/>
      <c r="D31" s="32"/>
      <c r="E31" s="32"/>
      <c r="F31" s="32"/>
      <c r="G31" s="32"/>
      <c r="H31" s="32"/>
      <c r="I31" s="32"/>
      <c r="J31" s="32"/>
    </row>
    <row r="32" spans="2:10" x14ac:dyDescent="0.25">
      <c r="B32" s="93"/>
      <c r="C32" s="32"/>
      <c r="D32" s="32"/>
      <c r="E32" s="32"/>
      <c r="F32" s="32"/>
      <c r="G32" s="32"/>
      <c r="H32" s="32"/>
      <c r="I32" s="32"/>
      <c r="J32" s="32"/>
    </row>
    <row r="33" spans="2:10" x14ac:dyDescent="0.25">
      <c r="B33" s="93"/>
      <c r="C33" s="32"/>
      <c r="D33" s="32"/>
      <c r="E33" s="32"/>
      <c r="F33" s="32"/>
      <c r="G33" s="32"/>
      <c r="H33" s="32"/>
      <c r="I33" s="32"/>
      <c r="J33" s="32"/>
    </row>
    <row r="34" spans="2:10" x14ac:dyDescent="0.25">
      <c r="B34" s="93"/>
      <c r="C34" s="32"/>
      <c r="D34" s="32"/>
      <c r="E34" s="32"/>
      <c r="F34" s="32"/>
      <c r="G34" s="32"/>
      <c r="H34" s="32"/>
      <c r="I34" s="32"/>
      <c r="J34" s="32"/>
    </row>
    <row r="35" spans="2:10" x14ac:dyDescent="0.25">
      <c r="B35" s="93"/>
      <c r="C35" s="32"/>
      <c r="D35" s="32"/>
      <c r="E35" s="32"/>
      <c r="F35" s="32"/>
      <c r="G35" s="32"/>
      <c r="H35" s="32"/>
      <c r="I35" s="32"/>
      <c r="J35" s="32"/>
    </row>
    <row r="36" spans="2:10" x14ac:dyDescent="0.25">
      <c r="B36" s="93"/>
      <c r="C36" s="32"/>
      <c r="D36" s="32"/>
      <c r="E36" s="32"/>
      <c r="F36" s="32"/>
      <c r="G36" s="32"/>
      <c r="H36" s="32"/>
      <c r="I36" s="32"/>
      <c r="J36" s="32"/>
    </row>
    <row r="37" spans="2:10" x14ac:dyDescent="0.25">
      <c r="B37" s="93"/>
      <c r="C37" s="32"/>
      <c r="D37" s="32"/>
      <c r="E37" s="32"/>
      <c r="F37" s="32"/>
      <c r="G37" s="32"/>
      <c r="H37" s="32"/>
      <c r="I37" s="32"/>
      <c r="J37" s="32"/>
    </row>
    <row r="38" spans="2:10" x14ac:dyDescent="0.25">
      <c r="B38" s="93"/>
      <c r="C38" s="32"/>
      <c r="D38" s="32"/>
      <c r="E38" s="32"/>
      <c r="F38" s="32"/>
      <c r="G38" s="32"/>
      <c r="H38" s="32"/>
      <c r="I38" s="32"/>
      <c r="J38" s="32"/>
    </row>
    <row r="39" spans="2:10" x14ac:dyDescent="0.25">
      <c r="B39" s="93"/>
      <c r="C39" s="32"/>
      <c r="D39" s="32"/>
      <c r="E39" s="32"/>
      <c r="F39" s="32"/>
      <c r="G39" s="32"/>
      <c r="H39" s="32"/>
      <c r="I39" s="32"/>
      <c r="J39" s="32"/>
    </row>
    <row r="40" spans="2:10" x14ac:dyDescent="0.25">
      <c r="B40" s="93"/>
      <c r="C40" s="32"/>
      <c r="D40" s="32"/>
      <c r="E40" s="32"/>
      <c r="F40" s="32"/>
      <c r="G40" s="32"/>
      <c r="H40" s="32"/>
      <c r="I40" s="32"/>
      <c r="J40" s="32"/>
    </row>
    <row r="41" spans="2:10" x14ac:dyDescent="0.25">
      <c r="B41" s="93"/>
      <c r="C41" s="32"/>
      <c r="D41" s="32"/>
      <c r="E41" s="32"/>
      <c r="F41" s="32"/>
      <c r="G41" s="32"/>
      <c r="H41" s="32"/>
      <c r="I41" s="32"/>
      <c r="J41" s="32"/>
    </row>
    <row r="42" spans="2:10" x14ac:dyDescent="0.25">
      <c r="B42" s="93"/>
      <c r="C42" s="32"/>
      <c r="D42" s="32"/>
      <c r="E42" s="32"/>
      <c r="F42" s="32"/>
      <c r="G42" s="32"/>
      <c r="H42" s="32"/>
      <c r="I42" s="32"/>
      <c r="J42" s="32"/>
    </row>
    <row r="43" spans="2:10" x14ac:dyDescent="0.25">
      <c r="B43" s="93"/>
      <c r="C43" s="32"/>
      <c r="D43" s="32"/>
      <c r="E43" s="32"/>
      <c r="F43" s="32"/>
      <c r="G43" s="32"/>
      <c r="H43" s="32"/>
      <c r="I43" s="32"/>
      <c r="J43" s="32"/>
    </row>
    <row r="44" spans="2:10" x14ac:dyDescent="0.25">
      <c r="B44" s="93"/>
      <c r="C44" s="32"/>
      <c r="D44" s="32"/>
      <c r="E44" s="32"/>
      <c r="F44" s="32"/>
      <c r="G44" s="32"/>
      <c r="H44" s="32"/>
      <c r="I44" s="32"/>
      <c r="J44" s="32"/>
    </row>
    <row r="45" spans="2:10" x14ac:dyDescent="0.25">
      <c r="B45" s="93"/>
      <c r="C45" s="32"/>
      <c r="D45" s="32"/>
      <c r="E45" s="32"/>
      <c r="F45" s="32"/>
      <c r="G45" s="32"/>
      <c r="H45" s="32"/>
      <c r="I45" s="32"/>
      <c r="J45" s="32"/>
    </row>
    <row r="46" spans="2:10" x14ac:dyDescent="0.25">
      <c r="B46" s="93"/>
      <c r="C46" s="32"/>
      <c r="D46" s="32"/>
      <c r="E46" s="32"/>
      <c r="F46" s="32"/>
      <c r="G46" s="32"/>
      <c r="H46" s="32"/>
      <c r="I46" s="32"/>
      <c r="J46" s="32"/>
    </row>
    <row r="47" spans="2:10" x14ac:dyDescent="0.25">
      <c r="B47" s="93"/>
      <c r="C47" s="32"/>
      <c r="D47" s="32"/>
      <c r="E47" s="32"/>
      <c r="F47" s="32"/>
      <c r="G47" s="32"/>
      <c r="H47" s="32"/>
      <c r="I47" s="32"/>
      <c r="J47" s="32"/>
    </row>
    <row r="48" spans="2:10" x14ac:dyDescent="0.25">
      <c r="B48" s="93"/>
      <c r="C48" s="32"/>
      <c r="D48" s="32"/>
      <c r="E48" s="32"/>
      <c r="F48" s="32"/>
      <c r="G48" s="32"/>
      <c r="H48" s="32"/>
      <c r="I48" s="32"/>
      <c r="J48" s="32"/>
    </row>
    <row r="49" spans="2:10" x14ac:dyDescent="0.25">
      <c r="B49" s="93"/>
      <c r="C49" s="32"/>
      <c r="D49" s="32"/>
      <c r="E49" s="32"/>
      <c r="F49" s="32"/>
      <c r="G49" s="32"/>
      <c r="H49" s="32"/>
      <c r="I49" s="32"/>
      <c r="J49" s="32"/>
    </row>
    <row r="50" spans="2:10" x14ac:dyDescent="0.25">
      <c r="B50" s="93"/>
      <c r="C50" s="32"/>
      <c r="D50" s="32"/>
      <c r="E50" s="32"/>
      <c r="F50" s="32"/>
      <c r="G50" s="32"/>
      <c r="H50" s="32"/>
      <c r="I50" s="32"/>
      <c r="J50" s="32"/>
    </row>
    <row r="51" spans="2:10" x14ac:dyDescent="0.25">
      <c r="B51" s="93"/>
      <c r="C51" s="32"/>
      <c r="D51" s="32"/>
      <c r="E51" s="32"/>
      <c r="F51" s="32"/>
      <c r="G51" s="32"/>
      <c r="H51" s="32"/>
      <c r="I51" s="32"/>
      <c r="J51" s="32"/>
    </row>
    <row r="52" spans="2:10" x14ac:dyDescent="0.25">
      <c r="B52" s="93"/>
      <c r="C52" s="32"/>
      <c r="D52" s="32"/>
      <c r="E52" s="32"/>
      <c r="F52" s="32"/>
      <c r="G52" s="32"/>
      <c r="H52" s="32"/>
      <c r="I52" s="32"/>
      <c r="J52" s="32"/>
    </row>
    <row r="53" spans="2:10" x14ac:dyDescent="0.25">
      <c r="B53" s="93"/>
      <c r="C53" s="32"/>
      <c r="D53" s="32"/>
      <c r="E53" s="32"/>
      <c r="F53" s="32"/>
      <c r="G53" s="32"/>
      <c r="H53" s="32"/>
      <c r="I53" s="32"/>
      <c r="J53" s="32"/>
    </row>
    <row r="54" spans="2:10" x14ac:dyDescent="0.25">
      <c r="B54" s="93"/>
      <c r="C54" s="32"/>
      <c r="D54" s="32"/>
      <c r="E54" s="32"/>
      <c r="F54" s="32"/>
      <c r="G54" s="32"/>
      <c r="H54" s="32"/>
      <c r="I54" s="32"/>
      <c r="J54" s="32"/>
    </row>
    <row r="55" spans="2:10" x14ac:dyDescent="0.25">
      <c r="B55" s="93"/>
      <c r="C55" s="32"/>
      <c r="D55" s="32"/>
      <c r="E55" s="32"/>
      <c r="F55" s="32"/>
      <c r="G55" s="32"/>
      <c r="H55" s="32"/>
      <c r="I55" s="32"/>
      <c r="J55" s="32"/>
    </row>
    <row r="56" spans="2:10" x14ac:dyDescent="0.25">
      <c r="B56" s="93"/>
      <c r="C56" s="32"/>
      <c r="D56" s="32"/>
      <c r="E56" s="32"/>
      <c r="F56" s="32"/>
      <c r="G56" s="32"/>
      <c r="H56" s="32"/>
      <c r="I56" s="32"/>
      <c r="J56" s="32"/>
    </row>
    <row r="57" spans="2:10" x14ac:dyDescent="0.25">
      <c r="B57" s="93"/>
      <c r="C57" s="32"/>
      <c r="D57" s="32"/>
      <c r="E57" s="32"/>
      <c r="F57" s="32"/>
      <c r="G57" s="32"/>
      <c r="H57" s="32"/>
      <c r="I57" s="32"/>
      <c r="J57" s="32"/>
    </row>
    <row r="58" spans="2:10" x14ac:dyDescent="0.25">
      <c r="B58" s="93"/>
      <c r="C58" s="32"/>
      <c r="D58" s="32"/>
      <c r="E58" s="32"/>
      <c r="F58" s="32"/>
      <c r="G58" s="32"/>
      <c r="H58" s="32"/>
      <c r="I58" s="32"/>
      <c r="J58" s="32"/>
    </row>
    <row r="59" spans="2:10" x14ac:dyDescent="0.25">
      <c r="B59" s="93"/>
      <c r="C59" s="32"/>
      <c r="D59" s="32"/>
      <c r="E59" s="32"/>
      <c r="F59" s="32"/>
      <c r="G59" s="32"/>
      <c r="H59" s="32"/>
      <c r="I59" s="32"/>
      <c r="J59" s="32"/>
    </row>
    <row r="60" spans="2:10" x14ac:dyDescent="0.25">
      <c r="B60" s="93"/>
      <c r="C60" s="32"/>
      <c r="D60" s="32"/>
      <c r="E60" s="32"/>
      <c r="F60" s="32"/>
      <c r="G60" s="32"/>
      <c r="H60" s="32"/>
      <c r="I60" s="32"/>
      <c r="J60" s="32"/>
    </row>
    <row r="61" spans="2:10" x14ac:dyDescent="0.25">
      <c r="B61" s="93"/>
      <c r="C61" s="32"/>
      <c r="D61" s="32"/>
      <c r="E61" s="32"/>
      <c r="F61" s="32"/>
      <c r="G61" s="32"/>
      <c r="H61" s="32"/>
      <c r="I61" s="32"/>
      <c r="J61" s="32"/>
    </row>
    <row r="62" spans="2:10" x14ac:dyDescent="0.25">
      <c r="B62" s="93"/>
      <c r="C62" s="32"/>
      <c r="D62" s="32"/>
      <c r="E62" s="32"/>
      <c r="F62" s="32"/>
      <c r="G62" s="32"/>
      <c r="H62" s="32"/>
      <c r="I62" s="32"/>
      <c r="J62" s="32"/>
    </row>
    <row r="63" spans="2:10" x14ac:dyDescent="0.25">
      <c r="B63" s="93"/>
      <c r="C63" s="32"/>
      <c r="D63" s="32"/>
      <c r="E63" s="32"/>
      <c r="F63" s="32"/>
      <c r="G63" s="32"/>
      <c r="H63" s="32"/>
      <c r="I63" s="32"/>
      <c r="J63" s="32"/>
    </row>
    <row r="64" spans="2:10" x14ac:dyDescent="0.25">
      <c r="B64" s="93"/>
      <c r="C64" s="32"/>
      <c r="D64" s="32"/>
      <c r="E64" s="32"/>
      <c r="F64" s="32"/>
      <c r="G64" s="32"/>
      <c r="H64" s="32"/>
      <c r="I64" s="32"/>
      <c r="J64" s="32"/>
    </row>
    <row r="65" spans="2:10" x14ac:dyDescent="0.25">
      <c r="B65" s="93"/>
      <c r="C65" s="32"/>
      <c r="D65" s="32"/>
      <c r="E65" s="32"/>
      <c r="F65" s="32"/>
      <c r="G65" s="32"/>
      <c r="H65" s="32"/>
      <c r="I65" s="32"/>
      <c r="J65" s="32"/>
    </row>
    <row r="66" spans="2:10" x14ac:dyDescent="0.25">
      <c r="B66" s="93"/>
      <c r="C66" s="32"/>
      <c r="D66" s="32"/>
      <c r="E66" s="32"/>
      <c r="F66" s="32"/>
      <c r="G66" s="32"/>
      <c r="H66" s="32"/>
      <c r="I66" s="32"/>
      <c r="J66" s="32"/>
    </row>
    <row r="67" spans="2:10" x14ac:dyDescent="0.25">
      <c r="B67" s="93"/>
      <c r="C67" s="32"/>
      <c r="D67" s="32"/>
      <c r="E67" s="32"/>
      <c r="F67" s="32"/>
      <c r="G67" s="32"/>
      <c r="H67" s="32"/>
      <c r="I67" s="32"/>
      <c r="J67" s="32"/>
    </row>
    <row r="68" spans="2:10" x14ac:dyDescent="0.25">
      <c r="B68" s="93"/>
      <c r="C68" s="32"/>
      <c r="D68" s="32"/>
      <c r="E68" s="32"/>
      <c r="F68" s="32"/>
      <c r="G68" s="32"/>
      <c r="H68" s="32"/>
      <c r="I68" s="32"/>
      <c r="J68" s="32"/>
    </row>
    <row r="69" spans="2:10" x14ac:dyDescent="0.25">
      <c r="B69" s="93"/>
      <c r="C69" s="32"/>
      <c r="D69" s="32"/>
      <c r="E69" s="32"/>
      <c r="F69" s="32"/>
      <c r="G69" s="32"/>
      <c r="H69" s="32"/>
      <c r="I69" s="32"/>
      <c r="J69" s="32"/>
    </row>
    <row r="70" spans="2:10" x14ac:dyDescent="0.25">
      <c r="B70" s="93"/>
      <c r="C70" s="32"/>
      <c r="D70" s="32"/>
      <c r="E70" s="32"/>
      <c r="F70" s="32"/>
      <c r="G70" s="32"/>
      <c r="H70" s="32"/>
      <c r="I70" s="32"/>
      <c r="J70" s="32"/>
    </row>
    <row r="71" spans="2:10" x14ac:dyDescent="0.25">
      <c r="B71" s="93"/>
      <c r="C71" s="32"/>
      <c r="D71" s="32"/>
      <c r="E71" s="32"/>
      <c r="F71" s="32"/>
      <c r="G71" s="32"/>
      <c r="H71" s="32"/>
      <c r="I71" s="32"/>
      <c r="J71" s="32"/>
    </row>
    <row r="72" spans="2:10" x14ac:dyDescent="0.25">
      <c r="B72" s="93"/>
      <c r="C72" s="32"/>
      <c r="D72" s="32"/>
      <c r="E72" s="32"/>
      <c r="F72" s="32"/>
      <c r="G72" s="32"/>
      <c r="H72" s="32"/>
      <c r="I72" s="32"/>
      <c r="J72" s="32"/>
    </row>
    <row r="73" spans="2:10" x14ac:dyDescent="0.25">
      <c r="B73" s="93"/>
      <c r="C73" s="32"/>
      <c r="D73" s="32"/>
      <c r="E73" s="32"/>
      <c r="F73" s="32"/>
      <c r="G73" s="32"/>
      <c r="H73" s="32"/>
      <c r="I73" s="32"/>
      <c r="J73" s="32"/>
    </row>
    <row r="74" spans="2:10" x14ac:dyDescent="0.25">
      <c r="B74" s="93"/>
      <c r="C74" s="32"/>
      <c r="D74" s="32"/>
      <c r="E74" s="32"/>
      <c r="F74" s="32"/>
      <c r="G74" s="32"/>
      <c r="H74" s="32"/>
      <c r="I74" s="32"/>
      <c r="J74" s="32"/>
    </row>
    <row r="75" spans="2:10" x14ac:dyDescent="0.25">
      <c r="B75" s="93"/>
      <c r="C75" s="32"/>
      <c r="D75" s="32"/>
      <c r="E75" s="32"/>
      <c r="F75" s="32"/>
      <c r="G75" s="32"/>
      <c r="H75" s="32"/>
      <c r="I75" s="32"/>
      <c r="J75" s="32"/>
    </row>
    <row r="76" spans="2:10" x14ac:dyDescent="0.25">
      <c r="B76" s="93"/>
      <c r="C76" s="32"/>
      <c r="D76" s="32"/>
      <c r="E76" s="32"/>
      <c r="F76" s="32"/>
      <c r="G76" s="32"/>
      <c r="H76" s="32"/>
      <c r="I76" s="32"/>
      <c r="J76" s="32"/>
    </row>
    <row r="77" spans="2:10" x14ac:dyDescent="0.25">
      <c r="B77" s="93"/>
      <c r="C77" s="32"/>
      <c r="D77" s="32"/>
      <c r="E77" s="32"/>
      <c r="F77" s="32"/>
      <c r="G77" s="32"/>
      <c r="H77" s="32"/>
      <c r="I77" s="32"/>
      <c r="J77" s="32"/>
    </row>
    <row r="78" spans="2:10" x14ac:dyDescent="0.25">
      <c r="B78" s="93"/>
      <c r="C78" s="32"/>
      <c r="D78" s="32"/>
      <c r="E78" s="32"/>
      <c r="F78" s="32"/>
      <c r="G78" s="32"/>
      <c r="H78" s="32"/>
      <c r="I78" s="32"/>
      <c r="J78" s="32"/>
    </row>
    <row r="79" spans="2:10" x14ac:dyDescent="0.25">
      <c r="B79" s="93"/>
      <c r="C79" s="32"/>
      <c r="D79" s="32"/>
      <c r="E79" s="32"/>
      <c r="F79" s="32"/>
      <c r="G79" s="32"/>
      <c r="H79" s="32"/>
      <c r="I79" s="32"/>
      <c r="J79" s="32"/>
    </row>
  </sheetData>
  <mergeCells count="2">
    <mergeCell ref="F1:I1"/>
    <mergeCell ref="B1:E1"/>
  </mergeCells>
  <conditionalFormatting sqref="C5:J55">
    <cfRule type="expression" dxfId="49" priority="3">
      <formula>(ROW(C5)-4)&gt;$J$1</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28AF8-6627-4DC4-A523-3CDC8AAABB99}">
  <sheetPr codeName="Sheet11"/>
  <dimension ref="B1:AB363"/>
  <sheetViews>
    <sheetView workbookViewId="0"/>
  </sheetViews>
  <sheetFormatPr defaultRowHeight="15" x14ac:dyDescent="0.25"/>
  <cols>
    <col min="1" max="1" width="2.7109375" style="31" customWidth="1"/>
    <col min="2" max="2" width="7.42578125" style="77" customWidth="1"/>
    <col min="3" max="3" width="10.140625" style="31" bestFit="1" customWidth="1"/>
    <col min="4" max="4" width="41.85546875" style="31" customWidth="1"/>
    <col min="5" max="5" width="10.140625" style="77" bestFit="1" customWidth="1"/>
    <col min="6" max="8" width="9" style="31" bestFit="1" customWidth="1"/>
    <col min="9" max="9" width="7.85546875" style="31" customWidth="1"/>
    <col min="10" max="10" width="9" style="31" customWidth="1"/>
    <col min="11" max="11" width="7.85546875" style="31" customWidth="1"/>
    <col min="12" max="12" width="14.85546875" style="31" bestFit="1" customWidth="1"/>
    <col min="13" max="13" width="14.28515625" style="77" customWidth="1"/>
    <col min="14" max="14" width="18" style="31" customWidth="1"/>
    <col min="15" max="15" width="11.28515625" style="31" bestFit="1" customWidth="1"/>
    <col min="16" max="16" width="14.85546875" style="31" bestFit="1" customWidth="1"/>
    <col min="17" max="17" width="14.85546875" style="77" customWidth="1"/>
    <col min="18" max="20" width="14.85546875" style="31" customWidth="1"/>
    <col min="21" max="21" width="11.28515625" style="77" bestFit="1" customWidth="1"/>
    <col min="22" max="22" width="10.140625" style="31" bestFit="1" customWidth="1"/>
    <col min="23" max="23" width="13.7109375" style="31" bestFit="1" customWidth="1"/>
    <col min="24" max="25" width="9.140625" style="31"/>
    <col min="26" max="26" width="10.140625" style="31" bestFit="1" customWidth="1"/>
    <col min="27" max="27" width="11.28515625" style="31" bestFit="1" customWidth="1"/>
    <col min="28" max="28" width="9.140625" style="77"/>
    <col min="29" max="260" width="9.140625" style="31"/>
    <col min="261" max="261" width="9.140625" style="31" customWidth="1"/>
    <col min="262" max="262" width="7.85546875" style="31" bestFit="1" customWidth="1"/>
    <col min="263" max="263" width="10.140625" style="31" bestFit="1" customWidth="1"/>
    <col min="264" max="264" width="41.85546875" style="31" customWidth="1"/>
    <col min="265" max="265" width="10.140625" style="31" bestFit="1" customWidth="1"/>
    <col min="266" max="268" width="9" style="31" bestFit="1" customWidth="1"/>
    <col min="269" max="269" width="7.85546875" style="31" customWidth="1"/>
    <col min="270" max="270" width="9" style="31" customWidth="1"/>
    <col min="271" max="271" width="7.85546875" style="31" customWidth="1"/>
    <col min="272" max="272" width="14.85546875" style="31" bestFit="1" customWidth="1"/>
    <col min="273" max="273" width="14.28515625" style="31" customWidth="1"/>
    <col min="274" max="274" width="18" style="31" customWidth="1"/>
    <col min="275" max="275" width="11.28515625" style="31" bestFit="1" customWidth="1"/>
    <col min="276" max="276" width="14.85546875" style="31" bestFit="1" customWidth="1"/>
    <col min="277" max="277" width="11.28515625" style="31" bestFit="1" customWidth="1"/>
    <col min="278" max="278" width="10.140625" style="31" bestFit="1" customWidth="1"/>
    <col min="279" max="279" width="13.7109375" style="31" bestFit="1" customWidth="1"/>
    <col min="280" max="281" width="9.140625" style="31"/>
    <col min="282" max="282" width="10.140625" style="31" bestFit="1" customWidth="1"/>
    <col min="283" max="283" width="11.28515625" style="31" bestFit="1" customWidth="1"/>
    <col min="284" max="516" width="9.140625" style="31"/>
    <col min="517" max="517" width="9.140625" style="31" customWidth="1"/>
    <col min="518" max="518" width="7.85546875" style="31" bestFit="1" customWidth="1"/>
    <col min="519" max="519" width="10.140625" style="31" bestFit="1" customWidth="1"/>
    <col min="520" max="520" width="41.85546875" style="31" customWidth="1"/>
    <col min="521" max="521" width="10.140625" style="31" bestFit="1" customWidth="1"/>
    <col min="522" max="524" width="9" style="31" bestFit="1" customWidth="1"/>
    <col min="525" max="525" width="7.85546875" style="31" customWidth="1"/>
    <col min="526" max="526" width="9" style="31" customWidth="1"/>
    <col min="527" max="527" width="7.85546875" style="31" customWidth="1"/>
    <col min="528" max="528" width="14.85546875" style="31" bestFit="1" customWidth="1"/>
    <col min="529" max="529" width="14.28515625" style="31" customWidth="1"/>
    <col min="530" max="530" width="18" style="31" customWidth="1"/>
    <col min="531" max="531" width="11.28515625" style="31" bestFit="1" customWidth="1"/>
    <col min="532" max="532" width="14.85546875" style="31" bestFit="1" customWidth="1"/>
    <col min="533" max="533" width="11.28515625" style="31" bestFit="1" customWidth="1"/>
    <col min="534" max="534" width="10.140625" style="31" bestFit="1" customWidth="1"/>
    <col min="535" max="535" width="13.7109375" style="31" bestFit="1" customWidth="1"/>
    <col min="536" max="537" width="9.140625" style="31"/>
    <col min="538" max="538" width="10.140625" style="31" bestFit="1" customWidth="1"/>
    <col min="539" max="539" width="11.28515625" style="31" bestFit="1" customWidth="1"/>
    <col min="540" max="772" width="9.140625" style="31"/>
    <col min="773" max="773" width="9.140625" style="31" customWidth="1"/>
    <col min="774" max="774" width="7.85546875" style="31" bestFit="1" customWidth="1"/>
    <col min="775" max="775" width="10.140625" style="31" bestFit="1" customWidth="1"/>
    <col min="776" max="776" width="41.85546875" style="31" customWidth="1"/>
    <col min="777" max="777" width="10.140625" style="31" bestFit="1" customWidth="1"/>
    <col min="778" max="780" width="9" style="31" bestFit="1" customWidth="1"/>
    <col min="781" max="781" width="7.85546875" style="31" customWidth="1"/>
    <col min="782" max="782" width="9" style="31" customWidth="1"/>
    <col min="783" max="783" width="7.85546875" style="31" customWidth="1"/>
    <col min="784" max="784" width="14.85546875" style="31" bestFit="1" customWidth="1"/>
    <col min="785" max="785" width="14.28515625" style="31" customWidth="1"/>
    <col min="786" max="786" width="18" style="31" customWidth="1"/>
    <col min="787" max="787" width="11.28515625" style="31" bestFit="1" customWidth="1"/>
    <col min="788" max="788" width="14.85546875" style="31" bestFit="1" customWidth="1"/>
    <col min="789" max="789" width="11.28515625" style="31" bestFit="1" customWidth="1"/>
    <col min="790" max="790" width="10.140625" style="31" bestFit="1" customWidth="1"/>
    <col min="791" max="791" width="13.7109375" style="31" bestFit="1" customWidth="1"/>
    <col min="792" max="793" width="9.140625" style="31"/>
    <col min="794" max="794" width="10.140625" style="31" bestFit="1" customWidth="1"/>
    <col min="795" max="795" width="11.28515625" style="31" bestFit="1" customWidth="1"/>
    <col min="796" max="1028" width="9.140625" style="31"/>
    <col min="1029" max="1029" width="9.140625" style="31" customWidth="1"/>
    <col min="1030" max="1030" width="7.85546875" style="31" bestFit="1" customWidth="1"/>
    <col min="1031" max="1031" width="10.140625" style="31" bestFit="1" customWidth="1"/>
    <col min="1032" max="1032" width="41.85546875" style="31" customWidth="1"/>
    <col min="1033" max="1033" width="10.140625" style="31" bestFit="1" customWidth="1"/>
    <col min="1034" max="1036" width="9" style="31" bestFit="1" customWidth="1"/>
    <col min="1037" max="1037" width="7.85546875" style="31" customWidth="1"/>
    <col min="1038" max="1038" width="9" style="31" customWidth="1"/>
    <col min="1039" max="1039" width="7.85546875" style="31" customWidth="1"/>
    <col min="1040" max="1040" width="14.85546875" style="31" bestFit="1" customWidth="1"/>
    <col min="1041" max="1041" width="14.28515625" style="31" customWidth="1"/>
    <col min="1042" max="1042" width="18" style="31" customWidth="1"/>
    <col min="1043" max="1043" width="11.28515625" style="31" bestFit="1" customWidth="1"/>
    <col min="1044" max="1044" width="14.85546875" style="31" bestFit="1" customWidth="1"/>
    <col min="1045" max="1045" width="11.28515625" style="31" bestFit="1" customWidth="1"/>
    <col min="1046" max="1046" width="10.140625" style="31" bestFit="1" customWidth="1"/>
    <col min="1047" max="1047" width="13.7109375" style="31" bestFit="1" customWidth="1"/>
    <col min="1048" max="1049" width="9.140625" style="31"/>
    <col min="1050" max="1050" width="10.140625" style="31" bestFit="1" customWidth="1"/>
    <col min="1051" max="1051" width="11.28515625" style="31" bestFit="1" customWidth="1"/>
    <col min="1052" max="1284" width="9.140625" style="31"/>
    <col min="1285" max="1285" width="9.140625" style="31" customWidth="1"/>
    <col min="1286" max="1286" width="7.85546875" style="31" bestFit="1" customWidth="1"/>
    <col min="1287" max="1287" width="10.140625" style="31" bestFit="1" customWidth="1"/>
    <col min="1288" max="1288" width="41.85546875" style="31" customWidth="1"/>
    <col min="1289" max="1289" width="10.140625" style="31" bestFit="1" customWidth="1"/>
    <col min="1290" max="1292" width="9" style="31" bestFit="1" customWidth="1"/>
    <col min="1293" max="1293" width="7.85546875" style="31" customWidth="1"/>
    <col min="1294" max="1294" width="9" style="31" customWidth="1"/>
    <col min="1295" max="1295" width="7.85546875" style="31" customWidth="1"/>
    <col min="1296" max="1296" width="14.85546875" style="31" bestFit="1" customWidth="1"/>
    <col min="1297" max="1297" width="14.28515625" style="31" customWidth="1"/>
    <col min="1298" max="1298" width="18" style="31" customWidth="1"/>
    <col min="1299" max="1299" width="11.28515625" style="31" bestFit="1" customWidth="1"/>
    <col min="1300" max="1300" width="14.85546875" style="31" bestFit="1" customWidth="1"/>
    <col min="1301" max="1301" width="11.28515625" style="31" bestFit="1" customWidth="1"/>
    <col min="1302" max="1302" width="10.140625" style="31" bestFit="1" customWidth="1"/>
    <col min="1303" max="1303" width="13.7109375" style="31" bestFit="1" customWidth="1"/>
    <col min="1304" max="1305" width="9.140625" style="31"/>
    <col min="1306" max="1306" width="10.140625" style="31" bestFit="1" customWidth="1"/>
    <col min="1307" max="1307" width="11.28515625" style="31" bestFit="1" customWidth="1"/>
    <col min="1308" max="1540" width="9.140625" style="31"/>
    <col min="1541" max="1541" width="9.140625" style="31" customWidth="1"/>
    <col min="1542" max="1542" width="7.85546875" style="31" bestFit="1" customWidth="1"/>
    <col min="1543" max="1543" width="10.140625" style="31" bestFit="1" customWidth="1"/>
    <col min="1544" max="1544" width="41.85546875" style="31" customWidth="1"/>
    <col min="1545" max="1545" width="10.140625" style="31" bestFit="1" customWidth="1"/>
    <col min="1546" max="1548" width="9" style="31" bestFit="1" customWidth="1"/>
    <col min="1549" max="1549" width="7.85546875" style="31" customWidth="1"/>
    <col min="1550" max="1550" width="9" style="31" customWidth="1"/>
    <col min="1551" max="1551" width="7.85546875" style="31" customWidth="1"/>
    <col min="1552" max="1552" width="14.85546875" style="31" bestFit="1" customWidth="1"/>
    <col min="1553" max="1553" width="14.28515625" style="31" customWidth="1"/>
    <col min="1554" max="1554" width="18" style="31" customWidth="1"/>
    <col min="1555" max="1555" width="11.28515625" style="31" bestFit="1" customWidth="1"/>
    <col min="1556" max="1556" width="14.85546875" style="31" bestFit="1" customWidth="1"/>
    <col min="1557" max="1557" width="11.28515625" style="31" bestFit="1" customWidth="1"/>
    <col min="1558" max="1558" width="10.140625" style="31" bestFit="1" customWidth="1"/>
    <col min="1559" max="1559" width="13.7109375" style="31" bestFit="1" customWidth="1"/>
    <col min="1560" max="1561" width="9.140625" style="31"/>
    <col min="1562" max="1562" width="10.140625" style="31" bestFit="1" customWidth="1"/>
    <col min="1563" max="1563" width="11.28515625" style="31" bestFit="1" customWidth="1"/>
    <col min="1564" max="1796" width="9.140625" style="31"/>
    <col min="1797" max="1797" width="9.140625" style="31" customWidth="1"/>
    <col min="1798" max="1798" width="7.85546875" style="31" bestFit="1" customWidth="1"/>
    <col min="1799" max="1799" width="10.140625" style="31" bestFit="1" customWidth="1"/>
    <col min="1800" max="1800" width="41.85546875" style="31" customWidth="1"/>
    <col min="1801" max="1801" width="10.140625" style="31" bestFit="1" customWidth="1"/>
    <col min="1802" max="1804" width="9" style="31" bestFit="1" customWidth="1"/>
    <col min="1805" max="1805" width="7.85546875" style="31" customWidth="1"/>
    <col min="1806" max="1806" width="9" style="31" customWidth="1"/>
    <col min="1807" max="1807" width="7.85546875" style="31" customWidth="1"/>
    <col min="1808" max="1808" width="14.85546875" style="31" bestFit="1" customWidth="1"/>
    <col min="1809" max="1809" width="14.28515625" style="31" customWidth="1"/>
    <col min="1810" max="1810" width="18" style="31" customWidth="1"/>
    <col min="1811" max="1811" width="11.28515625" style="31" bestFit="1" customWidth="1"/>
    <col min="1812" max="1812" width="14.85546875" style="31" bestFit="1" customWidth="1"/>
    <col min="1813" max="1813" width="11.28515625" style="31" bestFit="1" customWidth="1"/>
    <col min="1814" max="1814" width="10.140625" style="31" bestFit="1" customWidth="1"/>
    <col min="1815" max="1815" width="13.7109375" style="31" bestFit="1" customWidth="1"/>
    <col min="1816" max="1817" width="9.140625" style="31"/>
    <col min="1818" max="1818" width="10.140625" style="31" bestFit="1" customWidth="1"/>
    <col min="1819" max="1819" width="11.28515625" style="31" bestFit="1" customWidth="1"/>
    <col min="1820" max="2052" width="9.140625" style="31"/>
    <col min="2053" max="2053" width="9.140625" style="31" customWidth="1"/>
    <col min="2054" max="2054" width="7.85546875" style="31" bestFit="1" customWidth="1"/>
    <col min="2055" max="2055" width="10.140625" style="31" bestFit="1" customWidth="1"/>
    <col min="2056" max="2056" width="41.85546875" style="31" customWidth="1"/>
    <col min="2057" max="2057" width="10.140625" style="31" bestFit="1" customWidth="1"/>
    <col min="2058" max="2060" width="9" style="31" bestFit="1" customWidth="1"/>
    <col min="2061" max="2061" width="7.85546875" style="31" customWidth="1"/>
    <col min="2062" max="2062" width="9" style="31" customWidth="1"/>
    <col min="2063" max="2063" width="7.85546875" style="31" customWidth="1"/>
    <col min="2064" max="2064" width="14.85546875" style="31" bestFit="1" customWidth="1"/>
    <col min="2065" max="2065" width="14.28515625" style="31" customWidth="1"/>
    <col min="2066" max="2066" width="18" style="31" customWidth="1"/>
    <col min="2067" max="2067" width="11.28515625" style="31" bestFit="1" customWidth="1"/>
    <col min="2068" max="2068" width="14.85546875" style="31" bestFit="1" customWidth="1"/>
    <col min="2069" max="2069" width="11.28515625" style="31" bestFit="1" customWidth="1"/>
    <col min="2070" max="2070" width="10.140625" style="31" bestFit="1" customWidth="1"/>
    <col min="2071" max="2071" width="13.7109375" style="31" bestFit="1" customWidth="1"/>
    <col min="2072" max="2073" width="9.140625" style="31"/>
    <col min="2074" max="2074" width="10.140625" style="31" bestFit="1" customWidth="1"/>
    <col min="2075" max="2075" width="11.28515625" style="31" bestFit="1" customWidth="1"/>
    <col min="2076" max="2308" width="9.140625" style="31"/>
    <col min="2309" max="2309" width="9.140625" style="31" customWidth="1"/>
    <col min="2310" max="2310" width="7.85546875" style="31" bestFit="1" customWidth="1"/>
    <col min="2311" max="2311" width="10.140625" style="31" bestFit="1" customWidth="1"/>
    <col min="2312" max="2312" width="41.85546875" style="31" customWidth="1"/>
    <col min="2313" max="2313" width="10.140625" style="31" bestFit="1" customWidth="1"/>
    <col min="2314" max="2316" width="9" style="31" bestFit="1" customWidth="1"/>
    <col min="2317" max="2317" width="7.85546875" style="31" customWidth="1"/>
    <col min="2318" max="2318" width="9" style="31" customWidth="1"/>
    <col min="2319" max="2319" width="7.85546875" style="31" customWidth="1"/>
    <col min="2320" max="2320" width="14.85546875" style="31" bestFit="1" customWidth="1"/>
    <col min="2321" max="2321" width="14.28515625" style="31" customWidth="1"/>
    <col min="2322" max="2322" width="18" style="31" customWidth="1"/>
    <col min="2323" max="2323" width="11.28515625" style="31" bestFit="1" customWidth="1"/>
    <col min="2324" max="2324" width="14.85546875" style="31" bestFit="1" customWidth="1"/>
    <col min="2325" max="2325" width="11.28515625" style="31" bestFit="1" customWidth="1"/>
    <col min="2326" max="2326" width="10.140625" style="31" bestFit="1" customWidth="1"/>
    <col min="2327" max="2327" width="13.7109375" style="31" bestFit="1" customWidth="1"/>
    <col min="2328" max="2329" width="9.140625" style="31"/>
    <col min="2330" max="2330" width="10.140625" style="31" bestFit="1" customWidth="1"/>
    <col min="2331" max="2331" width="11.28515625" style="31" bestFit="1" customWidth="1"/>
    <col min="2332" max="2564" width="9.140625" style="31"/>
    <col min="2565" max="2565" width="9.140625" style="31" customWidth="1"/>
    <col min="2566" max="2566" width="7.85546875" style="31" bestFit="1" customWidth="1"/>
    <col min="2567" max="2567" width="10.140625" style="31" bestFit="1" customWidth="1"/>
    <col min="2568" max="2568" width="41.85546875" style="31" customWidth="1"/>
    <col min="2569" max="2569" width="10.140625" style="31" bestFit="1" customWidth="1"/>
    <col min="2570" max="2572" width="9" style="31" bestFit="1" customWidth="1"/>
    <col min="2573" max="2573" width="7.85546875" style="31" customWidth="1"/>
    <col min="2574" max="2574" width="9" style="31" customWidth="1"/>
    <col min="2575" max="2575" width="7.85546875" style="31" customWidth="1"/>
    <col min="2576" max="2576" width="14.85546875" style="31" bestFit="1" customWidth="1"/>
    <col min="2577" max="2577" width="14.28515625" style="31" customWidth="1"/>
    <col min="2578" max="2578" width="18" style="31" customWidth="1"/>
    <col min="2579" max="2579" width="11.28515625" style="31" bestFit="1" customWidth="1"/>
    <col min="2580" max="2580" width="14.85546875" style="31" bestFit="1" customWidth="1"/>
    <col min="2581" max="2581" width="11.28515625" style="31" bestFit="1" customWidth="1"/>
    <col min="2582" max="2582" width="10.140625" style="31" bestFit="1" customWidth="1"/>
    <col min="2583" max="2583" width="13.7109375" style="31" bestFit="1" customWidth="1"/>
    <col min="2584" max="2585" width="9.140625" style="31"/>
    <col min="2586" max="2586" width="10.140625" style="31" bestFit="1" customWidth="1"/>
    <col min="2587" max="2587" width="11.28515625" style="31" bestFit="1" customWidth="1"/>
    <col min="2588" max="2820" width="9.140625" style="31"/>
    <col min="2821" max="2821" width="9.140625" style="31" customWidth="1"/>
    <col min="2822" max="2822" width="7.85546875" style="31" bestFit="1" customWidth="1"/>
    <col min="2823" max="2823" width="10.140625" style="31" bestFit="1" customWidth="1"/>
    <col min="2824" max="2824" width="41.85546875" style="31" customWidth="1"/>
    <col min="2825" max="2825" width="10.140625" style="31" bestFit="1" customWidth="1"/>
    <col min="2826" max="2828" width="9" style="31" bestFit="1" customWidth="1"/>
    <col min="2829" max="2829" width="7.85546875" style="31" customWidth="1"/>
    <col min="2830" max="2830" width="9" style="31" customWidth="1"/>
    <col min="2831" max="2831" width="7.85546875" style="31" customWidth="1"/>
    <col min="2832" max="2832" width="14.85546875" style="31" bestFit="1" customWidth="1"/>
    <col min="2833" max="2833" width="14.28515625" style="31" customWidth="1"/>
    <col min="2834" max="2834" width="18" style="31" customWidth="1"/>
    <col min="2835" max="2835" width="11.28515625" style="31" bestFit="1" customWidth="1"/>
    <col min="2836" max="2836" width="14.85546875" style="31" bestFit="1" customWidth="1"/>
    <col min="2837" max="2837" width="11.28515625" style="31" bestFit="1" customWidth="1"/>
    <col min="2838" max="2838" width="10.140625" style="31" bestFit="1" customWidth="1"/>
    <col min="2839" max="2839" width="13.7109375" style="31" bestFit="1" customWidth="1"/>
    <col min="2840" max="2841" width="9.140625" style="31"/>
    <col min="2842" max="2842" width="10.140625" style="31" bestFit="1" customWidth="1"/>
    <col min="2843" max="2843" width="11.28515625" style="31" bestFit="1" customWidth="1"/>
    <col min="2844" max="3076" width="9.140625" style="31"/>
    <col min="3077" max="3077" width="9.140625" style="31" customWidth="1"/>
    <col min="3078" max="3078" width="7.85546875" style="31" bestFit="1" customWidth="1"/>
    <col min="3079" max="3079" width="10.140625" style="31" bestFit="1" customWidth="1"/>
    <col min="3080" max="3080" width="41.85546875" style="31" customWidth="1"/>
    <col min="3081" max="3081" width="10.140625" style="31" bestFit="1" customWidth="1"/>
    <col min="3082" max="3084" width="9" style="31" bestFit="1" customWidth="1"/>
    <col min="3085" max="3085" width="7.85546875" style="31" customWidth="1"/>
    <col min="3086" max="3086" width="9" style="31" customWidth="1"/>
    <col min="3087" max="3087" width="7.85546875" style="31" customWidth="1"/>
    <col min="3088" max="3088" width="14.85546875" style="31" bestFit="1" customWidth="1"/>
    <col min="3089" max="3089" width="14.28515625" style="31" customWidth="1"/>
    <col min="3090" max="3090" width="18" style="31" customWidth="1"/>
    <col min="3091" max="3091" width="11.28515625" style="31" bestFit="1" customWidth="1"/>
    <col min="3092" max="3092" width="14.85546875" style="31" bestFit="1" customWidth="1"/>
    <col min="3093" max="3093" width="11.28515625" style="31" bestFit="1" customWidth="1"/>
    <col min="3094" max="3094" width="10.140625" style="31" bestFit="1" customWidth="1"/>
    <col min="3095" max="3095" width="13.7109375" style="31" bestFit="1" customWidth="1"/>
    <col min="3096" max="3097" width="9.140625" style="31"/>
    <col min="3098" max="3098" width="10.140625" style="31" bestFit="1" customWidth="1"/>
    <col min="3099" max="3099" width="11.28515625" style="31" bestFit="1" customWidth="1"/>
    <col min="3100" max="3332" width="9.140625" style="31"/>
    <col min="3333" max="3333" width="9.140625" style="31" customWidth="1"/>
    <col min="3334" max="3334" width="7.85546875" style="31" bestFit="1" customWidth="1"/>
    <col min="3335" max="3335" width="10.140625" style="31" bestFit="1" customWidth="1"/>
    <col min="3336" max="3336" width="41.85546875" style="31" customWidth="1"/>
    <col min="3337" max="3337" width="10.140625" style="31" bestFit="1" customWidth="1"/>
    <col min="3338" max="3340" width="9" style="31" bestFit="1" customWidth="1"/>
    <col min="3341" max="3341" width="7.85546875" style="31" customWidth="1"/>
    <col min="3342" max="3342" width="9" style="31" customWidth="1"/>
    <col min="3343" max="3343" width="7.85546875" style="31" customWidth="1"/>
    <col min="3344" max="3344" width="14.85546875" style="31" bestFit="1" customWidth="1"/>
    <col min="3345" max="3345" width="14.28515625" style="31" customWidth="1"/>
    <col min="3346" max="3346" width="18" style="31" customWidth="1"/>
    <col min="3347" max="3347" width="11.28515625" style="31" bestFit="1" customWidth="1"/>
    <col min="3348" max="3348" width="14.85546875" style="31" bestFit="1" customWidth="1"/>
    <col min="3349" max="3349" width="11.28515625" style="31" bestFit="1" customWidth="1"/>
    <col min="3350" max="3350" width="10.140625" style="31" bestFit="1" customWidth="1"/>
    <col min="3351" max="3351" width="13.7109375" style="31" bestFit="1" customWidth="1"/>
    <col min="3352" max="3353" width="9.140625" style="31"/>
    <col min="3354" max="3354" width="10.140625" style="31" bestFit="1" customWidth="1"/>
    <col min="3355" max="3355" width="11.28515625" style="31" bestFit="1" customWidth="1"/>
    <col min="3356" max="3588" width="9.140625" style="31"/>
    <col min="3589" max="3589" width="9.140625" style="31" customWidth="1"/>
    <col min="3590" max="3590" width="7.85546875" style="31" bestFit="1" customWidth="1"/>
    <col min="3591" max="3591" width="10.140625" style="31" bestFit="1" customWidth="1"/>
    <col min="3592" max="3592" width="41.85546875" style="31" customWidth="1"/>
    <col min="3593" max="3593" width="10.140625" style="31" bestFit="1" customWidth="1"/>
    <col min="3594" max="3596" width="9" style="31" bestFit="1" customWidth="1"/>
    <col min="3597" max="3597" width="7.85546875" style="31" customWidth="1"/>
    <col min="3598" max="3598" width="9" style="31" customWidth="1"/>
    <col min="3599" max="3599" width="7.85546875" style="31" customWidth="1"/>
    <col min="3600" max="3600" width="14.85546875" style="31" bestFit="1" customWidth="1"/>
    <col min="3601" max="3601" width="14.28515625" style="31" customWidth="1"/>
    <col min="3602" max="3602" width="18" style="31" customWidth="1"/>
    <col min="3603" max="3603" width="11.28515625" style="31" bestFit="1" customWidth="1"/>
    <col min="3604" max="3604" width="14.85546875" style="31" bestFit="1" customWidth="1"/>
    <col min="3605" max="3605" width="11.28515625" style="31" bestFit="1" customWidth="1"/>
    <col min="3606" max="3606" width="10.140625" style="31" bestFit="1" customWidth="1"/>
    <col min="3607" max="3607" width="13.7109375" style="31" bestFit="1" customWidth="1"/>
    <col min="3608" max="3609" width="9.140625" style="31"/>
    <col min="3610" max="3610" width="10.140625" style="31" bestFit="1" customWidth="1"/>
    <col min="3611" max="3611" width="11.28515625" style="31" bestFit="1" customWidth="1"/>
    <col min="3612" max="3844" width="9.140625" style="31"/>
    <col min="3845" max="3845" width="9.140625" style="31" customWidth="1"/>
    <col min="3846" max="3846" width="7.85546875" style="31" bestFit="1" customWidth="1"/>
    <col min="3847" max="3847" width="10.140625" style="31" bestFit="1" customWidth="1"/>
    <col min="3848" max="3848" width="41.85546875" style="31" customWidth="1"/>
    <col min="3849" max="3849" width="10.140625" style="31" bestFit="1" customWidth="1"/>
    <col min="3850" max="3852" width="9" style="31" bestFit="1" customWidth="1"/>
    <col min="3853" max="3853" width="7.85546875" style="31" customWidth="1"/>
    <col min="3854" max="3854" width="9" style="31" customWidth="1"/>
    <col min="3855" max="3855" width="7.85546875" style="31" customWidth="1"/>
    <col min="3856" max="3856" width="14.85546875" style="31" bestFit="1" customWidth="1"/>
    <col min="3857" max="3857" width="14.28515625" style="31" customWidth="1"/>
    <col min="3858" max="3858" width="18" style="31" customWidth="1"/>
    <col min="3859" max="3859" width="11.28515625" style="31" bestFit="1" customWidth="1"/>
    <col min="3860" max="3860" width="14.85546875" style="31" bestFit="1" customWidth="1"/>
    <col min="3861" max="3861" width="11.28515625" style="31" bestFit="1" customWidth="1"/>
    <col min="3862" max="3862" width="10.140625" style="31" bestFit="1" customWidth="1"/>
    <col min="3863" max="3863" width="13.7109375" style="31" bestFit="1" customWidth="1"/>
    <col min="3864" max="3865" width="9.140625" style="31"/>
    <col min="3866" max="3866" width="10.140625" style="31" bestFit="1" customWidth="1"/>
    <col min="3867" max="3867" width="11.28515625" style="31" bestFit="1" customWidth="1"/>
    <col min="3868" max="4100" width="9.140625" style="31"/>
    <col min="4101" max="4101" width="9.140625" style="31" customWidth="1"/>
    <col min="4102" max="4102" width="7.85546875" style="31" bestFit="1" customWidth="1"/>
    <col min="4103" max="4103" width="10.140625" style="31" bestFit="1" customWidth="1"/>
    <col min="4104" max="4104" width="41.85546875" style="31" customWidth="1"/>
    <col min="4105" max="4105" width="10.140625" style="31" bestFit="1" customWidth="1"/>
    <col min="4106" max="4108" width="9" style="31" bestFit="1" customWidth="1"/>
    <col min="4109" max="4109" width="7.85546875" style="31" customWidth="1"/>
    <col min="4110" max="4110" width="9" style="31" customWidth="1"/>
    <col min="4111" max="4111" width="7.85546875" style="31" customWidth="1"/>
    <col min="4112" max="4112" width="14.85546875" style="31" bestFit="1" customWidth="1"/>
    <col min="4113" max="4113" width="14.28515625" style="31" customWidth="1"/>
    <col min="4114" max="4114" width="18" style="31" customWidth="1"/>
    <col min="4115" max="4115" width="11.28515625" style="31" bestFit="1" customWidth="1"/>
    <col min="4116" max="4116" width="14.85546875" style="31" bestFit="1" customWidth="1"/>
    <col min="4117" max="4117" width="11.28515625" style="31" bestFit="1" customWidth="1"/>
    <col min="4118" max="4118" width="10.140625" style="31" bestFit="1" customWidth="1"/>
    <col min="4119" max="4119" width="13.7109375" style="31" bestFit="1" customWidth="1"/>
    <col min="4120" max="4121" width="9.140625" style="31"/>
    <col min="4122" max="4122" width="10.140625" style="31" bestFit="1" customWidth="1"/>
    <col min="4123" max="4123" width="11.28515625" style="31" bestFit="1" customWidth="1"/>
    <col min="4124" max="4356" width="9.140625" style="31"/>
    <col min="4357" max="4357" width="9.140625" style="31" customWidth="1"/>
    <col min="4358" max="4358" width="7.85546875" style="31" bestFit="1" customWidth="1"/>
    <col min="4359" max="4359" width="10.140625" style="31" bestFit="1" customWidth="1"/>
    <col min="4360" max="4360" width="41.85546875" style="31" customWidth="1"/>
    <col min="4361" max="4361" width="10.140625" style="31" bestFit="1" customWidth="1"/>
    <col min="4362" max="4364" width="9" style="31" bestFit="1" customWidth="1"/>
    <col min="4365" max="4365" width="7.85546875" style="31" customWidth="1"/>
    <col min="4366" max="4366" width="9" style="31" customWidth="1"/>
    <col min="4367" max="4367" width="7.85546875" style="31" customWidth="1"/>
    <col min="4368" max="4368" width="14.85546875" style="31" bestFit="1" customWidth="1"/>
    <col min="4369" max="4369" width="14.28515625" style="31" customWidth="1"/>
    <col min="4370" max="4370" width="18" style="31" customWidth="1"/>
    <col min="4371" max="4371" width="11.28515625" style="31" bestFit="1" customWidth="1"/>
    <col min="4372" max="4372" width="14.85546875" style="31" bestFit="1" customWidth="1"/>
    <col min="4373" max="4373" width="11.28515625" style="31" bestFit="1" customWidth="1"/>
    <col min="4374" max="4374" width="10.140625" style="31" bestFit="1" customWidth="1"/>
    <col min="4375" max="4375" width="13.7109375" style="31" bestFit="1" customWidth="1"/>
    <col min="4376" max="4377" width="9.140625" style="31"/>
    <col min="4378" max="4378" width="10.140625" style="31" bestFit="1" customWidth="1"/>
    <col min="4379" max="4379" width="11.28515625" style="31" bestFit="1" customWidth="1"/>
    <col min="4380" max="4612" width="9.140625" style="31"/>
    <col min="4613" max="4613" width="9.140625" style="31" customWidth="1"/>
    <col min="4614" max="4614" width="7.85546875" style="31" bestFit="1" customWidth="1"/>
    <col min="4615" max="4615" width="10.140625" style="31" bestFit="1" customWidth="1"/>
    <col min="4616" max="4616" width="41.85546875" style="31" customWidth="1"/>
    <col min="4617" max="4617" width="10.140625" style="31" bestFit="1" customWidth="1"/>
    <col min="4618" max="4620" width="9" style="31" bestFit="1" customWidth="1"/>
    <col min="4621" max="4621" width="7.85546875" style="31" customWidth="1"/>
    <col min="4622" max="4622" width="9" style="31" customWidth="1"/>
    <col min="4623" max="4623" width="7.85546875" style="31" customWidth="1"/>
    <col min="4624" max="4624" width="14.85546875" style="31" bestFit="1" customWidth="1"/>
    <col min="4625" max="4625" width="14.28515625" style="31" customWidth="1"/>
    <col min="4626" max="4626" width="18" style="31" customWidth="1"/>
    <col min="4627" max="4627" width="11.28515625" style="31" bestFit="1" customWidth="1"/>
    <col min="4628" max="4628" width="14.85546875" style="31" bestFit="1" customWidth="1"/>
    <col min="4629" max="4629" width="11.28515625" style="31" bestFit="1" customWidth="1"/>
    <col min="4630" max="4630" width="10.140625" style="31" bestFit="1" customWidth="1"/>
    <col min="4631" max="4631" width="13.7109375" style="31" bestFit="1" customWidth="1"/>
    <col min="4632" max="4633" width="9.140625" style="31"/>
    <col min="4634" max="4634" width="10.140625" style="31" bestFit="1" customWidth="1"/>
    <col min="4635" max="4635" width="11.28515625" style="31" bestFit="1" customWidth="1"/>
    <col min="4636" max="4868" width="9.140625" style="31"/>
    <col min="4869" max="4869" width="9.140625" style="31" customWidth="1"/>
    <col min="4870" max="4870" width="7.85546875" style="31" bestFit="1" customWidth="1"/>
    <col min="4871" max="4871" width="10.140625" style="31" bestFit="1" customWidth="1"/>
    <col min="4872" max="4872" width="41.85546875" style="31" customWidth="1"/>
    <col min="4873" max="4873" width="10.140625" style="31" bestFit="1" customWidth="1"/>
    <col min="4874" max="4876" width="9" style="31" bestFit="1" customWidth="1"/>
    <col min="4877" max="4877" width="7.85546875" style="31" customWidth="1"/>
    <col min="4878" max="4878" width="9" style="31" customWidth="1"/>
    <col min="4879" max="4879" width="7.85546875" style="31" customWidth="1"/>
    <col min="4880" max="4880" width="14.85546875" style="31" bestFit="1" customWidth="1"/>
    <col min="4881" max="4881" width="14.28515625" style="31" customWidth="1"/>
    <col min="4882" max="4882" width="18" style="31" customWidth="1"/>
    <col min="4883" max="4883" width="11.28515625" style="31" bestFit="1" customWidth="1"/>
    <col min="4884" max="4884" width="14.85546875" style="31" bestFit="1" customWidth="1"/>
    <col min="4885" max="4885" width="11.28515625" style="31" bestFit="1" customWidth="1"/>
    <col min="4886" max="4886" width="10.140625" style="31" bestFit="1" customWidth="1"/>
    <col min="4887" max="4887" width="13.7109375" style="31" bestFit="1" customWidth="1"/>
    <col min="4888" max="4889" width="9.140625" style="31"/>
    <col min="4890" max="4890" width="10.140625" style="31" bestFit="1" customWidth="1"/>
    <col min="4891" max="4891" width="11.28515625" style="31" bestFit="1" customWidth="1"/>
    <col min="4892" max="5124" width="9.140625" style="31"/>
    <col min="5125" max="5125" width="9.140625" style="31" customWidth="1"/>
    <col min="5126" max="5126" width="7.85546875" style="31" bestFit="1" customWidth="1"/>
    <col min="5127" max="5127" width="10.140625" style="31" bestFit="1" customWidth="1"/>
    <col min="5128" max="5128" width="41.85546875" style="31" customWidth="1"/>
    <col min="5129" max="5129" width="10.140625" style="31" bestFit="1" customWidth="1"/>
    <col min="5130" max="5132" width="9" style="31" bestFit="1" customWidth="1"/>
    <col min="5133" max="5133" width="7.85546875" style="31" customWidth="1"/>
    <col min="5134" max="5134" width="9" style="31" customWidth="1"/>
    <col min="5135" max="5135" width="7.85546875" style="31" customWidth="1"/>
    <col min="5136" max="5136" width="14.85546875" style="31" bestFit="1" customWidth="1"/>
    <col min="5137" max="5137" width="14.28515625" style="31" customWidth="1"/>
    <col min="5138" max="5138" width="18" style="31" customWidth="1"/>
    <col min="5139" max="5139" width="11.28515625" style="31" bestFit="1" customWidth="1"/>
    <col min="5140" max="5140" width="14.85546875" style="31" bestFit="1" customWidth="1"/>
    <col min="5141" max="5141" width="11.28515625" style="31" bestFit="1" customWidth="1"/>
    <col min="5142" max="5142" width="10.140625" style="31" bestFit="1" customWidth="1"/>
    <col min="5143" max="5143" width="13.7109375" style="31" bestFit="1" customWidth="1"/>
    <col min="5144" max="5145" width="9.140625" style="31"/>
    <col min="5146" max="5146" width="10.140625" style="31" bestFit="1" customWidth="1"/>
    <col min="5147" max="5147" width="11.28515625" style="31" bestFit="1" customWidth="1"/>
    <col min="5148" max="5380" width="9.140625" style="31"/>
    <col min="5381" max="5381" width="9.140625" style="31" customWidth="1"/>
    <col min="5382" max="5382" width="7.85546875" style="31" bestFit="1" customWidth="1"/>
    <col min="5383" max="5383" width="10.140625" style="31" bestFit="1" customWidth="1"/>
    <col min="5384" max="5384" width="41.85546875" style="31" customWidth="1"/>
    <col min="5385" max="5385" width="10.140625" style="31" bestFit="1" customWidth="1"/>
    <col min="5386" max="5388" width="9" style="31" bestFit="1" customWidth="1"/>
    <col min="5389" max="5389" width="7.85546875" style="31" customWidth="1"/>
    <col min="5390" max="5390" width="9" style="31" customWidth="1"/>
    <col min="5391" max="5391" width="7.85546875" style="31" customWidth="1"/>
    <col min="5392" max="5392" width="14.85546875" style="31" bestFit="1" customWidth="1"/>
    <col min="5393" max="5393" width="14.28515625" style="31" customWidth="1"/>
    <col min="5394" max="5394" width="18" style="31" customWidth="1"/>
    <col min="5395" max="5395" width="11.28515625" style="31" bestFit="1" customWidth="1"/>
    <col min="5396" max="5396" width="14.85546875" style="31" bestFit="1" customWidth="1"/>
    <col min="5397" max="5397" width="11.28515625" style="31" bestFit="1" customWidth="1"/>
    <col min="5398" max="5398" width="10.140625" style="31" bestFit="1" customWidth="1"/>
    <col min="5399" max="5399" width="13.7109375" style="31" bestFit="1" customWidth="1"/>
    <col min="5400" max="5401" width="9.140625" style="31"/>
    <col min="5402" max="5402" width="10.140625" style="31" bestFit="1" customWidth="1"/>
    <col min="5403" max="5403" width="11.28515625" style="31" bestFit="1" customWidth="1"/>
    <col min="5404" max="5636" width="9.140625" style="31"/>
    <col min="5637" max="5637" width="9.140625" style="31" customWidth="1"/>
    <col min="5638" max="5638" width="7.85546875" style="31" bestFit="1" customWidth="1"/>
    <col min="5639" max="5639" width="10.140625" style="31" bestFit="1" customWidth="1"/>
    <col min="5640" max="5640" width="41.85546875" style="31" customWidth="1"/>
    <col min="5641" max="5641" width="10.140625" style="31" bestFit="1" customWidth="1"/>
    <col min="5642" max="5644" width="9" style="31" bestFit="1" customWidth="1"/>
    <col min="5645" max="5645" width="7.85546875" style="31" customWidth="1"/>
    <col min="5646" max="5646" width="9" style="31" customWidth="1"/>
    <col min="5647" max="5647" width="7.85546875" style="31" customWidth="1"/>
    <col min="5648" max="5648" width="14.85546875" style="31" bestFit="1" customWidth="1"/>
    <col min="5649" max="5649" width="14.28515625" style="31" customWidth="1"/>
    <col min="5650" max="5650" width="18" style="31" customWidth="1"/>
    <col min="5651" max="5651" width="11.28515625" style="31" bestFit="1" customWidth="1"/>
    <col min="5652" max="5652" width="14.85546875" style="31" bestFit="1" customWidth="1"/>
    <col min="5653" max="5653" width="11.28515625" style="31" bestFit="1" customWidth="1"/>
    <col min="5654" max="5654" width="10.140625" style="31" bestFit="1" customWidth="1"/>
    <col min="5655" max="5655" width="13.7109375" style="31" bestFit="1" customWidth="1"/>
    <col min="5656" max="5657" width="9.140625" style="31"/>
    <col min="5658" max="5658" width="10.140625" style="31" bestFit="1" customWidth="1"/>
    <col min="5659" max="5659" width="11.28515625" style="31" bestFit="1" customWidth="1"/>
    <col min="5660" max="5892" width="9.140625" style="31"/>
    <col min="5893" max="5893" width="9.140625" style="31" customWidth="1"/>
    <col min="5894" max="5894" width="7.85546875" style="31" bestFit="1" customWidth="1"/>
    <col min="5895" max="5895" width="10.140625" style="31" bestFit="1" customWidth="1"/>
    <col min="5896" max="5896" width="41.85546875" style="31" customWidth="1"/>
    <col min="5897" max="5897" width="10.140625" style="31" bestFit="1" customWidth="1"/>
    <col min="5898" max="5900" width="9" style="31" bestFit="1" customWidth="1"/>
    <col min="5901" max="5901" width="7.85546875" style="31" customWidth="1"/>
    <col min="5902" max="5902" width="9" style="31" customWidth="1"/>
    <col min="5903" max="5903" width="7.85546875" style="31" customWidth="1"/>
    <col min="5904" max="5904" width="14.85546875" style="31" bestFit="1" customWidth="1"/>
    <col min="5905" max="5905" width="14.28515625" style="31" customWidth="1"/>
    <col min="5906" max="5906" width="18" style="31" customWidth="1"/>
    <col min="5907" max="5907" width="11.28515625" style="31" bestFit="1" customWidth="1"/>
    <col min="5908" max="5908" width="14.85546875" style="31" bestFit="1" customWidth="1"/>
    <col min="5909" max="5909" width="11.28515625" style="31" bestFit="1" customWidth="1"/>
    <col min="5910" max="5910" width="10.140625" style="31" bestFit="1" customWidth="1"/>
    <col min="5911" max="5911" width="13.7109375" style="31" bestFit="1" customWidth="1"/>
    <col min="5912" max="5913" width="9.140625" style="31"/>
    <col min="5914" max="5914" width="10.140625" style="31" bestFit="1" customWidth="1"/>
    <col min="5915" max="5915" width="11.28515625" style="31" bestFit="1" customWidth="1"/>
    <col min="5916" max="6148" width="9.140625" style="31"/>
    <col min="6149" max="6149" width="9.140625" style="31" customWidth="1"/>
    <col min="6150" max="6150" width="7.85546875" style="31" bestFit="1" customWidth="1"/>
    <col min="6151" max="6151" width="10.140625" style="31" bestFit="1" customWidth="1"/>
    <col min="6152" max="6152" width="41.85546875" style="31" customWidth="1"/>
    <col min="6153" max="6153" width="10.140625" style="31" bestFit="1" customWidth="1"/>
    <col min="6154" max="6156" width="9" style="31" bestFit="1" customWidth="1"/>
    <col min="6157" max="6157" width="7.85546875" style="31" customWidth="1"/>
    <col min="6158" max="6158" width="9" style="31" customWidth="1"/>
    <col min="6159" max="6159" width="7.85546875" style="31" customWidth="1"/>
    <col min="6160" max="6160" width="14.85546875" style="31" bestFit="1" customWidth="1"/>
    <col min="6161" max="6161" width="14.28515625" style="31" customWidth="1"/>
    <col min="6162" max="6162" width="18" style="31" customWidth="1"/>
    <col min="6163" max="6163" width="11.28515625" style="31" bestFit="1" customWidth="1"/>
    <col min="6164" max="6164" width="14.85546875" style="31" bestFit="1" customWidth="1"/>
    <col min="6165" max="6165" width="11.28515625" style="31" bestFit="1" customWidth="1"/>
    <col min="6166" max="6166" width="10.140625" style="31" bestFit="1" customWidth="1"/>
    <col min="6167" max="6167" width="13.7109375" style="31" bestFit="1" customWidth="1"/>
    <col min="6168" max="6169" width="9.140625" style="31"/>
    <col min="6170" max="6170" width="10.140625" style="31" bestFit="1" customWidth="1"/>
    <col min="6171" max="6171" width="11.28515625" style="31" bestFit="1" customWidth="1"/>
    <col min="6172" max="6404" width="9.140625" style="31"/>
    <col min="6405" max="6405" width="9.140625" style="31" customWidth="1"/>
    <col min="6406" max="6406" width="7.85546875" style="31" bestFit="1" customWidth="1"/>
    <col min="6407" max="6407" width="10.140625" style="31" bestFit="1" customWidth="1"/>
    <col min="6408" max="6408" width="41.85546875" style="31" customWidth="1"/>
    <col min="6409" max="6409" width="10.140625" style="31" bestFit="1" customWidth="1"/>
    <col min="6410" max="6412" width="9" style="31" bestFit="1" customWidth="1"/>
    <col min="6413" max="6413" width="7.85546875" style="31" customWidth="1"/>
    <col min="6414" max="6414" width="9" style="31" customWidth="1"/>
    <col min="6415" max="6415" width="7.85546875" style="31" customWidth="1"/>
    <col min="6416" max="6416" width="14.85546875" style="31" bestFit="1" customWidth="1"/>
    <col min="6417" max="6417" width="14.28515625" style="31" customWidth="1"/>
    <col min="6418" max="6418" width="18" style="31" customWidth="1"/>
    <col min="6419" max="6419" width="11.28515625" style="31" bestFit="1" customWidth="1"/>
    <col min="6420" max="6420" width="14.85546875" style="31" bestFit="1" customWidth="1"/>
    <col min="6421" max="6421" width="11.28515625" style="31" bestFit="1" customWidth="1"/>
    <col min="6422" max="6422" width="10.140625" style="31" bestFit="1" customWidth="1"/>
    <col min="6423" max="6423" width="13.7109375" style="31" bestFit="1" customWidth="1"/>
    <col min="6424" max="6425" width="9.140625" style="31"/>
    <col min="6426" max="6426" width="10.140625" style="31" bestFit="1" customWidth="1"/>
    <col min="6427" max="6427" width="11.28515625" style="31" bestFit="1" customWidth="1"/>
    <col min="6428" max="6660" width="9.140625" style="31"/>
    <col min="6661" max="6661" width="9.140625" style="31" customWidth="1"/>
    <col min="6662" max="6662" width="7.85546875" style="31" bestFit="1" customWidth="1"/>
    <col min="6663" max="6663" width="10.140625" style="31" bestFit="1" customWidth="1"/>
    <col min="6664" max="6664" width="41.85546875" style="31" customWidth="1"/>
    <col min="6665" max="6665" width="10.140625" style="31" bestFit="1" customWidth="1"/>
    <col min="6666" max="6668" width="9" style="31" bestFit="1" customWidth="1"/>
    <col min="6669" max="6669" width="7.85546875" style="31" customWidth="1"/>
    <col min="6670" max="6670" width="9" style="31" customWidth="1"/>
    <col min="6671" max="6671" width="7.85546875" style="31" customWidth="1"/>
    <col min="6672" max="6672" width="14.85546875" style="31" bestFit="1" customWidth="1"/>
    <col min="6673" max="6673" width="14.28515625" style="31" customWidth="1"/>
    <col min="6674" max="6674" width="18" style="31" customWidth="1"/>
    <col min="6675" max="6675" width="11.28515625" style="31" bestFit="1" customWidth="1"/>
    <col min="6676" max="6676" width="14.85546875" style="31" bestFit="1" customWidth="1"/>
    <col min="6677" max="6677" width="11.28515625" style="31" bestFit="1" customWidth="1"/>
    <col min="6678" max="6678" width="10.140625" style="31" bestFit="1" customWidth="1"/>
    <col min="6679" max="6679" width="13.7109375" style="31" bestFit="1" customWidth="1"/>
    <col min="6680" max="6681" width="9.140625" style="31"/>
    <col min="6682" max="6682" width="10.140625" style="31" bestFit="1" customWidth="1"/>
    <col min="6683" max="6683" width="11.28515625" style="31" bestFit="1" customWidth="1"/>
    <col min="6684" max="6916" width="9.140625" style="31"/>
    <col min="6917" max="6917" width="9.140625" style="31" customWidth="1"/>
    <col min="6918" max="6918" width="7.85546875" style="31" bestFit="1" customWidth="1"/>
    <col min="6919" max="6919" width="10.140625" style="31" bestFit="1" customWidth="1"/>
    <col min="6920" max="6920" width="41.85546875" style="31" customWidth="1"/>
    <col min="6921" max="6921" width="10.140625" style="31" bestFit="1" customWidth="1"/>
    <col min="6922" max="6924" width="9" style="31" bestFit="1" customWidth="1"/>
    <col min="6925" max="6925" width="7.85546875" style="31" customWidth="1"/>
    <col min="6926" max="6926" width="9" style="31" customWidth="1"/>
    <col min="6927" max="6927" width="7.85546875" style="31" customWidth="1"/>
    <col min="6928" max="6928" width="14.85546875" style="31" bestFit="1" customWidth="1"/>
    <col min="6929" max="6929" width="14.28515625" style="31" customWidth="1"/>
    <col min="6930" max="6930" width="18" style="31" customWidth="1"/>
    <col min="6931" max="6931" width="11.28515625" style="31" bestFit="1" customWidth="1"/>
    <col min="6932" max="6932" width="14.85546875" style="31" bestFit="1" customWidth="1"/>
    <col min="6933" max="6933" width="11.28515625" style="31" bestFit="1" customWidth="1"/>
    <col min="6934" max="6934" width="10.140625" style="31" bestFit="1" customWidth="1"/>
    <col min="6935" max="6935" width="13.7109375" style="31" bestFit="1" customWidth="1"/>
    <col min="6936" max="6937" width="9.140625" style="31"/>
    <col min="6938" max="6938" width="10.140625" style="31" bestFit="1" customWidth="1"/>
    <col min="6939" max="6939" width="11.28515625" style="31" bestFit="1" customWidth="1"/>
    <col min="6940" max="7172" width="9.140625" style="31"/>
    <col min="7173" max="7173" width="9.140625" style="31" customWidth="1"/>
    <col min="7174" max="7174" width="7.85546875" style="31" bestFit="1" customWidth="1"/>
    <col min="7175" max="7175" width="10.140625" style="31" bestFit="1" customWidth="1"/>
    <col min="7176" max="7176" width="41.85546875" style="31" customWidth="1"/>
    <col min="7177" max="7177" width="10.140625" style="31" bestFit="1" customWidth="1"/>
    <col min="7178" max="7180" width="9" style="31" bestFit="1" customWidth="1"/>
    <col min="7181" max="7181" width="7.85546875" style="31" customWidth="1"/>
    <col min="7182" max="7182" width="9" style="31" customWidth="1"/>
    <col min="7183" max="7183" width="7.85546875" style="31" customWidth="1"/>
    <col min="7184" max="7184" width="14.85546875" style="31" bestFit="1" customWidth="1"/>
    <col min="7185" max="7185" width="14.28515625" style="31" customWidth="1"/>
    <col min="7186" max="7186" width="18" style="31" customWidth="1"/>
    <col min="7187" max="7187" width="11.28515625" style="31" bestFit="1" customWidth="1"/>
    <col min="7188" max="7188" width="14.85546875" style="31" bestFit="1" customWidth="1"/>
    <col min="7189" max="7189" width="11.28515625" style="31" bestFit="1" customWidth="1"/>
    <col min="7190" max="7190" width="10.140625" style="31" bestFit="1" customWidth="1"/>
    <col min="7191" max="7191" width="13.7109375" style="31" bestFit="1" customWidth="1"/>
    <col min="7192" max="7193" width="9.140625" style="31"/>
    <col min="7194" max="7194" width="10.140625" style="31" bestFit="1" customWidth="1"/>
    <col min="7195" max="7195" width="11.28515625" style="31" bestFit="1" customWidth="1"/>
    <col min="7196" max="7428" width="9.140625" style="31"/>
    <col min="7429" max="7429" width="9.140625" style="31" customWidth="1"/>
    <col min="7430" max="7430" width="7.85546875" style="31" bestFit="1" customWidth="1"/>
    <col min="7431" max="7431" width="10.140625" style="31" bestFit="1" customWidth="1"/>
    <col min="7432" max="7432" width="41.85546875" style="31" customWidth="1"/>
    <col min="7433" max="7433" width="10.140625" style="31" bestFit="1" customWidth="1"/>
    <col min="7434" max="7436" width="9" style="31" bestFit="1" customWidth="1"/>
    <col min="7437" max="7437" width="7.85546875" style="31" customWidth="1"/>
    <col min="7438" max="7438" width="9" style="31" customWidth="1"/>
    <col min="7439" max="7439" width="7.85546875" style="31" customWidth="1"/>
    <col min="7440" max="7440" width="14.85546875" style="31" bestFit="1" customWidth="1"/>
    <col min="7441" max="7441" width="14.28515625" style="31" customWidth="1"/>
    <col min="7442" max="7442" width="18" style="31" customWidth="1"/>
    <col min="7443" max="7443" width="11.28515625" style="31" bestFit="1" customWidth="1"/>
    <col min="7444" max="7444" width="14.85546875" style="31" bestFit="1" customWidth="1"/>
    <col min="7445" max="7445" width="11.28515625" style="31" bestFit="1" customWidth="1"/>
    <col min="7446" max="7446" width="10.140625" style="31" bestFit="1" customWidth="1"/>
    <col min="7447" max="7447" width="13.7109375" style="31" bestFit="1" customWidth="1"/>
    <col min="7448" max="7449" width="9.140625" style="31"/>
    <col min="7450" max="7450" width="10.140625" style="31" bestFit="1" customWidth="1"/>
    <col min="7451" max="7451" width="11.28515625" style="31" bestFit="1" customWidth="1"/>
    <col min="7452" max="7684" width="9.140625" style="31"/>
    <col min="7685" max="7685" width="9.140625" style="31" customWidth="1"/>
    <col min="7686" max="7686" width="7.85546875" style="31" bestFit="1" customWidth="1"/>
    <col min="7687" max="7687" width="10.140625" style="31" bestFit="1" customWidth="1"/>
    <col min="7688" max="7688" width="41.85546875" style="31" customWidth="1"/>
    <col min="7689" max="7689" width="10.140625" style="31" bestFit="1" customWidth="1"/>
    <col min="7690" max="7692" width="9" style="31" bestFit="1" customWidth="1"/>
    <col min="7693" max="7693" width="7.85546875" style="31" customWidth="1"/>
    <col min="7694" max="7694" width="9" style="31" customWidth="1"/>
    <col min="7695" max="7695" width="7.85546875" style="31" customWidth="1"/>
    <col min="7696" max="7696" width="14.85546875" style="31" bestFit="1" customWidth="1"/>
    <col min="7697" max="7697" width="14.28515625" style="31" customWidth="1"/>
    <col min="7698" max="7698" width="18" style="31" customWidth="1"/>
    <col min="7699" max="7699" width="11.28515625" style="31" bestFit="1" customWidth="1"/>
    <col min="7700" max="7700" width="14.85546875" style="31" bestFit="1" customWidth="1"/>
    <col min="7701" max="7701" width="11.28515625" style="31" bestFit="1" customWidth="1"/>
    <col min="7702" max="7702" width="10.140625" style="31" bestFit="1" customWidth="1"/>
    <col min="7703" max="7703" width="13.7109375" style="31" bestFit="1" customWidth="1"/>
    <col min="7704" max="7705" width="9.140625" style="31"/>
    <col min="7706" max="7706" width="10.140625" style="31" bestFit="1" customWidth="1"/>
    <col min="7707" max="7707" width="11.28515625" style="31" bestFit="1" customWidth="1"/>
    <col min="7708" max="7940" width="9.140625" style="31"/>
    <col min="7941" max="7941" width="9.140625" style="31" customWidth="1"/>
    <col min="7942" max="7942" width="7.85546875" style="31" bestFit="1" customWidth="1"/>
    <col min="7943" max="7943" width="10.140625" style="31" bestFit="1" customWidth="1"/>
    <col min="7944" max="7944" width="41.85546875" style="31" customWidth="1"/>
    <col min="7945" max="7945" width="10.140625" style="31" bestFit="1" customWidth="1"/>
    <col min="7946" max="7948" width="9" style="31" bestFit="1" customWidth="1"/>
    <col min="7949" max="7949" width="7.85546875" style="31" customWidth="1"/>
    <col min="7950" max="7950" width="9" style="31" customWidth="1"/>
    <col min="7951" max="7951" width="7.85546875" style="31" customWidth="1"/>
    <col min="7952" max="7952" width="14.85546875" style="31" bestFit="1" customWidth="1"/>
    <col min="7953" max="7953" width="14.28515625" style="31" customWidth="1"/>
    <col min="7954" max="7954" width="18" style="31" customWidth="1"/>
    <col min="7955" max="7955" width="11.28515625" style="31" bestFit="1" customWidth="1"/>
    <col min="7956" max="7956" width="14.85546875" style="31" bestFit="1" customWidth="1"/>
    <col min="7957" max="7957" width="11.28515625" style="31" bestFit="1" customWidth="1"/>
    <col min="7958" max="7958" width="10.140625" style="31" bestFit="1" customWidth="1"/>
    <col min="7959" max="7959" width="13.7109375" style="31" bestFit="1" customWidth="1"/>
    <col min="7960" max="7961" width="9.140625" style="31"/>
    <col min="7962" max="7962" width="10.140625" style="31" bestFit="1" customWidth="1"/>
    <col min="7963" max="7963" width="11.28515625" style="31" bestFit="1" customWidth="1"/>
    <col min="7964" max="8196" width="9.140625" style="31"/>
    <col min="8197" max="8197" width="9.140625" style="31" customWidth="1"/>
    <col min="8198" max="8198" width="7.85546875" style="31" bestFit="1" customWidth="1"/>
    <col min="8199" max="8199" width="10.140625" style="31" bestFit="1" customWidth="1"/>
    <col min="8200" max="8200" width="41.85546875" style="31" customWidth="1"/>
    <col min="8201" max="8201" width="10.140625" style="31" bestFit="1" customWidth="1"/>
    <col min="8202" max="8204" width="9" style="31" bestFit="1" customWidth="1"/>
    <col min="8205" max="8205" width="7.85546875" style="31" customWidth="1"/>
    <col min="8206" max="8206" width="9" style="31" customWidth="1"/>
    <col min="8207" max="8207" width="7.85546875" style="31" customWidth="1"/>
    <col min="8208" max="8208" width="14.85546875" style="31" bestFit="1" customWidth="1"/>
    <col min="8209" max="8209" width="14.28515625" style="31" customWidth="1"/>
    <col min="8210" max="8210" width="18" style="31" customWidth="1"/>
    <col min="8211" max="8211" width="11.28515625" style="31" bestFit="1" customWidth="1"/>
    <col min="8212" max="8212" width="14.85546875" style="31" bestFit="1" customWidth="1"/>
    <col min="8213" max="8213" width="11.28515625" style="31" bestFit="1" customWidth="1"/>
    <col min="8214" max="8214" width="10.140625" style="31" bestFit="1" customWidth="1"/>
    <col min="8215" max="8215" width="13.7109375" style="31" bestFit="1" customWidth="1"/>
    <col min="8216" max="8217" width="9.140625" style="31"/>
    <col min="8218" max="8218" width="10.140625" style="31" bestFit="1" customWidth="1"/>
    <col min="8219" max="8219" width="11.28515625" style="31" bestFit="1" customWidth="1"/>
    <col min="8220" max="8452" width="9.140625" style="31"/>
    <col min="8453" max="8453" width="9.140625" style="31" customWidth="1"/>
    <col min="8454" max="8454" width="7.85546875" style="31" bestFit="1" customWidth="1"/>
    <col min="8455" max="8455" width="10.140625" style="31" bestFit="1" customWidth="1"/>
    <col min="8456" max="8456" width="41.85546875" style="31" customWidth="1"/>
    <col min="8457" max="8457" width="10.140625" style="31" bestFit="1" customWidth="1"/>
    <col min="8458" max="8460" width="9" style="31" bestFit="1" customWidth="1"/>
    <col min="8461" max="8461" width="7.85546875" style="31" customWidth="1"/>
    <col min="8462" max="8462" width="9" style="31" customWidth="1"/>
    <col min="8463" max="8463" width="7.85546875" style="31" customWidth="1"/>
    <col min="8464" max="8464" width="14.85546875" style="31" bestFit="1" customWidth="1"/>
    <col min="8465" max="8465" width="14.28515625" style="31" customWidth="1"/>
    <col min="8466" max="8466" width="18" style="31" customWidth="1"/>
    <col min="8467" max="8467" width="11.28515625" style="31" bestFit="1" customWidth="1"/>
    <col min="8468" max="8468" width="14.85546875" style="31" bestFit="1" customWidth="1"/>
    <col min="8469" max="8469" width="11.28515625" style="31" bestFit="1" customWidth="1"/>
    <col min="8470" max="8470" width="10.140625" style="31" bestFit="1" customWidth="1"/>
    <col min="8471" max="8471" width="13.7109375" style="31" bestFit="1" customWidth="1"/>
    <col min="8472" max="8473" width="9.140625" style="31"/>
    <col min="8474" max="8474" width="10.140625" style="31" bestFit="1" customWidth="1"/>
    <col min="8475" max="8475" width="11.28515625" style="31" bestFit="1" customWidth="1"/>
    <col min="8476" max="8708" width="9.140625" style="31"/>
    <col min="8709" max="8709" width="9.140625" style="31" customWidth="1"/>
    <col min="8710" max="8710" width="7.85546875" style="31" bestFit="1" customWidth="1"/>
    <col min="8711" max="8711" width="10.140625" style="31" bestFit="1" customWidth="1"/>
    <col min="8712" max="8712" width="41.85546875" style="31" customWidth="1"/>
    <col min="8713" max="8713" width="10.140625" style="31" bestFit="1" customWidth="1"/>
    <col min="8714" max="8716" width="9" style="31" bestFit="1" customWidth="1"/>
    <col min="8717" max="8717" width="7.85546875" style="31" customWidth="1"/>
    <col min="8718" max="8718" width="9" style="31" customWidth="1"/>
    <col min="8719" max="8719" width="7.85546875" style="31" customWidth="1"/>
    <col min="8720" max="8720" width="14.85546875" style="31" bestFit="1" customWidth="1"/>
    <col min="8721" max="8721" width="14.28515625" style="31" customWidth="1"/>
    <col min="8722" max="8722" width="18" style="31" customWidth="1"/>
    <col min="8723" max="8723" width="11.28515625" style="31" bestFit="1" customWidth="1"/>
    <col min="8724" max="8724" width="14.85546875" style="31" bestFit="1" customWidth="1"/>
    <col min="8725" max="8725" width="11.28515625" style="31" bestFit="1" customWidth="1"/>
    <col min="8726" max="8726" width="10.140625" style="31" bestFit="1" customWidth="1"/>
    <col min="8727" max="8727" width="13.7109375" style="31" bestFit="1" customWidth="1"/>
    <col min="8728" max="8729" width="9.140625" style="31"/>
    <col min="8730" max="8730" width="10.140625" style="31" bestFit="1" customWidth="1"/>
    <col min="8731" max="8731" width="11.28515625" style="31" bestFit="1" customWidth="1"/>
    <col min="8732" max="8964" width="9.140625" style="31"/>
    <col min="8965" max="8965" width="9.140625" style="31" customWidth="1"/>
    <col min="8966" max="8966" width="7.85546875" style="31" bestFit="1" customWidth="1"/>
    <col min="8967" max="8967" width="10.140625" style="31" bestFit="1" customWidth="1"/>
    <col min="8968" max="8968" width="41.85546875" style="31" customWidth="1"/>
    <col min="8969" max="8969" width="10.140625" style="31" bestFit="1" customWidth="1"/>
    <col min="8970" max="8972" width="9" style="31" bestFit="1" customWidth="1"/>
    <col min="8973" max="8973" width="7.85546875" style="31" customWidth="1"/>
    <col min="8974" max="8974" width="9" style="31" customWidth="1"/>
    <col min="8975" max="8975" width="7.85546875" style="31" customWidth="1"/>
    <col min="8976" max="8976" width="14.85546875" style="31" bestFit="1" customWidth="1"/>
    <col min="8977" max="8977" width="14.28515625" style="31" customWidth="1"/>
    <col min="8978" max="8978" width="18" style="31" customWidth="1"/>
    <col min="8979" max="8979" width="11.28515625" style="31" bestFit="1" customWidth="1"/>
    <col min="8980" max="8980" width="14.85546875" style="31" bestFit="1" customWidth="1"/>
    <col min="8981" max="8981" width="11.28515625" style="31" bestFit="1" customWidth="1"/>
    <col min="8982" max="8982" width="10.140625" style="31" bestFit="1" customWidth="1"/>
    <col min="8983" max="8983" width="13.7109375" style="31" bestFit="1" customWidth="1"/>
    <col min="8984" max="8985" width="9.140625" style="31"/>
    <col min="8986" max="8986" width="10.140625" style="31" bestFit="1" customWidth="1"/>
    <col min="8987" max="8987" width="11.28515625" style="31" bestFit="1" customWidth="1"/>
    <col min="8988" max="9220" width="9.140625" style="31"/>
    <col min="9221" max="9221" width="9.140625" style="31" customWidth="1"/>
    <col min="9222" max="9222" width="7.85546875" style="31" bestFit="1" customWidth="1"/>
    <col min="9223" max="9223" width="10.140625" style="31" bestFit="1" customWidth="1"/>
    <col min="9224" max="9224" width="41.85546875" style="31" customWidth="1"/>
    <col min="9225" max="9225" width="10.140625" style="31" bestFit="1" customWidth="1"/>
    <col min="9226" max="9228" width="9" style="31" bestFit="1" customWidth="1"/>
    <col min="9229" max="9229" width="7.85546875" style="31" customWidth="1"/>
    <col min="9230" max="9230" width="9" style="31" customWidth="1"/>
    <col min="9231" max="9231" width="7.85546875" style="31" customWidth="1"/>
    <col min="9232" max="9232" width="14.85546875" style="31" bestFit="1" customWidth="1"/>
    <col min="9233" max="9233" width="14.28515625" style="31" customWidth="1"/>
    <col min="9234" max="9234" width="18" style="31" customWidth="1"/>
    <col min="9235" max="9235" width="11.28515625" style="31" bestFit="1" customWidth="1"/>
    <col min="9236" max="9236" width="14.85546875" style="31" bestFit="1" customWidth="1"/>
    <col min="9237" max="9237" width="11.28515625" style="31" bestFit="1" customWidth="1"/>
    <col min="9238" max="9238" width="10.140625" style="31" bestFit="1" customWidth="1"/>
    <col min="9239" max="9239" width="13.7109375" style="31" bestFit="1" customWidth="1"/>
    <col min="9240" max="9241" width="9.140625" style="31"/>
    <col min="9242" max="9242" width="10.140625" style="31" bestFit="1" customWidth="1"/>
    <col min="9243" max="9243" width="11.28515625" style="31" bestFit="1" customWidth="1"/>
    <col min="9244" max="9476" width="9.140625" style="31"/>
    <col min="9477" max="9477" width="0" style="31" hidden="1" customWidth="1"/>
    <col min="9478" max="9478" width="7.85546875" style="31" bestFit="1" customWidth="1"/>
    <col min="9479" max="9479" width="10.140625" style="31" bestFit="1" customWidth="1"/>
    <col min="9480" max="9480" width="41.85546875" style="31" customWidth="1"/>
    <col min="9481" max="9481" width="10.140625" style="31" bestFit="1" customWidth="1"/>
    <col min="9482" max="9484" width="9" style="31" bestFit="1" customWidth="1"/>
    <col min="9485" max="9485" width="7.85546875" style="31" customWidth="1"/>
    <col min="9486" max="9486" width="9" style="31" customWidth="1"/>
    <col min="9487" max="9487" width="7.85546875" style="31" customWidth="1"/>
    <col min="9488" max="9488" width="14.85546875" style="31" bestFit="1" customWidth="1"/>
    <col min="9489" max="9489" width="14.28515625" style="31" customWidth="1"/>
    <col min="9490" max="9490" width="18" style="31" customWidth="1"/>
    <col min="9491" max="9491" width="11.28515625" style="31" bestFit="1" customWidth="1"/>
    <col min="9492" max="9492" width="14.85546875" style="31" bestFit="1" customWidth="1"/>
    <col min="9493" max="9493" width="11.28515625" style="31" bestFit="1" customWidth="1"/>
    <col min="9494" max="9494" width="10.140625" style="31" bestFit="1" customWidth="1"/>
    <col min="9495" max="9495" width="13.7109375" style="31" bestFit="1" customWidth="1"/>
    <col min="9496" max="9497" width="9.140625" style="31"/>
    <col min="9498" max="9498" width="10.140625" style="31" bestFit="1" customWidth="1"/>
    <col min="9499" max="9499" width="11.28515625" style="31" bestFit="1" customWidth="1"/>
    <col min="9500" max="9732" width="9.140625" style="31"/>
    <col min="9733" max="9733" width="0" style="31" hidden="1" customWidth="1"/>
    <col min="9734" max="9734" width="7.85546875" style="31" bestFit="1" customWidth="1"/>
    <col min="9735" max="9735" width="10.140625" style="31" bestFit="1" customWidth="1"/>
    <col min="9736" max="9736" width="41.85546875" style="31" customWidth="1"/>
    <col min="9737" max="9737" width="10.140625" style="31" bestFit="1" customWidth="1"/>
    <col min="9738" max="9740" width="9" style="31" bestFit="1" customWidth="1"/>
    <col min="9741" max="9741" width="7.85546875" style="31" customWidth="1"/>
    <col min="9742" max="9742" width="9" style="31" customWidth="1"/>
    <col min="9743" max="9743" width="7.85546875" style="31" customWidth="1"/>
    <col min="9744" max="9744" width="14.85546875" style="31" bestFit="1" customWidth="1"/>
    <col min="9745" max="9745" width="14.28515625" style="31" customWidth="1"/>
    <col min="9746" max="9746" width="18" style="31" customWidth="1"/>
    <col min="9747" max="9747" width="11.28515625" style="31" bestFit="1" customWidth="1"/>
    <col min="9748" max="9748" width="14.85546875" style="31" bestFit="1" customWidth="1"/>
    <col min="9749" max="9749" width="11.28515625" style="31" bestFit="1" customWidth="1"/>
    <col min="9750" max="9750" width="10.140625" style="31" bestFit="1" customWidth="1"/>
    <col min="9751" max="9751" width="13.7109375" style="31" bestFit="1" customWidth="1"/>
    <col min="9752" max="9753" width="9.140625" style="31"/>
    <col min="9754" max="9754" width="10.140625" style="31" bestFit="1" customWidth="1"/>
    <col min="9755" max="9755" width="11.28515625" style="31" bestFit="1" customWidth="1"/>
    <col min="9756" max="9988" width="9.140625" style="31"/>
    <col min="9989" max="9989" width="0" style="31" hidden="1" customWidth="1"/>
    <col min="9990" max="9990" width="7.85546875" style="31" bestFit="1" customWidth="1"/>
    <col min="9991" max="9991" width="10.140625" style="31" bestFit="1" customWidth="1"/>
    <col min="9992" max="9992" width="41.85546875" style="31" customWidth="1"/>
    <col min="9993" max="9993" width="10.140625" style="31" bestFit="1" customWidth="1"/>
    <col min="9994" max="9996" width="9" style="31" bestFit="1" customWidth="1"/>
    <col min="9997" max="9997" width="7.85546875" style="31" customWidth="1"/>
    <col min="9998" max="9998" width="9" style="31" customWidth="1"/>
    <col min="9999" max="9999" width="7.85546875" style="31" customWidth="1"/>
    <col min="10000" max="10000" width="14.85546875" style="31" bestFit="1" customWidth="1"/>
    <col min="10001" max="10001" width="14.28515625" style="31" customWidth="1"/>
    <col min="10002" max="10002" width="18" style="31" customWidth="1"/>
    <col min="10003" max="10003" width="11.28515625" style="31" bestFit="1" customWidth="1"/>
    <col min="10004" max="10004" width="14.85546875" style="31" bestFit="1" customWidth="1"/>
    <col min="10005" max="10005" width="11.28515625" style="31" bestFit="1" customWidth="1"/>
    <col min="10006" max="10006" width="10.140625" style="31" bestFit="1" customWidth="1"/>
    <col min="10007" max="10007" width="13.7109375" style="31" bestFit="1" customWidth="1"/>
    <col min="10008" max="10009" width="9.140625" style="31"/>
    <col min="10010" max="10010" width="10.140625" style="31" bestFit="1" customWidth="1"/>
    <col min="10011" max="10011" width="11.28515625" style="31" bestFit="1" customWidth="1"/>
    <col min="10012" max="10244" width="9.140625" style="31"/>
    <col min="10245" max="10245" width="0" style="31" hidden="1" customWidth="1"/>
    <col min="10246" max="10246" width="7.85546875" style="31" bestFit="1" customWidth="1"/>
    <col min="10247" max="10247" width="10.140625" style="31" bestFit="1" customWidth="1"/>
    <col min="10248" max="10248" width="41.85546875" style="31" customWidth="1"/>
    <col min="10249" max="10249" width="10.140625" style="31" bestFit="1" customWidth="1"/>
    <col min="10250" max="10252" width="9" style="31" bestFit="1" customWidth="1"/>
    <col min="10253" max="10253" width="7.85546875" style="31" customWidth="1"/>
    <col min="10254" max="10254" width="9" style="31" customWidth="1"/>
    <col min="10255" max="10255" width="7.85546875" style="31" customWidth="1"/>
    <col min="10256" max="10256" width="14.85546875" style="31" bestFit="1" customWidth="1"/>
    <col min="10257" max="10257" width="14.28515625" style="31" customWidth="1"/>
    <col min="10258" max="10258" width="18" style="31" customWidth="1"/>
    <col min="10259" max="10259" width="11.28515625" style="31" bestFit="1" customWidth="1"/>
    <col min="10260" max="10260" width="14.85546875" style="31" bestFit="1" customWidth="1"/>
    <col min="10261" max="10261" width="11.28515625" style="31" bestFit="1" customWidth="1"/>
    <col min="10262" max="10262" width="10.140625" style="31" bestFit="1" customWidth="1"/>
    <col min="10263" max="10263" width="13.7109375" style="31" bestFit="1" customWidth="1"/>
    <col min="10264" max="10265" width="9.140625" style="31"/>
    <col min="10266" max="10266" width="10.140625" style="31" bestFit="1" customWidth="1"/>
    <col min="10267" max="10267" width="11.28515625" style="31" bestFit="1" customWidth="1"/>
    <col min="10268" max="10500" width="9.140625" style="31"/>
    <col min="10501" max="10501" width="0" style="31" hidden="1" customWidth="1"/>
    <col min="10502" max="10502" width="7.85546875" style="31" bestFit="1" customWidth="1"/>
    <col min="10503" max="10503" width="10.140625" style="31" bestFit="1" customWidth="1"/>
    <col min="10504" max="10504" width="41.85546875" style="31" customWidth="1"/>
    <col min="10505" max="10505" width="10.140625" style="31" bestFit="1" customWidth="1"/>
    <col min="10506" max="10508" width="9" style="31" bestFit="1" customWidth="1"/>
    <col min="10509" max="10509" width="7.85546875" style="31" customWidth="1"/>
    <col min="10510" max="10510" width="9" style="31" customWidth="1"/>
    <col min="10511" max="10511" width="7.85546875" style="31" customWidth="1"/>
    <col min="10512" max="10512" width="14.85546875" style="31" bestFit="1" customWidth="1"/>
    <col min="10513" max="10513" width="14.28515625" style="31" customWidth="1"/>
    <col min="10514" max="10514" width="18" style="31" customWidth="1"/>
    <col min="10515" max="10515" width="11.28515625" style="31" bestFit="1" customWidth="1"/>
    <col min="10516" max="10516" width="14.85546875" style="31" bestFit="1" customWidth="1"/>
    <col min="10517" max="10517" width="11.28515625" style="31" bestFit="1" customWidth="1"/>
    <col min="10518" max="10518" width="10.140625" style="31" bestFit="1" customWidth="1"/>
    <col min="10519" max="10519" width="13.7109375" style="31" bestFit="1" customWidth="1"/>
    <col min="10520" max="10521" width="9.140625" style="31"/>
    <col min="10522" max="10522" width="10.140625" style="31" bestFit="1" customWidth="1"/>
    <col min="10523" max="10523" width="11.28515625" style="31" bestFit="1" customWidth="1"/>
    <col min="10524" max="10756" width="9.140625" style="31"/>
    <col min="10757" max="10757" width="0" style="31" hidden="1" customWidth="1"/>
    <col min="10758" max="10758" width="7.85546875" style="31" bestFit="1" customWidth="1"/>
    <col min="10759" max="10759" width="10.140625" style="31" bestFit="1" customWidth="1"/>
    <col min="10760" max="10760" width="41.85546875" style="31" customWidth="1"/>
    <col min="10761" max="10761" width="10.140625" style="31" bestFit="1" customWidth="1"/>
    <col min="10762" max="10764" width="9" style="31" bestFit="1" customWidth="1"/>
    <col min="10765" max="10765" width="7.85546875" style="31" customWidth="1"/>
    <col min="10766" max="10766" width="9" style="31" customWidth="1"/>
    <col min="10767" max="10767" width="7.85546875" style="31" customWidth="1"/>
    <col min="10768" max="10768" width="14.85546875" style="31" bestFit="1" customWidth="1"/>
    <col min="10769" max="10769" width="14.28515625" style="31" customWidth="1"/>
    <col min="10770" max="10770" width="18" style="31" customWidth="1"/>
    <col min="10771" max="10771" width="11.28515625" style="31" bestFit="1" customWidth="1"/>
    <col min="10772" max="10772" width="14.85546875" style="31" bestFit="1" customWidth="1"/>
    <col min="10773" max="10773" width="11.28515625" style="31" bestFit="1" customWidth="1"/>
    <col min="10774" max="10774" width="10.140625" style="31" bestFit="1" customWidth="1"/>
    <col min="10775" max="10775" width="13.7109375" style="31" bestFit="1" customWidth="1"/>
    <col min="10776" max="10777" width="9.140625" style="31"/>
    <col min="10778" max="10778" width="10.140625" style="31" bestFit="1" customWidth="1"/>
    <col min="10779" max="10779" width="11.28515625" style="31" bestFit="1" customWidth="1"/>
    <col min="10780" max="11012" width="9.140625" style="31"/>
    <col min="11013" max="11013" width="0" style="31" hidden="1" customWidth="1"/>
    <col min="11014" max="11014" width="7.85546875" style="31" bestFit="1" customWidth="1"/>
    <col min="11015" max="11015" width="10.140625" style="31" bestFit="1" customWidth="1"/>
    <col min="11016" max="11016" width="41.85546875" style="31" customWidth="1"/>
    <col min="11017" max="11017" width="10.140625" style="31" bestFit="1" customWidth="1"/>
    <col min="11018" max="11020" width="9" style="31" bestFit="1" customWidth="1"/>
    <col min="11021" max="11021" width="7.85546875" style="31" customWidth="1"/>
    <col min="11022" max="11022" width="9" style="31" customWidth="1"/>
    <col min="11023" max="11023" width="7.85546875" style="31" customWidth="1"/>
    <col min="11024" max="11024" width="14.85546875" style="31" bestFit="1" customWidth="1"/>
    <col min="11025" max="11025" width="14.28515625" style="31" customWidth="1"/>
    <col min="11026" max="11026" width="18" style="31" customWidth="1"/>
    <col min="11027" max="11027" width="11.28515625" style="31" bestFit="1" customWidth="1"/>
    <col min="11028" max="11028" width="14.85546875" style="31" bestFit="1" customWidth="1"/>
    <col min="11029" max="11029" width="11.28515625" style="31" bestFit="1" customWidth="1"/>
    <col min="11030" max="11030" width="10.140625" style="31" bestFit="1" customWidth="1"/>
    <col min="11031" max="11031" width="13.7109375" style="31" bestFit="1" customWidth="1"/>
    <col min="11032" max="11033" width="9.140625" style="31"/>
    <col min="11034" max="11034" width="10.140625" style="31" bestFit="1" customWidth="1"/>
    <col min="11035" max="11035" width="11.28515625" style="31" bestFit="1" customWidth="1"/>
    <col min="11036" max="11268" width="9.140625" style="31"/>
    <col min="11269" max="11269" width="0" style="31" hidden="1" customWidth="1"/>
    <col min="11270" max="11270" width="7.85546875" style="31" bestFit="1" customWidth="1"/>
    <col min="11271" max="11271" width="10.140625" style="31" bestFit="1" customWidth="1"/>
    <col min="11272" max="11272" width="41.85546875" style="31" customWidth="1"/>
    <col min="11273" max="11273" width="10.140625" style="31" bestFit="1" customWidth="1"/>
    <col min="11274" max="11276" width="9" style="31" bestFit="1" customWidth="1"/>
    <col min="11277" max="11277" width="7.85546875" style="31" customWidth="1"/>
    <col min="11278" max="11278" width="9" style="31" customWidth="1"/>
    <col min="11279" max="11279" width="7.85546875" style="31" customWidth="1"/>
    <col min="11280" max="11280" width="14.85546875" style="31" bestFit="1" customWidth="1"/>
    <col min="11281" max="11281" width="14.28515625" style="31" customWidth="1"/>
    <col min="11282" max="11282" width="18" style="31" customWidth="1"/>
    <col min="11283" max="11283" width="11.28515625" style="31" bestFit="1" customWidth="1"/>
    <col min="11284" max="11284" width="14.85546875" style="31" bestFit="1" customWidth="1"/>
    <col min="11285" max="11285" width="11.28515625" style="31" bestFit="1" customWidth="1"/>
    <col min="11286" max="11286" width="10.140625" style="31" bestFit="1" customWidth="1"/>
    <col min="11287" max="11287" width="13.7109375" style="31" bestFit="1" customWidth="1"/>
    <col min="11288" max="11289" width="9.140625" style="31"/>
    <col min="11290" max="11290" width="10.140625" style="31" bestFit="1" customWidth="1"/>
    <col min="11291" max="11291" width="11.28515625" style="31" bestFit="1" customWidth="1"/>
    <col min="11292" max="11524" width="9.140625" style="31"/>
    <col min="11525" max="11525" width="0" style="31" hidden="1" customWidth="1"/>
    <col min="11526" max="11526" width="7.85546875" style="31" bestFit="1" customWidth="1"/>
    <col min="11527" max="11527" width="10.140625" style="31" bestFit="1" customWidth="1"/>
    <col min="11528" max="11528" width="41.85546875" style="31" customWidth="1"/>
    <col min="11529" max="11529" width="10.140625" style="31" bestFit="1" customWidth="1"/>
    <col min="11530" max="11532" width="9" style="31" bestFit="1" customWidth="1"/>
    <col min="11533" max="11533" width="7.85546875" style="31" customWidth="1"/>
    <col min="11534" max="11534" width="9" style="31" customWidth="1"/>
    <col min="11535" max="11535" width="7.85546875" style="31" customWidth="1"/>
    <col min="11536" max="11536" width="14.85546875" style="31" bestFit="1" customWidth="1"/>
    <col min="11537" max="11537" width="14.28515625" style="31" customWidth="1"/>
    <col min="11538" max="11538" width="18" style="31" customWidth="1"/>
    <col min="11539" max="11539" width="11.28515625" style="31" bestFit="1" customWidth="1"/>
    <col min="11540" max="11540" width="14.85546875" style="31" bestFit="1" customWidth="1"/>
    <col min="11541" max="11541" width="11.28515625" style="31" bestFit="1" customWidth="1"/>
    <col min="11542" max="11542" width="10.140625" style="31" bestFit="1" customWidth="1"/>
    <col min="11543" max="11543" width="13.7109375" style="31" bestFit="1" customWidth="1"/>
    <col min="11544" max="11545" width="9.140625" style="31"/>
    <col min="11546" max="11546" width="10.140625" style="31" bestFit="1" customWidth="1"/>
    <col min="11547" max="11547" width="11.28515625" style="31" bestFit="1" customWidth="1"/>
    <col min="11548" max="11780" width="9.140625" style="31"/>
    <col min="11781" max="11781" width="0" style="31" hidden="1" customWidth="1"/>
    <col min="11782" max="11782" width="7.85546875" style="31" bestFit="1" customWidth="1"/>
    <col min="11783" max="11783" width="10.140625" style="31" bestFit="1" customWidth="1"/>
    <col min="11784" max="11784" width="41.85546875" style="31" customWidth="1"/>
    <col min="11785" max="11785" width="10.140625" style="31" bestFit="1" customWidth="1"/>
    <col min="11786" max="11788" width="9" style="31" bestFit="1" customWidth="1"/>
    <col min="11789" max="11789" width="7.85546875" style="31" customWidth="1"/>
    <col min="11790" max="11790" width="9" style="31" customWidth="1"/>
    <col min="11791" max="11791" width="7.85546875" style="31" customWidth="1"/>
    <col min="11792" max="11792" width="14.85546875" style="31" bestFit="1" customWidth="1"/>
    <col min="11793" max="11793" width="14.28515625" style="31" customWidth="1"/>
    <col min="11794" max="11794" width="18" style="31" customWidth="1"/>
    <col min="11795" max="11795" width="11.28515625" style="31" bestFit="1" customWidth="1"/>
    <col min="11796" max="11796" width="14.85546875" style="31" bestFit="1" customWidth="1"/>
    <col min="11797" max="11797" width="11.28515625" style="31" bestFit="1" customWidth="1"/>
    <col min="11798" max="11798" width="10.140625" style="31" bestFit="1" customWidth="1"/>
    <col min="11799" max="11799" width="13.7109375" style="31" bestFit="1" customWidth="1"/>
    <col min="11800" max="11801" width="9.140625" style="31"/>
    <col min="11802" max="11802" width="10.140625" style="31" bestFit="1" customWidth="1"/>
    <col min="11803" max="11803" width="11.28515625" style="31" bestFit="1" customWidth="1"/>
    <col min="11804" max="12036" width="9.140625" style="31"/>
    <col min="12037" max="12037" width="0" style="31" hidden="1" customWidth="1"/>
    <col min="12038" max="12038" width="7.85546875" style="31" bestFit="1" customWidth="1"/>
    <col min="12039" max="12039" width="10.140625" style="31" bestFit="1" customWidth="1"/>
    <col min="12040" max="12040" width="41.85546875" style="31" customWidth="1"/>
    <col min="12041" max="12041" width="10.140625" style="31" bestFit="1" customWidth="1"/>
    <col min="12042" max="12044" width="9" style="31" bestFit="1" customWidth="1"/>
    <col min="12045" max="12045" width="7.85546875" style="31" customWidth="1"/>
    <col min="12046" max="12046" width="9" style="31" customWidth="1"/>
    <col min="12047" max="12047" width="7.85546875" style="31" customWidth="1"/>
    <col min="12048" max="12048" width="14.85546875" style="31" bestFit="1" customWidth="1"/>
    <col min="12049" max="12049" width="14.28515625" style="31" customWidth="1"/>
    <col min="12050" max="12050" width="18" style="31" customWidth="1"/>
    <col min="12051" max="12051" width="11.28515625" style="31" bestFit="1" customWidth="1"/>
    <col min="12052" max="12052" width="14.85546875" style="31" bestFit="1" customWidth="1"/>
    <col min="12053" max="12053" width="11.28515625" style="31" bestFit="1" customWidth="1"/>
    <col min="12054" max="12054" width="10.140625" style="31" bestFit="1" customWidth="1"/>
    <col min="12055" max="12055" width="13.7109375" style="31" bestFit="1" customWidth="1"/>
    <col min="12056" max="12057" width="9.140625" style="31"/>
    <col min="12058" max="12058" width="10.140625" style="31" bestFit="1" customWidth="1"/>
    <col min="12059" max="12059" width="11.28515625" style="31" bestFit="1" customWidth="1"/>
    <col min="12060" max="12292" width="9.140625" style="31"/>
    <col min="12293" max="12293" width="0" style="31" hidden="1" customWidth="1"/>
    <col min="12294" max="12294" width="7.85546875" style="31" bestFit="1" customWidth="1"/>
    <col min="12295" max="12295" width="10.140625" style="31" bestFit="1" customWidth="1"/>
    <col min="12296" max="12296" width="41.85546875" style="31" customWidth="1"/>
    <col min="12297" max="12297" width="10.140625" style="31" bestFit="1" customWidth="1"/>
    <col min="12298" max="12300" width="9" style="31" bestFit="1" customWidth="1"/>
    <col min="12301" max="12301" width="7.85546875" style="31" customWidth="1"/>
    <col min="12302" max="12302" width="9" style="31" customWidth="1"/>
    <col min="12303" max="12303" width="7.85546875" style="31" customWidth="1"/>
    <col min="12304" max="12304" width="14.85546875" style="31" bestFit="1" customWidth="1"/>
    <col min="12305" max="12305" width="14.28515625" style="31" customWidth="1"/>
    <col min="12306" max="12306" width="18" style="31" customWidth="1"/>
    <col min="12307" max="12307" width="11.28515625" style="31" bestFit="1" customWidth="1"/>
    <col min="12308" max="12308" width="14.85546875" style="31" bestFit="1" customWidth="1"/>
    <col min="12309" max="12309" width="11.28515625" style="31" bestFit="1" customWidth="1"/>
    <col min="12310" max="12310" width="10.140625" style="31" bestFit="1" customWidth="1"/>
    <col min="12311" max="12311" width="13.7109375" style="31" bestFit="1" customWidth="1"/>
    <col min="12312" max="12313" width="9.140625" style="31"/>
    <col min="12314" max="12314" width="10.140625" style="31" bestFit="1" customWidth="1"/>
    <col min="12315" max="12315" width="11.28515625" style="31" bestFit="1" customWidth="1"/>
    <col min="12316" max="12548" width="9.140625" style="31"/>
    <col min="12549" max="12549" width="0" style="31" hidden="1" customWidth="1"/>
    <col min="12550" max="12550" width="7.85546875" style="31" bestFit="1" customWidth="1"/>
    <col min="12551" max="12551" width="10.140625" style="31" bestFit="1" customWidth="1"/>
    <col min="12552" max="12552" width="41.85546875" style="31" customWidth="1"/>
    <col min="12553" max="12553" width="10.140625" style="31" bestFit="1" customWidth="1"/>
    <col min="12554" max="12556" width="9" style="31" bestFit="1" customWidth="1"/>
    <col min="12557" max="12557" width="7.85546875" style="31" customWidth="1"/>
    <col min="12558" max="12558" width="9" style="31" customWidth="1"/>
    <col min="12559" max="12559" width="7.85546875" style="31" customWidth="1"/>
    <col min="12560" max="12560" width="14.85546875" style="31" bestFit="1" customWidth="1"/>
    <col min="12561" max="12561" width="14.28515625" style="31" customWidth="1"/>
    <col min="12562" max="12562" width="18" style="31" customWidth="1"/>
    <col min="12563" max="12563" width="11.28515625" style="31" bestFit="1" customWidth="1"/>
    <col min="12564" max="12564" width="14.85546875" style="31" bestFit="1" customWidth="1"/>
    <col min="12565" max="12565" width="11.28515625" style="31" bestFit="1" customWidth="1"/>
    <col min="12566" max="12566" width="10.140625" style="31" bestFit="1" customWidth="1"/>
    <col min="12567" max="12567" width="13.7109375" style="31" bestFit="1" customWidth="1"/>
    <col min="12568" max="12569" width="9.140625" style="31"/>
    <col min="12570" max="12570" width="10.140625" style="31" bestFit="1" customWidth="1"/>
    <col min="12571" max="12571" width="11.28515625" style="31" bestFit="1" customWidth="1"/>
    <col min="12572" max="12804" width="9.140625" style="31"/>
    <col min="12805" max="12805" width="0" style="31" hidden="1" customWidth="1"/>
    <col min="12806" max="12806" width="7.85546875" style="31" bestFit="1" customWidth="1"/>
    <col min="12807" max="12807" width="10.140625" style="31" bestFit="1" customWidth="1"/>
    <col min="12808" max="12808" width="41.85546875" style="31" customWidth="1"/>
    <col min="12809" max="12809" width="10.140625" style="31" bestFit="1" customWidth="1"/>
    <col min="12810" max="12812" width="9" style="31" bestFit="1" customWidth="1"/>
    <col min="12813" max="12813" width="7.85546875" style="31" customWidth="1"/>
    <col min="12814" max="12814" width="9" style="31" customWidth="1"/>
    <col min="12815" max="12815" width="7.85546875" style="31" customWidth="1"/>
    <col min="12816" max="12816" width="14.85546875" style="31" bestFit="1" customWidth="1"/>
    <col min="12817" max="12817" width="14.28515625" style="31" customWidth="1"/>
    <col min="12818" max="12818" width="18" style="31" customWidth="1"/>
    <col min="12819" max="12819" width="11.28515625" style="31" bestFit="1" customWidth="1"/>
    <col min="12820" max="12820" width="14.85546875" style="31" bestFit="1" customWidth="1"/>
    <col min="12821" max="12821" width="11.28515625" style="31" bestFit="1" customWidth="1"/>
    <col min="12822" max="12822" width="10.140625" style="31" bestFit="1" customWidth="1"/>
    <col min="12823" max="12823" width="13.7109375" style="31" bestFit="1" customWidth="1"/>
    <col min="12824" max="12825" width="9.140625" style="31"/>
    <col min="12826" max="12826" width="10.140625" style="31" bestFit="1" customWidth="1"/>
    <col min="12827" max="12827" width="11.28515625" style="31" bestFit="1" customWidth="1"/>
    <col min="12828" max="13060" width="9.140625" style="31"/>
    <col min="13061" max="13061" width="0" style="31" hidden="1" customWidth="1"/>
    <col min="13062" max="13062" width="7.85546875" style="31" bestFit="1" customWidth="1"/>
    <col min="13063" max="13063" width="10.140625" style="31" bestFit="1" customWidth="1"/>
    <col min="13064" max="13064" width="41.85546875" style="31" customWidth="1"/>
    <col min="13065" max="13065" width="10.140625" style="31" bestFit="1" customWidth="1"/>
    <col min="13066" max="13068" width="9" style="31" bestFit="1" customWidth="1"/>
    <col min="13069" max="13069" width="7.85546875" style="31" customWidth="1"/>
    <col min="13070" max="13070" width="9" style="31" customWidth="1"/>
    <col min="13071" max="13071" width="7.85546875" style="31" customWidth="1"/>
    <col min="13072" max="13072" width="14.85546875" style="31" bestFit="1" customWidth="1"/>
    <col min="13073" max="13073" width="14.28515625" style="31" customWidth="1"/>
    <col min="13074" max="13074" width="18" style="31" customWidth="1"/>
    <col min="13075" max="13075" width="11.28515625" style="31" bestFit="1" customWidth="1"/>
    <col min="13076" max="13076" width="14.85546875" style="31" bestFit="1" customWidth="1"/>
    <col min="13077" max="13077" width="11.28515625" style="31" bestFit="1" customWidth="1"/>
    <col min="13078" max="13078" width="10.140625" style="31" bestFit="1" customWidth="1"/>
    <col min="13079" max="13079" width="13.7109375" style="31" bestFit="1" customWidth="1"/>
    <col min="13080" max="13081" width="9.140625" style="31"/>
    <col min="13082" max="13082" width="10.140625" style="31" bestFit="1" customWidth="1"/>
    <col min="13083" max="13083" width="11.28515625" style="31" bestFit="1" customWidth="1"/>
    <col min="13084" max="13316" width="9.140625" style="31"/>
    <col min="13317" max="13317" width="0" style="31" hidden="1" customWidth="1"/>
    <col min="13318" max="13318" width="7.85546875" style="31" bestFit="1" customWidth="1"/>
    <col min="13319" max="13319" width="10.140625" style="31" bestFit="1" customWidth="1"/>
    <col min="13320" max="13320" width="41.85546875" style="31" customWidth="1"/>
    <col min="13321" max="13321" width="10.140625" style="31" bestFit="1" customWidth="1"/>
    <col min="13322" max="13324" width="9" style="31" bestFit="1" customWidth="1"/>
    <col min="13325" max="13325" width="7.85546875" style="31" customWidth="1"/>
    <col min="13326" max="13326" width="9" style="31" customWidth="1"/>
    <col min="13327" max="13327" width="7.85546875" style="31" customWidth="1"/>
    <col min="13328" max="13328" width="14.85546875" style="31" bestFit="1" customWidth="1"/>
    <col min="13329" max="13329" width="14.28515625" style="31" customWidth="1"/>
    <col min="13330" max="13330" width="18" style="31" customWidth="1"/>
    <col min="13331" max="13331" width="11.28515625" style="31" bestFit="1" customWidth="1"/>
    <col min="13332" max="13332" width="14.85546875" style="31" bestFit="1" customWidth="1"/>
    <col min="13333" max="13333" width="11.28515625" style="31" bestFit="1" customWidth="1"/>
    <col min="13334" max="13334" width="10.140625" style="31" bestFit="1" customWidth="1"/>
    <col min="13335" max="13335" width="13.7109375" style="31" bestFit="1" customWidth="1"/>
    <col min="13336" max="13337" width="9.140625" style="31"/>
    <col min="13338" max="13338" width="10.140625" style="31" bestFit="1" customWidth="1"/>
    <col min="13339" max="13339" width="11.28515625" style="31" bestFit="1" customWidth="1"/>
    <col min="13340" max="13572" width="9.140625" style="31"/>
    <col min="13573" max="13573" width="0" style="31" hidden="1" customWidth="1"/>
    <col min="13574" max="13574" width="7.85546875" style="31" bestFit="1" customWidth="1"/>
    <col min="13575" max="13575" width="10.140625" style="31" bestFit="1" customWidth="1"/>
    <col min="13576" max="13576" width="41.85546875" style="31" customWidth="1"/>
    <col min="13577" max="13577" width="10.140625" style="31" bestFit="1" customWidth="1"/>
    <col min="13578" max="13580" width="9" style="31" bestFit="1" customWidth="1"/>
    <col min="13581" max="13581" width="7.85546875" style="31" customWidth="1"/>
    <col min="13582" max="13582" width="9" style="31" customWidth="1"/>
    <col min="13583" max="13583" width="7.85546875" style="31" customWidth="1"/>
    <col min="13584" max="13584" width="14.85546875" style="31" bestFit="1" customWidth="1"/>
    <col min="13585" max="13585" width="14.28515625" style="31" customWidth="1"/>
    <col min="13586" max="13586" width="18" style="31" customWidth="1"/>
    <col min="13587" max="13587" width="11.28515625" style="31" bestFit="1" customWidth="1"/>
    <col min="13588" max="13588" width="14.85546875" style="31" bestFit="1" customWidth="1"/>
    <col min="13589" max="13589" width="11.28515625" style="31" bestFit="1" customWidth="1"/>
    <col min="13590" max="13590" width="10.140625" style="31" bestFit="1" customWidth="1"/>
    <col min="13591" max="13591" width="13.7109375" style="31" bestFit="1" customWidth="1"/>
    <col min="13592" max="13593" width="9.140625" style="31"/>
    <col min="13594" max="13594" width="10.140625" style="31" bestFit="1" customWidth="1"/>
    <col min="13595" max="13595" width="11.28515625" style="31" bestFit="1" customWidth="1"/>
    <col min="13596" max="13828" width="9.140625" style="31"/>
    <col min="13829" max="13829" width="0" style="31" hidden="1" customWidth="1"/>
    <col min="13830" max="13830" width="7.85546875" style="31" bestFit="1" customWidth="1"/>
    <col min="13831" max="13831" width="10.140625" style="31" bestFit="1" customWidth="1"/>
    <col min="13832" max="13832" width="41.85546875" style="31" customWidth="1"/>
    <col min="13833" max="13833" width="10.140625" style="31" bestFit="1" customWidth="1"/>
    <col min="13834" max="13836" width="9" style="31" bestFit="1" customWidth="1"/>
    <col min="13837" max="13837" width="7.85546875" style="31" customWidth="1"/>
    <col min="13838" max="13838" width="9" style="31" customWidth="1"/>
    <col min="13839" max="13839" width="7.85546875" style="31" customWidth="1"/>
    <col min="13840" max="13840" width="14.85546875" style="31" bestFit="1" customWidth="1"/>
    <col min="13841" max="13841" width="14.28515625" style="31" customWidth="1"/>
    <col min="13842" max="13842" width="18" style="31" customWidth="1"/>
    <col min="13843" max="13843" width="11.28515625" style="31" bestFit="1" customWidth="1"/>
    <col min="13844" max="13844" width="14.85546875" style="31" bestFit="1" customWidth="1"/>
    <col min="13845" max="13845" width="11.28515625" style="31" bestFit="1" customWidth="1"/>
    <col min="13846" max="13846" width="10.140625" style="31" bestFit="1" customWidth="1"/>
    <col min="13847" max="13847" width="13.7109375" style="31" bestFit="1" customWidth="1"/>
    <col min="13848" max="13849" width="9.140625" style="31"/>
    <col min="13850" max="13850" width="10.140625" style="31" bestFit="1" customWidth="1"/>
    <col min="13851" max="13851" width="11.28515625" style="31" bestFit="1" customWidth="1"/>
    <col min="13852" max="14084" width="9.140625" style="31"/>
    <col min="14085" max="14085" width="0" style="31" hidden="1" customWidth="1"/>
    <col min="14086" max="14086" width="7.85546875" style="31" bestFit="1" customWidth="1"/>
    <col min="14087" max="14087" width="10.140625" style="31" bestFit="1" customWidth="1"/>
    <col min="14088" max="14088" width="41.85546875" style="31" customWidth="1"/>
    <col min="14089" max="14089" width="10.140625" style="31" bestFit="1" customWidth="1"/>
    <col min="14090" max="14092" width="9" style="31" bestFit="1" customWidth="1"/>
    <col min="14093" max="14093" width="7.85546875" style="31" customWidth="1"/>
    <col min="14094" max="14094" width="9" style="31" customWidth="1"/>
    <col min="14095" max="14095" width="7.85546875" style="31" customWidth="1"/>
    <col min="14096" max="14096" width="14.85546875" style="31" bestFit="1" customWidth="1"/>
    <col min="14097" max="14097" width="14.28515625" style="31" customWidth="1"/>
    <col min="14098" max="14098" width="18" style="31" customWidth="1"/>
    <col min="14099" max="14099" width="11.28515625" style="31" bestFit="1" customWidth="1"/>
    <col min="14100" max="14100" width="14.85546875" style="31" bestFit="1" customWidth="1"/>
    <col min="14101" max="14101" width="11.28515625" style="31" bestFit="1" customWidth="1"/>
    <col min="14102" max="14102" width="10.140625" style="31" bestFit="1" customWidth="1"/>
    <col min="14103" max="14103" width="13.7109375" style="31" bestFit="1" customWidth="1"/>
    <col min="14104" max="14105" width="9.140625" style="31"/>
    <col min="14106" max="14106" width="10.140625" style="31" bestFit="1" customWidth="1"/>
    <col min="14107" max="14107" width="11.28515625" style="31" bestFit="1" customWidth="1"/>
    <col min="14108" max="14340" width="9.140625" style="31"/>
    <col min="14341" max="14341" width="0" style="31" hidden="1" customWidth="1"/>
    <col min="14342" max="14342" width="7.85546875" style="31" bestFit="1" customWidth="1"/>
    <col min="14343" max="14343" width="10.140625" style="31" bestFit="1" customWidth="1"/>
    <col min="14344" max="14344" width="41.85546875" style="31" customWidth="1"/>
    <col min="14345" max="14345" width="10.140625" style="31" bestFit="1" customWidth="1"/>
    <col min="14346" max="14348" width="9" style="31" bestFit="1" customWidth="1"/>
    <col min="14349" max="14349" width="7.85546875" style="31" customWidth="1"/>
    <col min="14350" max="14350" width="9" style="31" customWidth="1"/>
    <col min="14351" max="14351" width="7.85546875" style="31" customWidth="1"/>
    <col min="14352" max="14352" width="14.85546875" style="31" bestFit="1" customWidth="1"/>
    <col min="14353" max="14353" width="14.28515625" style="31" customWidth="1"/>
    <col min="14354" max="14354" width="18" style="31" customWidth="1"/>
    <col min="14355" max="14355" width="11.28515625" style="31" bestFit="1" customWidth="1"/>
    <col min="14356" max="14356" width="14.85546875" style="31" bestFit="1" customWidth="1"/>
    <col min="14357" max="14357" width="11.28515625" style="31" bestFit="1" customWidth="1"/>
    <col min="14358" max="14358" width="10.140625" style="31" bestFit="1" customWidth="1"/>
    <col min="14359" max="14359" width="13.7109375" style="31" bestFit="1" customWidth="1"/>
    <col min="14360" max="14361" width="9.140625" style="31"/>
    <col min="14362" max="14362" width="10.140625" style="31" bestFit="1" customWidth="1"/>
    <col min="14363" max="14363" width="11.28515625" style="31" bestFit="1" customWidth="1"/>
    <col min="14364" max="14596" width="9.140625" style="31"/>
    <col min="14597" max="14597" width="0" style="31" hidden="1" customWidth="1"/>
    <col min="14598" max="14598" width="7.85546875" style="31" bestFit="1" customWidth="1"/>
    <col min="14599" max="14599" width="10.140625" style="31" bestFit="1" customWidth="1"/>
    <col min="14600" max="14600" width="41.85546875" style="31" customWidth="1"/>
    <col min="14601" max="14601" width="10.140625" style="31" bestFit="1" customWidth="1"/>
    <col min="14602" max="14604" width="9" style="31" bestFit="1" customWidth="1"/>
    <col min="14605" max="14605" width="7.85546875" style="31" customWidth="1"/>
    <col min="14606" max="14606" width="9" style="31" customWidth="1"/>
    <col min="14607" max="14607" width="7.85546875" style="31" customWidth="1"/>
    <col min="14608" max="14608" width="14.85546875" style="31" bestFit="1" customWidth="1"/>
    <col min="14609" max="14609" width="14.28515625" style="31" customWidth="1"/>
    <col min="14610" max="14610" width="18" style="31" customWidth="1"/>
    <col min="14611" max="14611" width="11.28515625" style="31" bestFit="1" customWidth="1"/>
    <col min="14612" max="14612" width="14.85546875" style="31" bestFit="1" customWidth="1"/>
    <col min="14613" max="14613" width="11.28515625" style="31" bestFit="1" customWidth="1"/>
    <col min="14614" max="14614" width="10.140625" style="31" bestFit="1" customWidth="1"/>
    <col min="14615" max="14615" width="13.7109375" style="31" bestFit="1" customWidth="1"/>
    <col min="14616" max="14617" width="9.140625" style="31"/>
    <col min="14618" max="14618" width="10.140625" style="31" bestFit="1" customWidth="1"/>
    <col min="14619" max="14619" width="11.28515625" style="31" bestFit="1" customWidth="1"/>
    <col min="14620" max="14852" width="9.140625" style="31"/>
    <col min="14853" max="14853" width="0" style="31" hidden="1" customWidth="1"/>
    <col min="14854" max="14854" width="7.85546875" style="31" bestFit="1" customWidth="1"/>
    <col min="14855" max="14855" width="10.140625" style="31" bestFit="1" customWidth="1"/>
    <col min="14856" max="14856" width="41.85546875" style="31" customWidth="1"/>
    <col min="14857" max="14857" width="10.140625" style="31" bestFit="1" customWidth="1"/>
    <col min="14858" max="14860" width="9" style="31" bestFit="1" customWidth="1"/>
    <col min="14861" max="14861" width="7.85546875" style="31" customWidth="1"/>
    <col min="14862" max="14862" width="9" style="31" customWidth="1"/>
    <col min="14863" max="14863" width="7.85546875" style="31" customWidth="1"/>
    <col min="14864" max="14864" width="14.85546875" style="31" bestFit="1" customWidth="1"/>
    <col min="14865" max="14865" width="14.28515625" style="31" customWidth="1"/>
    <col min="14866" max="14866" width="18" style="31" customWidth="1"/>
    <col min="14867" max="14867" width="11.28515625" style="31" bestFit="1" customWidth="1"/>
    <col min="14868" max="14868" width="14.85546875" style="31" bestFit="1" customWidth="1"/>
    <col min="14869" max="14869" width="11.28515625" style="31" bestFit="1" customWidth="1"/>
    <col min="14870" max="14870" width="10.140625" style="31" bestFit="1" customWidth="1"/>
    <col min="14871" max="14871" width="13.7109375" style="31" bestFit="1" customWidth="1"/>
    <col min="14872" max="14873" width="9.140625" style="31"/>
    <col min="14874" max="14874" width="10.140625" style="31" bestFit="1" customWidth="1"/>
    <col min="14875" max="14875" width="11.28515625" style="31" bestFit="1" customWidth="1"/>
    <col min="14876" max="15108" width="9.140625" style="31"/>
    <col min="15109" max="15109" width="0" style="31" hidden="1" customWidth="1"/>
    <col min="15110" max="15110" width="7.85546875" style="31" bestFit="1" customWidth="1"/>
    <col min="15111" max="15111" width="10.140625" style="31" bestFit="1" customWidth="1"/>
    <col min="15112" max="15112" width="41.85546875" style="31" customWidth="1"/>
    <col min="15113" max="15113" width="10.140625" style="31" bestFit="1" customWidth="1"/>
    <col min="15114" max="15116" width="9" style="31" bestFit="1" customWidth="1"/>
    <col min="15117" max="15117" width="7.85546875" style="31" customWidth="1"/>
    <col min="15118" max="15118" width="9" style="31" customWidth="1"/>
    <col min="15119" max="15119" width="7.85546875" style="31" customWidth="1"/>
    <col min="15120" max="15120" width="14.85546875" style="31" bestFit="1" customWidth="1"/>
    <col min="15121" max="15121" width="14.28515625" style="31" customWidth="1"/>
    <col min="15122" max="15122" width="18" style="31" customWidth="1"/>
    <col min="15123" max="15123" width="11.28515625" style="31" bestFit="1" customWidth="1"/>
    <col min="15124" max="15124" width="14.85546875" style="31" bestFit="1" customWidth="1"/>
    <col min="15125" max="15125" width="11.28515625" style="31" bestFit="1" customWidth="1"/>
    <col min="15126" max="15126" width="10.140625" style="31" bestFit="1" customWidth="1"/>
    <col min="15127" max="15127" width="13.7109375" style="31" bestFit="1" customWidth="1"/>
    <col min="15128" max="15129" width="9.140625" style="31"/>
    <col min="15130" max="15130" width="10.140625" style="31" bestFit="1" customWidth="1"/>
    <col min="15131" max="15131" width="11.28515625" style="31" bestFit="1" customWidth="1"/>
    <col min="15132" max="15364" width="9.140625" style="31"/>
    <col min="15365" max="15365" width="0" style="31" hidden="1" customWidth="1"/>
    <col min="15366" max="15366" width="7.85546875" style="31" bestFit="1" customWidth="1"/>
    <col min="15367" max="15367" width="10.140625" style="31" bestFit="1" customWidth="1"/>
    <col min="15368" max="15368" width="41.85546875" style="31" customWidth="1"/>
    <col min="15369" max="15369" width="10.140625" style="31" bestFit="1" customWidth="1"/>
    <col min="15370" max="15372" width="9" style="31" bestFit="1" customWidth="1"/>
    <col min="15373" max="15373" width="7.85546875" style="31" customWidth="1"/>
    <col min="15374" max="15374" width="9" style="31" customWidth="1"/>
    <col min="15375" max="15375" width="7.85546875" style="31" customWidth="1"/>
    <col min="15376" max="15376" width="14.85546875" style="31" bestFit="1" customWidth="1"/>
    <col min="15377" max="15377" width="14.28515625" style="31" customWidth="1"/>
    <col min="15378" max="15378" width="18" style="31" customWidth="1"/>
    <col min="15379" max="15379" width="11.28515625" style="31" bestFit="1" customWidth="1"/>
    <col min="15380" max="15380" width="14.85546875" style="31" bestFit="1" customWidth="1"/>
    <col min="15381" max="15381" width="11.28515625" style="31" bestFit="1" customWidth="1"/>
    <col min="15382" max="15382" width="10.140625" style="31" bestFit="1" customWidth="1"/>
    <col min="15383" max="15383" width="13.7109375" style="31" bestFit="1" customWidth="1"/>
    <col min="15384" max="15385" width="9.140625" style="31"/>
    <col min="15386" max="15386" width="10.140625" style="31" bestFit="1" customWidth="1"/>
    <col min="15387" max="15387" width="11.28515625" style="31" bestFit="1" customWidth="1"/>
    <col min="15388" max="15620" width="9.140625" style="31"/>
    <col min="15621" max="15621" width="0" style="31" hidden="1" customWidth="1"/>
    <col min="15622" max="15622" width="7.85546875" style="31" bestFit="1" customWidth="1"/>
    <col min="15623" max="15623" width="10.140625" style="31" bestFit="1" customWidth="1"/>
    <col min="15624" max="15624" width="41.85546875" style="31" customWidth="1"/>
    <col min="15625" max="15625" width="10.140625" style="31" bestFit="1" customWidth="1"/>
    <col min="15626" max="15628" width="9" style="31" bestFit="1" customWidth="1"/>
    <col min="15629" max="15629" width="7.85546875" style="31" customWidth="1"/>
    <col min="15630" max="15630" width="9" style="31" customWidth="1"/>
    <col min="15631" max="15631" width="7.85546875" style="31" customWidth="1"/>
    <col min="15632" max="15632" width="14.85546875" style="31" bestFit="1" customWidth="1"/>
    <col min="15633" max="15633" width="14.28515625" style="31" customWidth="1"/>
    <col min="15634" max="15634" width="18" style="31" customWidth="1"/>
    <col min="15635" max="15635" width="11.28515625" style="31" bestFit="1" customWidth="1"/>
    <col min="15636" max="15636" width="14.85546875" style="31" bestFit="1" customWidth="1"/>
    <col min="15637" max="15637" width="11.28515625" style="31" bestFit="1" customWidth="1"/>
    <col min="15638" max="15638" width="10.140625" style="31" bestFit="1" customWidth="1"/>
    <col min="15639" max="15639" width="13.7109375" style="31" bestFit="1" customWidth="1"/>
    <col min="15640" max="15641" width="9.140625" style="31"/>
    <col min="15642" max="15642" width="10.140625" style="31" bestFit="1" customWidth="1"/>
    <col min="15643" max="15643" width="11.28515625" style="31" bestFit="1" customWidth="1"/>
    <col min="15644" max="15876" width="9.140625" style="31"/>
    <col min="15877" max="15877" width="0" style="31" hidden="1" customWidth="1"/>
    <col min="15878" max="15878" width="7.85546875" style="31" bestFit="1" customWidth="1"/>
    <col min="15879" max="15879" width="10.140625" style="31" bestFit="1" customWidth="1"/>
    <col min="15880" max="15880" width="41.85546875" style="31" customWidth="1"/>
    <col min="15881" max="15881" width="10.140625" style="31" bestFit="1" customWidth="1"/>
    <col min="15882" max="15884" width="9" style="31" bestFit="1" customWidth="1"/>
    <col min="15885" max="15885" width="7.85546875" style="31" customWidth="1"/>
    <col min="15886" max="15886" width="9" style="31" customWidth="1"/>
    <col min="15887" max="15887" width="7.85546875" style="31" customWidth="1"/>
    <col min="15888" max="15888" width="14.85546875" style="31" bestFit="1" customWidth="1"/>
    <col min="15889" max="15889" width="14.28515625" style="31" customWidth="1"/>
    <col min="15890" max="15890" width="18" style="31" customWidth="1"/>
    <col min="15891" max="15891" width="11.28515625" style="31" bestFit="1" customWidth="1"/>
    <col min="15892" max="15892" width="14.85546875" style="31" bestFit="1" customWidth="1"/>
    <col min="15893" max="15893" width="11.28515625" style="31" bestFit="1" customWidth="1"/>
    <col min="15894" max="15894" width="10.140625" style="31" bestFit="1" customWidth="1"/>
    <col min="15895" max="15895" width="13.7109375" style="31" bestFit="1" customWidth="1"/>
    <col min="15896" max="15897" width="9.140625" style="31"/>
    <col min="15898" max="15898" width="10.140625" style="31" bestFit="1" customWidth="1"/>
    <col min="15899" max="15899" width="11.28515625" style="31" bestFit="1" customWidth="1"/>
    <col min="15900" max="16132" width="9.140625" style="31"/>
    <col min="16133" max="16133" width="0" style="31" hidden="1" customWidth="1"/>
    <col min="16134" max="16134" width="7.85546875" style="31" bestFit="1" customWidth="1"/>
    <col min="16135" max="16135" width="10.140625" style="31" bestFit="1" customWidth="1"/>
    <col min="16136" max="16136" width="41.85546875" style="31" customWidth="1"/>
    <col min="16137" max="16137" width="10.140625" style="31" bestFit="1" customWidth="1"/>
    <col min="16138" max="16140" width="9" style="31" bestFit="1" customWidth="1"/>
    <col min="16141" max="16141" width="7.85546875" style="31" customWidth="1"/>
    <col min="16142" max="16142" width="9" style="31" customWidth="1"/>
    <col min="16143" max="16143" width="7.85546875" style="31" customWidth="1"/>
    <col min="16144" max="16144" width="14.85546875" style="31" bestFit="1" customWidth="1"/>
    <col min="16145" max="16145" width="14.28515625" style="31" customWidth="1"/>
    <col min="16146" max="16146" width="18" style="31" customWidth="1"/>
    <col min="16147" max="16147" width="11.28515625" style="31" bestFit="1" customWidth="1"/>
    <col min="16148" max="16148" width="14.85546875" style="31" bestFit="1" customWidth="1"/>
    <col min="16149" max="16149" width="11.28515625" style="31" bestFit="1" customWidth="1"/>
    <col min="16150" max="16150" width="10.140625" style="31" bestFit="1" customWidth="1"/>
    <col min="16151" max="16151" width="13.7109375" style="31" bestFit="1" customWidth="1"/>
    <col min="16152" max="16153" width="9.140625" style="31"/>
    <col min="16154" max="16154" width="10.140625" style="31" bestFit="1" customWidth="1"/>
    <col min="16155" max="16155" width="11.28515625" style="31" bestFit="1" customWidth="1"/>
    <col min="16156" max="16384" width="9.140625" style="31"/>
  </cols>
  <sheetData>
    <row r="1" spans="2:27" ht="15.75" thickBot="1" x14ac:dyDescent="0.3">
      <c r="B1" s="352" t="s">
        <v>168</v>
      </c>
      <c r="C1" s="353"/>
      <c r="D1" s="354"/>
      <c r="E1" s="352" t="s">
        <v>169</v>
      </c>
      <c r="F1" s="353"/>
      <c r="G1" s="353"/>
      <c r="H1" s="353"/>
      <c r="I1" s="353"/>
      <c r="J1" s="353"/>
      <c r="K1" s="353"/>
      <c r="L1" s="354"/>
      <c r="M1" s="225" t="s">
        <v>170</v>
      </c>
      <c r="N1" s="104"/>
      <c r="O1" s="97" t="s">
        <v>585</v>
      </c>
      <c r="P1" s="127">
        <f>NUHS</f>
        <v>0</v>
      </c>
      <c r="Q1" s="352" t="s">
        <v>373</v>
      </c>
      <c r="R1" s="353"/>
      <c r="S1" s="353"/>
      <c r="T1" s="354"/>
      <c r="U1" s="352" t="s">
        <v>171</v>
      </c>
      <c r="V1" s="353"/>
      <c r="W1" s="353"/>
      <c r="X1" s="353"/>
      <c r="Y1" s="353"/>
      <c r="Z1" s="353"/>
      <c r="AA1" s="354"/>
    </row>
    <row r="2" spans="2:27" ht="15.75" thickTop="1" x14ac:dyDescent="0.25">
      <c r="B2" s="68" t="s">
        <v>172</v>
      </c>
      <c r="C2" s="44" t="s">
        <v>173</v>
      </c>
      <c r="D2" s="64" t="s">
        <v>317</v>
      </c>
      <c r="E2" s="68" t="s">
        <v>174</v>
      </c>
      <c r="F2" s="44" t="s">
        <v>175</v>
      </c>
      <c r="G2" s="44" t="s">
        <v>176</v>
      </c>
      <c r="H2" s="44" t="s">
        <v>177</v>
      </c>
      <c r="I2" s="44" t="s">
        <v>112</v>
      </c>
      <c r="J2" s="44" t="s">
        <v>113</v>
      </c>
      <c r="K2" s="44" t="s">
        <v>114</v>
      </c>
      <c r="L2" s="64" t="s">
        <v>178</v>
      </c>
      <c r="M2" s="79" t="s">
        <v>179</v>
      </c>
      <c r="N2" s="46" t="s">
        <v>180</v>
      </c>
      <c r="O2" s="46" t="s">
        <v>181</v>
      </c>
      <c r="P2" s="80" t="s">
        <v>182</v>
      </c>
      <c r="Q2" s="79" t="s">
        <v>374</v>
      </c>
      <c r="R2" s="46" t="s">
        <v>377</v>
      </c>
      <c r="S2" s="46" t="s">
        <v>375</v>
      </c>
      <c r="T2" s="80" t="s">
        <v>378</v>
      </c>
      <c r="U2" s="68" t="s">
        <v>137</v>
      </c>
      <c r="V2" s="44" t="s">
        <v>183</v>
      </c>
      <c r="W2" s="47" t="s">
        <v>184</v>
      </c>
      <c r="X2" s="358" t="s">
        <v>102</v>
      </c>
      <c r="Y2" s="359"/>
      <c r="Z2" s="359"/>
      <c r="AA2" s="360"/>
    </row>
    <row r="3" spans="2:27" ht="18" thickBot="1" x14ac:dyDescent="0.3">
      <c r="B3" s="67" t="s">
        <v>122</v>
      </c>
      <c r="C3" s="66" t="s">
        <v>379</v>
      </c>
      <c r="D3" s="297"/>
      <c r="E3" s="67"/>
      <c r="F3" s="66"/>
      <c r="G3" s="298" t="s">
        <v>579</v>
      </c>
      <c r="H3" s="66" t="s">
        <v>310</v>
      </c>
      <c r="I3" s="66" t="s">
        <v>313</v>
      </c>
      <c r="J3" s="66" t="s">
        <v>313</v>
      </c>
      <c r="K3" s="66" t="s">
        <v>313</v>
      </c>
      <c r="L3" s="297" t="s">
        <v>131</v>
      </c>
      <c r="M3" s="283" t="s">
        <v>185</v>
      </c>
      <c r="N3" s="66"/>
      <c r="O3" s="66"/>
      <c r="P3" s="299" t="s">
        <v>186</v>
      </c>
      <c r="Q3" s="300"/>
      <c r="R3" s="301" t="s">
        <v>376</v>
      </c>
      <c r="S3" s="301" t="s">
        <v>167</v>
      </c>
      <c r="T3" s="302" t="s">
        <v>376</v>
      </c>
      <c r="U3" s="67" t="s">
        <v>131</v>
      </c>
      <c r="V3" s="298" t="s">
        <v>579</v>
      </c>
      <c r="W3" s="78" t="s">
        <v>131</v>
      </c>
      <c r="X3" s="239" t="s">
        <v>187</v>
      </c>
      <c r="Y3" s="303" t="s">
        <v>188</v>
      </c>
      <c r="Z3" s="303" t="s">
        <v>189</v>
      </c>
      <c r="AA3" s="304" t="s">
        <v>190</v>
      </c>
    </row>
    <row r="4" spans="2:27" ht="18" hidden="1" thickBot="1" x14ac:dyDescent="0.3">
      <c r="B4" s="206" t="s">
        <v>122</v>
      </c>
      <c r="C4" s="207" t="s">
        <v>379</v>
      </c>
      <c r="D4" s="208"/>
      <c r="E4" s="206"/>
      <c r="F4" s="207"/>
      <c r="G4" s="224" t="s">
        <v>580</v>
      </c>
      <c r="H4" s="207" t="s">
        <v>310</v>
      </c>
      <c r="I4" s="207" t="s">
        <v>584</v>
      </c>
      <c r="J4" s="207" t="s">
        <v>584</v>
      </c>
      <c r="K4" s="207" t="s">
        <v>584</v>
      </c>
      <c r="L4" s="208" t="s">
        <v>578</v>
      </c>
      <c r="M4" s="280" t="s">
        <v>185</v>
      </c>
      <c r="N4" s="207"/>
      <c r="O4" s="207"/>
      <c r="P4" s="219" t="s">
        <v>186</v>
      </c>
      <c r="Q4" s="220"/>
      <c r="R4" s="221"/>
      <c r="S4" s="221"/>
      <c r="T4" s="222"/>
      <c r="U4" s="206" t="s">
        <v>578</v>
      </c>
      <c r="V4" s="224" t="s">
        <v>580</v>
      </c>
      <c r="W4" s="223" t="s">
        <v>578</v>
      </c>
      <c r="X4" s="207" t="s">
        <v>187</v>
      </c>
      <c r="Y4" s="207" t="s">
        <v>188</v>
      </c>
      <c r="Z4" s="207" t="s">
        <v>189</v>
      </c>
      <c r="AA4" s="208" t="s">
        <v>190</v>
      </c>
    </row>
    <row r="5" spans="2:27" x14ac:dyDescent="0.25">
      <c r="B5" s="93"/>
      <c r="C5" s="268"/>
      <c r="D5" s="268"/>
      <c r="E5" s="93"/>
      <c r="F5" s="268"/>
      <c r="G5" s="268"/>
      <c r="H5" s="268"/>
      <c r="I5" s="268"/>
      <c r="J5" s="268"/>
      <c r="K5" s="268"/>
      <c r="L5" s="268"/>
      <c r="M5" s="93"/>
      <c r="N5" s="268"/>
      <c r="O5" s="268"/>
      <c r="P5" s="268"/>
      <c r="Q5" s="93"/>
      <c r="R5" s="268"/>
      <c r="S5" s="268"/>
      <c r="T5" s="268"/>
      <c r="U5" s="93"/>
      <c r="V5" s="268"/>
      <c r="W5" s="268"/>
      <c r="X5" s="268"/>
      <c r="Y5" s="268"/>
      <c r="Z5" s="268"/>
      <c r="AA5" s="65"/>
    </row>
    <row r="6" spans="2:27" x14ac:dyDescent="0.25">
      <c r="B6" s="93"/>
      <c r="C6" s="32"/>
      <c r="D6" s="32"/>
      <c r="E6" s="93"/>
      <c r="F6" s="32"/>
      <c r="G6" s="32"/>
      <c r="H6" s="32"/>
      <c r="I6" s="32"/>
      <c r="J6" s="32"/>
      <c r="K6" s="32"/>
      <c r="L6" s="32"/>
      <c r="M6" s="93"/>
      <c r="N6" s="32"/>
      <c r="O6" s="32"/>
      <c r="P6" s="32"/>
      <c r="Q6" s="93"/>
      <c r="R6" s="32"/>
      <c r="S6" s="32"/>
      <c r="T6" s="32"/>
      <c r="U6" s="93"/>
      <c r="V6" s="32"/>
      <c r="W6" s="32"/>
      <c r="X6" s="32"/>
      <c r="Y6" s="32"/>
      <c r="Z6" s="32"/>
      <c r="AA6" s="32"/>
    </row>
    <row r="7" spans="2:27" x14ac:dyDescent="0.25">
      <c r="B7" s="93"/>
      <c r="C7" s="32"/>
      <c r="D7" s="32"/>
      <c r="E7" s="93"/>
      <c r="F7" s="32"/>
      <c r="G7" s="32"/>
      <c r="H7" s="32"/>
      <c r="I7" s="32"/>
      <c r="J7" s="32"/>
      <c r="K7" s="32"/>
      <c r="L7" s="32"/>
      <c r="M7" s="93"/>
      <c r="N7" s="32"/>
      <c r="O7" s="32"/>
      <c r="P7" s="32"/>
      <c r="Q7" s="93"/>
      <c r="R7" s="32"/>
      <c r="S7" s="32"/>
      <c r="T7" s="32"/>
      <c r="U7" s="93"/>
      <c r="V7" s="32"/>
      <c r="W7" s="32"/>
      <c r="X7" s="32"/>
      <c r="Y7" s="32"/>
      <c r="Z7" s="32"/>
      <c r="AA7" s="32"/>
    </row>
    <row r="8" spans="2:27" x14ac:dyDescent="0.25">
      <c r="B8" s="93"/>
      <c r="C8" s="32"/>
      <c r="D8" s="32"/>
      <c r="E8" s="93"/>
      <c r="F8" s="32"/>
      <c r="G8" s="32"/>
      <c r="H8" s="32"/>
      <c r="I8" s="32"/>
      <c r="J8" s="32"/>
      <c r="K8" s="32"/>
      <c r="L8" s="32"/>
      <c r="M8" s="93"/>
      <c r="N8" s="32"/>
      <c r="O8" s="32"/>
      <c r="P8" s="32"/>
      <c r="Q8" s="93"/>
      <c r="R8" s="32"/>
      <c r="S8" s="32"/>
      <c r="T8" s="32"/>
      <c r="U8" s="93"/>
      <c r="V8" s="32"/>
      <c r="W8" s="32"/>
      <c r="X8" s="32"/>
      <c r="Y8" s="32"/>
      <c r="Z8" s="32"/>
      <c r="AA8" s="32"/>
    </row>
    <row r="9" spans="2:27" x14ac:dyDescent="0.25">
      <c r="B9" s="93"/>
      <c r="C9" s="32"/>
      <c r="D9" s="32"/>
      <c r="E9" s="93"/>
      <c r="F9" s="32"/>
      <c r="G9" s="32"/>
      <c r="H9" s="32"/>
      <c r="I9" s="32"/>
      <c r="J9" s="32"/>
      <c r="K9" s="32"/>
      <c r="L9" s="32"/>
      <c r="M9" s="93"/>
      <c r="N9" s="32"/>
      <c r="O9" s="32"/>
      <c r="P9" s="32"/>
      <c r="Q9" s="93"/>
      <c r="R9" s="32"/>
      <c r="S9" s="32"/>
      <c r="T9" s="32"/>
      <c r="U9" s="93"/>
      <c r="V9" s="32"/>
      <c r="W9" s="32"/>
      <c r="X9" s="32"/>
      <c r="Y9" s="32"/>
      <c r="Z9" s="32"/>
      <c r="AA9" s="32"/>
    </row>
    <row r="10" spans="2:27" x14ac:dyDescent="0.25">
      <c r="B10" s="93"/>
      <c r="C10" s="32"/>
      <c r="D10" s="32"/>
      <c r="E10" s="93"/>
      <c r="F10" s="32"/>
      <c r="G10" s="32"/>
      <c r="H10" s="32"/>
      <c r="I10" s="32"/>
      <c r="J10" s="32"/>
      <c r="K10" s="32"/>
      <c r="L10" s="32"/>
      <c r="M10" s="93"/>
      <c r="N10" s="32"/>
      <c r="O10" s="32"/>
      <c r="P10" s="32"/>
      <c r="Q10" s="93"/>
      <c r="R10" s="32"/>
      <c r="S10" s="32"/>
      <c r="T10" s="32"/>
      <c r="U10" s="93"/>
      <c r="V10" s="32"/>
      <c r="W10" s="32"/>
      <c r="X10" s="32"/>
      <c r="Y10" s="32"/>
      <c r="Z10" s="32"/>
      <c r="AA10" s="32"/>
    </row>
    <row r="11" spans="2:27" x14ac:dyDescent="0.25">
      <c r="B11" s="93"/>
      <c r="C11" s="32"/>
      <c r="D11" s="32"/>
      <c r="E11" s="93"/>
      <c r="F11" s="32"/>
      <c r="G11" s="32"/>
      <c r="H11" s="32"/>
      <c r="I11" s="32"/>
      <c r="J11" s="32"/>
      <c r="K11" s="32"/>
      <c r="L11" s="32"/>
      <c r="M11" s="93"/>
      <c r="N11" s="32"/>
      <c r="O11" s="32"/>
      <c r="P11" s="32"/>
      <c r="Q11" s="93"/>
      <c r="R11" s="32"/>
      <c r="S11" s="32"/>
      <c r="T11" s="32"/>
      <c r="U11" s="93"/>
      <c r="V11" s="32"/>
      <c r="W11" s="32"/>
      <c r="X11" s="32"/>
      <c r="Y11" s="32"/>
      <c r="Z11" s="32"/>
      <c r="AA11" s="32"/>
    </row>
    <row r="12" spans="2:27" x14ac:dyDescent="0.25">
      <c r="B12" s="93"/>
      <c r="C12" s="32"/>
      <c r="D12" s="32"/>
      <c r="E12" s="93"/>
      <c r="F12" s="32"/>
      <c r="G12" s="32"/>
      <c r="H12" s="32"/>
      <c r="I12" s="32"/>
      <c r="J12" s="32"/>
      <c r="K12" s="32"/>
      <c r="L12" s="32"/>
      <c r="M12" s="93"/>
      <c r="N12" s="32"/>
      <c r="O12" s="32"/>
      <c r="P12" s="32"/>
      <c r="Q12" s="93"/>
      <c r="R12" s="32"/>
      <c r="S12" s="32"/>
      <c r="T12" s="32"/>
      <c r="U12" s="93"/>
      <c r="V12" s="32"/>
      <c r="W12" s="32"/>
      <c r="X12" s="32"/>
      <c r="Y12" s="32"/>
      <c r="Z12" s="32"/>
      <c r="AA12" s="32"/>
    </row>
    <row r="13" spans="2:27" x14ac:dyDescent="0.25">
      <c r="B13" s="93"/>
      <c r="C13" s="32"/>
      <c r="D13" s="32"/>
      <c r="E13" s="93"/>
      <c r="F13" s="32"/>
      <c r="G13" s="32"/>
      <c r="H13" s="32"/>
      <c r="I13" s="32"/>
      <c r="J13" s="32"/>
      <c r="K13" s="32"/>
      <c r="L13" s="32"/>
      <c r="M13" s="93"/>
      <c r="N13" s="32"/>
      <c r="O13" s="32"/>
      <c r="P13" s="32"/>
      <c r="Q13" s="93"/>
      <c r="R13" s="32"/>
      <c r="S13" s="32"/>
      <c r="T13" s="32"/>
      <c r="U13" s="93"/>
      <c r="V13" s="32"/>
      <c r="W13" s="32"/>
      <c r="X13" s="32"/>
      <c r="Y13" s="32"/>
      <c r="Z13" s="32"/>
      <c r="AA13" s="32"/>
    </row>
    <row r="14" spans="2:27" x14ac:dyDescent="0.25">
      <c r="B14" s="93"/>
      <c r="C14" s="32"/>
      <c r="D14" s="32"/>
      <c r="E14" s="93"/>
      <c r="F14" s="32"/>
      <c r="G14" s="32"/>
      <c r="H14" s="32"/>
      <c r="I14" s="32"/>
      <c r="J14" s="32"/>
      <c r="K14" s="32"/>
      <c r="L14" s="32"/>
      <c r="M14" s="93"/>
      <c r="N14" s="32"/>
      <c r="O14" s="32"/>
      <c r="P14" s="32"/>
      <c r="Q14" s="93"/>
      <c r="R14" s="32"/>
      <c r="S14" s="32"/>
      <c r="T14" s="32"/>
      <c r="U14" s="93"/>
      <c r="V14" s="32"/>
      <c r="W14" s="32"/>
      <c r="X14" s="32"/>
      <c r="Y14" s="32"/>
      <c r="Z14" s="32"/>
      <c r="AA14" s="32"/>
    </row>
    <row r="15" spans="2:27" x14ac:dyDescent="0.25">
      <c r="B15" s="93"/>
      <c r="C15" s="32"/>
      <c r="D15" s="32"/>
      <c r="E15" s="93"/>
      <c r="F15" s="32"/>
      <c r="G15" s="32"/>
      <c r="H15" s="32"/>
      <c r="I15" s="32"/>
      <c r="J15" s="32"/>
      <c r="K15" s="32"/>
      <c r="L15" s="32"/>
      <c r="M15" s="93"/>
      <c r="N15" s="32"/>
      <c r="O15" s="32"/>
      <c r="P15" s="32"/>
      <c r="Q15" s="93"/>
      <c r="R15" s="32"/>
      <c r="S15" s="32"/>
      <c r="T15" s="32"/>
      <c r="U15" s="93"/>
      <c r="V15" s="32"/>
      <c r="W15" s="32"/>
      <c r="X15" s="32"/>
      <c r="Y15" s="32"/>
      <c r="Z15" s="32"/>
      <c r="AA15" s="32"/>
    </row>
    <row r="16" spans="2:27" x14ac:dyDescent="0.25">
      <c r="B16" s="93"/>
      <c r="C16" s="32"/>
      <c r="D16" s="32"/>
      <c r="E16" s="93"/>
      <c r="F16" s="32"/>
      <c r="G16" s="32"/>
      <c r="H16" s="32"/>
      <c r="I16" s="32"/>
      <c r="J16" s="32"/>
      <c r="K16" s="32"/>
      <c r="L16" s="32"/>
      <c r="M16" s="93"/>
      <c r="N16" s="32"/>
      <c r="O16" s="32"/>
      <c r="P16" s="32"/>
      <c r="Q16" s="93"/>
      <c r="R16" s="32"/>
      <c r="S16" s="32"/>
      <c r="T16" s="32"/>
      <c r="U16" s="93"/>
      <c r="V16" s="32"/>
      <c r="W16" s="32"/>
      <c r="X16" s="32"/>
      <c r="Y16" s="32"/>
      <c r="Z16" s="32"/>
      <c r="AA16" s="32"/>
    </row>
    <row r="17" spans="2:27" x14ac:dyDescent="0.25">
      <c r="B17" s="93"/>
      <c r="C17" s="32"/>
      <c r="D17" s="32"/>
      <c r="E17" s="93"/>
      <c r="F17" s="32"/>
      <c r="G17" s="32"/>
      <c r="H17" s="32"/>
      <c r="I17" s="32"/>
      <c r="J17" s="32"/>
      <c r="K17" s="32"/>
      <c r="L17" s="32"/>
      <c r="M17" s="93"/>
      <c r="N17" s="32"/>
      <c r="O17" s="32"/>
      <c r="P17" s="32"/>
      <c r="Q17" s="93"/>
      <c r="R17" s="32"/>
      <c r="S17" s="32"/>
      <c r="T17" s="32"/>
      <c r="U17" s="93"/>
      <c r="V17" s="32"/>
      <c r="W17" s="32"/>
      <c r="X17" s="32"/>
      <c r="Y17" s="32"/>
      <c r="Z17" s="32"/>
      <c r="AA17" s="32"/>
    </row>
    <row r="18" spans="2:27" x14ac:dyDescent="0.25">
      <c r="B18" s="93"/>
      <c r="C18" s="32"/>
      <c r="D18" s="32"/>
      <c r="E18" s="93"/>
      <c r="F18" s="32"/>
      <c r="G18" s="32"/>
      <c r="H18" s="32"/>
      <c r="I18" s="32"/>
      <c r="J18" s="32"/>
      <c r="K18" s="32"/>
      <c r="L18" s="32"/>
      <c r="M18" s="93"/>
      <c r="N18" s="32"/>
      <c r="O18" s="32"/>
      <c r="P18" s="32"/>
      <c r="Q18" s="93"/>
      <c r="R18" s="32"/>
      <c r="S18" s="32"/>
      <c r="T18" s="32"/>
      <c r="U18" s="93"/>
      <c r="V18" s="32"/>
      <c r="W18" s="32"/>
      <c r="X18" s="32"/>
      <c r="Y18" s="32"/>
      <c r="Z18" s="32"/>
      <c r="AA18" s="32"/>
    </row>
    <row r="19" spans="2:27" x14ac:dyDescent="0.25">
      <c r="B19" s="93"/>
      <c r="C19" s="32"/>
      <c r="D19" s="32"/>
      <c r="E19" s="93"/>
      <c r="F19" s="32"/>
      <c r="G19" s="32"/>
      <c r="H19" s="32"/>
      <c r="I19" s="32"/>
      <c r="J19" s="32"/>
      <c r="K19" s="32"/>
      <c r="L19" s="32"/>
      <c r="M19" s="93"/>
      <c r="N19" s="32"/>
      <c r="O19" s="32"/>
      <c r="P19" s="32"/>
      <c r="Q19" s="93"/>
      <c r="R19" s="32"/>
      <c r="S19" s="32"/>
      <c r="T19" s="32"/>
      <c r="U19" s="93"/>
      <c r="V19" s="32"/>
      <c r="W19" s="32"/>
      <c r="X19" s="32"/>
      <c r="Y19" s="32"/>
      <c r="Z19" s="32"/>
      <c r="AA19" s="32"/>
    </row>
    <row r="20" spans="2:27" x14ac:dyDescent="0.25">
      <c r="B20" s="93"/>
      <c r="C20" s="32"/>
      <c r="D20" s="32"/>
      <c r="E20" s="93"/>
      <c r="F20" s="32"/>
      <c r="G20" s="32"/>
      <c r="H20" s="32"/>
      <c r="I20" s="32"/>
      <c r="J20" s="32"/>
      <c r="K20" s="32"/>
      <c r="L20" s="32"/>
      <c r="M20" s="93"/>
      <c r="N20" s="32"/>
      <c r="O20" s="32"/>
      <c r="P20" s="32"/>
      <c r="Q20" s="93"/>
      <c r="R20" s="32"/>
      <c r="S20" s="32"/>
      <c r="T20" s="32"/>
      <c r="U20" s="93"/>
      <c r="V20" s="32"/>
      <c r="W20" s="32"/>
      <c r="X20" s="32"/>
      <c r="Y20" s="32"/>
      <c r="Z20" s="32"/>
      <c r="AA20" s="32"/>
    </row>
    <row r="21" spans="2:27" x14ac:dyDescent="0.25">
      <c r="B21" s="93"/>
      <c r="C21" s="32"/>
      <c r="D21" s="32"/>
      <c r="E21" s="93"/>
      <c r="F21" s="32"/>
      <c r="G21" s="32"/>
      <c r="H21" s="32"/>
      <c r="I21" s="32"/>
      <c r="J21" s="32"/>
      <c r="K21" s="32"/>
      <c r="L21" s="32"/>
      <c r="M21" s="93"/>
      <c r="N21" s="32"/>
      <c r="O21" s="32"/>
      <c r="P21" s="32"/>
      <c r="Q21" s="93"/>
      <c r="R21" s="32"/>
      <c r="S21" s="32"/>
      <c r="T21" s="32"/>
      <c r="U21" s="93"/>
      <c r="V21" s="32"/>
      <c r="W21" s="32"/>
      <c r="X21" s="32"/>
      <c r="Y21" s="32"/>
      <c r="Z21" s="32"/>
      <c r="AA21" s="32"/>
    </row>
    <row r="22" spans="2:27" x14ac:dyDescent="0.25">
      <c r="B22" s="93"/>
      <c r="C22" s="32"/>
      <c r="D22" s="32"/>
      <c r="E22" s="93"/>
      <c r="F22" s="32"/>
      <c r="G22" s="32"/>
      <c r="H22" s="32"/>
      <c r="I22" s="32"/>
      <c r="J22" s="32"/>
      <c r="K22" s="32"/>
      <c r="L22" s="32"/>
      <c r="M22" s="93"/>
      <c r="N22" s="32"/>
      <c r="O22" s="32"/>
      <c r="P22" s="32"/>
      <c r="Q22" s="93"/>
      <c r="R22" s="32"/>
      <c r="S22" s="32"/>
      <c r="T22" s="32"/>
      <c r="U22" s="93"/>
      <c r="V22" s="32"/>
      <c r="W22" s="32"/>
      <c r="X22" s="32"/>
      <c r="Y22" s="32"/>
      <c r="Z22" s="32"/>
      <c r="AA22" s="32"/>
    </row>
    <row r="23" spans="2:27" x14ac:dyDescent="0.25">
      <c r="B23" s="93"/>
      <c r="C23" s="32"/>
      <c r="D23" s="32"/>
      <c r="E23" s="93"/>
      <c r="F23" s="32"/>
      <c r="G23" s="32"/>
      <c r="H23" s="32"/>
      <c r="I23" s="32"/>
      <c r="J23" s="32"/>
      <c r="K23" s="32"/>
      <c r="L23" s="32"/>
      <c r="M23" s="93"/>
      <c r="N23" s="32"/>
      <c r="O23" s="32"/>
      <c r="P23" s="32"/>
      <c r="Q23" s="93"/>
      <c r="R23" s="32"/>
      <c r="S23" s="32"/>
      <c r="T23" s="32"/>
      <c r="U23" s="93"/>
      <c r="V23" s="32"/>
      <c r="W23" s="32"/>
      <c r="X23" s="32"/>
      <c r="Y23" s="32"/>
      <c r="Z23" s="32"/>
      <c r="AA23" s="32"/>
    </row>
    <row r="24" spans="2:27" x14ac:dyDescent="0.25">
      <c r="B24" s="93"/>
      <c r="C24" s="32"/>
      <c r="D24" s="32"/>
      <c r="E24" s="93"/>
      <c r="F24" s="32"/>
      <c r="G24" s="32"/>
      <c r="H24" s="32"/>
      <c r="I24" s="32"/>
      <c r="J24" s="32"/>
      <c r="K24" s="32"/>
      <c r="L24" s="32"/>
      <c r="M24" s="93"/>
      <c r="N24" s="32"/>
      <c r="O24" s="32"/>
      <c r="P24" s="32"/>
      <c r="Q24" s="93"/>
      <c r="R24" s="32"/>
      <c r="S24" s="32"/>
      <c r="T24" s="32"/>
      <c r="U24" s="93"/>
      <c r="V24" s="32"/>
      <c r="W24" s="32"/>
      <c r="X24" s="32"/>
      <c r="Y24" s="32"/>
      <c r="Z24" s="32"/>
      <c r="AA24" s="32"/>
    </row>
    <row r="25" spans="2:27" x14ac:dyDescent="0.25">
      <c r="B25" s="93"/>
      <c r="C25" s="32"/>
      <c r="D25" s="32"/>
      <c r="E25" s="93"/>
      <c r="F25" s="32"/>
      <c r="G25" s="32"/>
      <c r="H25" s="32"/>
      <c r="I25" s="32"/>
      <c r="J25" s="32"/>
      <c r="K25" s="32"/>
      <c r="L25" s="32"/>
      <c r="M25" s="93"/>
      <c r="N25" s="32"/>
      <c r="O25" s="32"/>
      <c r="P25" s="32"/>
      <c r="Q25" s="93"/>
      <c r="R25" s="32"/>
      <c r="S25" s="32"/>
      <c r="T25" s="32"/>
      <c r="U25" s="93"/>
      <c r="V25" s="32"/>
      <c r="W25" s="32"/>
      <c r="X25" s="32"/>
      <c r="Y25" s="32"/>
      <c r="Z25" s="32"/>
      <c r="AA25" s="32"/>
    </row>
    <row r="26" spans="2:27" x14ac:dyDescent="0.25">
      <c r="B26" s="93"/>
      <c r="C26" s="32"/>
      <c r="D26" s="32"/>
      <c r="E26" s="93"/>
      <c r="F26" s="32"/>
      <c r="G26" s="32"/>
      <c r="H26" s="32"/>
      <c r="I26" s="32"/>
      <c r="J26" s="32"/>
      <c r="K26" s="32"/>
      <c r="L26" s="32"/>
      <c r="M26" s="93"/>
      <c r="N26" s="32"/>
      <c r="O26" s="32"/>
      <c r="P26" s="32"/>
      <c r="Q26" s="93"/>
      <c r="R26" s="32"/>
      <c r="S26" s="32"/>
      <c r="T26" s="32"/>
      <c r="U26" s="93"/>
      <c r="V26" s="32"/>
      <c r="W26" s="32"/>
      <c r="X26" s="32"/>
      <c r="Y26" s="32"/>
      <c r="Z26" s="32"/>
      <c r="AA26" s="32"/>
    </row>
    <row r="27" spans="2:27" x14ac:dyDescent="0.25">
      <c r="B27" s="93"/>
      <c r="C27" s="32"/>
      <c r="D27" s="32"/>
      <c r="E27" s="93"/>
      <c r="F27" s="32"/>
      <c r="G27" s="32"/>
      <c r="H27" s="32"/>
      <c r="I27" s="32"/>
      <c r="J27" s="32"/>
      <c r="K27" s="32"/>
      <c r="L27" s="32"/>
      <c r="M27" s="93"/>
      <c r="N27" s="32"/>
      <c r="O27" s="32"/>
      <c r="P27" s="32"/>
      <c r="Q27" s="93"/>
      <c r="R27" s="32"/>
      <c r="S27" s="32"/>
      <c r="T27" s="32"/>
      <c r="U27" s="93"/>
      <c r="V27" s="32"/>
      <c r="W27" s="32"/>
      <c r="X27" s="32"/>
      <c r="Y27" s="32"/>
      <c r="Z27" s="32"/>
      <c r="AA27" s="32"/>
    </row>
    <row r="28" spans="2:27" x14ac:dyDescent="0.25">
      <c r="B28" s="93"/>
      <c r="C28" s="32"/>
      <c r="D28" s="32"/>
      <c r="E28" s="93"/>
      <c r="F28" s="32"/>
      <c r="G28" s="32"/>
      <c r="H28" s="32"/>
      <c r="I28" s="32"/>
      <c r="J28" s="32"/>
      <c r="K28" s="32"/>
      <c r="L28" s="32"/>
      <c r="M28" s="93"/>
      <c r="N28" s="32"/>
      <c r="O28" s="32"/>
      <c r="P28" s="32"/>
      <c r="Q28" s="93"/>
      <c r="R28" s="32"/>
      <c r="S28" s="32"/>
      <c r="T28" s="32"/>
      <c r="U28" s="93"/>
      <c r="V28" s="32"/>
      <c r="W28" s="32"/>
      <c r="X28" s="32"/>
      <c r="Y28" s="32"/>
      <c r="Z28" s="32"/>
      <c r="AA28" s="32"/>
    </row>
    <row r="29" spans="2:27" x14ac:dyDescent="0.25">
      <c r="B29" s="93"/>
      <c r="C29" s="32"/>
      <c r="D29" s="32"/>
      <c r="E29" s="93"/>
      <c r="F29" s="32"/>
      <c r="G29" s="32"/>
      <c r="H29" s="32"/>
      <c r="I29" s="32"/>
      <c r="J29" s="32"/>
      <c r="K29" s="32"/>
      <c r="L29" s="32"/>
      <c r="M29" s="93"/>
      <c r="N29" s="32"/>
      <c r="O29" s="32"/>
      <c r="P29" s="32"/>
      <c r="Q29" s="93"/>
      <c r="R29" s="32"/>
      <c r="S29" s="32"/>
      <c r="T29" s="32"/>
      <c r="U29" s="93"/>
      <c r="V29" s="32"/>
      <c r="W29" s="32"/>
      <c r="X29" s="32"/>
      <c r="Y29" s="32"/>
      <c r="Z29" s="32"/>
      <c r="AA29" s="32"/>
    </row>
    <row r="30" spans="2:27" x14ac:dyDescent="0.25">
      <c r="B30" s="93"/>
      <c r="C30" s="32"/>
      <c r="D30" s="32"/>
      <c r="E30" s="93"/>
      <c r="F30" s="32"/>
      <c r="G30" s="32"/>
      <c r="H30" s="32"/>
      <c r="I30" s="32"/>
      <c r="J30" s="32"/>
      <c r="K30" s="32"/>
      <c r="L30" s="32"/>
      <c r="M30" s="93"/>
      <c r="N30" s="32"/>
      <c r="O30" s="32"/>
      <c r="P30" s="32"/>
      <c r="Q30" s="93"/>
      <c r="R30" s="32"/>
      <c r="S30" s="32"/>
      <c r="T30" s="32"/>
      <c r="U30" s="93"/>
      <c r="V30" s="32"/>
      <c r="W30" s="32"/>
      <c r="X30" s="32"/>
      <c r="Y30" s="32"/>
      <c r="Z30" s="32"/>
      <c r="AA30" s="32"/>
    </row>
    <row r="31" spans="2:27" x14ac:dyDescent="0.25">
      <c r="B31" s="93"/>
      <c r="C31" s="32"/>
      <c r="D31" s="32"/>
      <c r="E31" s="93"/>
      <c r="F31" s="32"/>
      <c r="G31" s="32"/>
      <c r="H31" s="32"/>
      <c r="I31" s="32"/>
      <c r="J31" s="32"/>
      <c r="K31" s="32"/>
      <c r="L31" s="32"/>
      <c r="M31" s="93"/>
      <c r="N31" s="32"/>
      <c r="O31" s="32"/>
      <c r="P31" s="32"/>
      <c r="Q31" s="93"/>
      <c r="R31" s="32"/>
      <c r="S31" s="32"/>
      <c r="T31" s="32"/>
      <c r="U31" s="93"/>
      <c r="V31" s="32"/>
      <c r="W31" s="32"/>
      <c r="X31" s="32"/>
      <c r="Y31" s="32"/>
      <c r="Z31" s="32"/>
      <c r="AA31" s="32"/>
    </row>
    <row r="32" spans="2:27" x14ac:dyDescent="0.25">
      <c r="B32" s="93"/>
      <c r="C32" s="32"/>
      <c r="D32" s="32"/>
      <c r="E32" s="93"/>
      <c r="F32" s="32"/>
      <c r="G32" s="32"/>
      <c r="H32" s="32"/>
      <c r="I32" s="32"/>
      <c r="J32" s="32"/>
      <c r="K32" s="32"/>
      <c r="L32" s="32"/>
      <c r="M32" s="93"/>
      <c r="N32" s="32"/>
      <c r="O32" s="32"/>
      <c r="P32" s="32"/>
      <c r="Q32" s="93"/>
      <c r="R32" s="32"/>
      <c r="S32" s="32"/>
      <c r="T32" s="32"/>
      <c r="U32" s="93"/>
      <c r="V32" s="32"/>
      <c r="W32" s="32"/>
      <c r="X32" s="32"/>
      <c r="Y32" s="32"/>
      <c r="Z32" s="32"/>
      <c r="AA32" s="32"/>
    </row>
    <row r="33" spans="2:27" x14ac:dyDescent="0.25">
      <c r="B33" s="93"/>
      <c r="C33" s="32"/>
      <c r="D33" s="32"/>
      <c r="E33" s="93"/>
      <c r="F33" s="32"/>
      <c r="G33" s="32"/>
      <c r="H33" s="32"/>
      <c r="I33" s="32"/>
      <c r="J33" s="32"/>
      <c r="K33" s="32"/>
      <c r="L33" s="32"/>
      <c r="M33" s="93"/>
      <c r="N33" s="32"/>
      <c r="O33" s="32"/>
      <c r="P33" s="32"/>
      <c r="Q33" s="93"/>
      <c r="R33" s="32"/>
      <c r="S33" s="32"/>
      <c r="T33" s="32"/>
      <c r="U33" s="93"/>
      <c r="V33" s="32"/>
      <c r="W33" s="32"/>
      <c r="X33" s="32"/>
      <c r="Y33" s="32"/>
      <c r="Z33" s="32"/>
      <c r="AA33" s="32"/>
    </row>
    <row r="34" spans="2:27" x14ac:dyDescent="0.25">
      <c r="B34" s="93"/>
      <c r="C34" s="32"/>
      <c r="D34" s="32"/>
      <c r="E34" s="93"/>
      <c r="F34" s="32"/>
      <c r="G34" s="32"/>
      <c r="H34" s="32"/>
      <c r="I34" s="32"/>
      <c r="J34" s="32"/>
      <c r="K34" s="32"/>
      <c r="L34" s="32"/>
      <c r="M34" s="93"/>
      <c r="N34" s="32"/>
      <c r="O34" s="32"/>
      <c r="P34" s="32"/>
      <c r="Q34" s="93"/>
      <c r="R34" s="32"/>
      <c r="S34" s="32"/>
      <c r="T34" s="32"/>
      <c r="U34" s="93"/>
      <c r="V34" s="32"/>
      <c r="W34" s="32"/>
      <c r="X34" s="32"/>
      <c r="Y34" s="32"/>
      <c r="Z34" s="32"/>
      <c r="AA34" s="32"/>
    </row>
    <row r="35" spans="2:27" x14ac:dyDescent="0.25">
      <c r="B35" s="93"/>
      <c r="C35" s="32"/>
      <c r="D35" s="32"/>
      <c r="E35" s="93"/>
      <c r="F35" s="32"/>
      <c r="G35" s="32"/>
      <c r="H35" s="32"/>
      <c r="I35" s="32"/>
      <c r="J35" s="32"/>
      <c r="K35" s="32"/>
      <c r="L35" s="32"/>
      <c r="M35" s="93"/>
      <c r="N35" s="32"/>
      <c r="O35" s="32"/>
      <c r="P35" s="32"/>
      <c r="Q35" s="93"/>
      <c r="R35" s="32"/>
      <c r="S35" s="32"/>
      <c r="T35" s="32"/>
      <c r="U35" s="93"/>
      <c r="V35" s="32"/>
      <c r="W35" s="32"/>
      <c r="X35" s="32"/>
      <c r="Y35" s="32"/>
      <c r="Z35" s="32"/>
      <c r="AA35" s="32"/>
    </row>
    <row r="36" spans="2:27" x14ac:dyDescent="0.25">
      <c r="B36" s="93"/>
      <c r="C36" s="32"/>
      <c r="D36" s="32"/>
      <c r="E36" s="93"/>
      <c r="F36" s="32"/>
      <c r="G36" s="32"/>
      <c r="H36" s="32"/>
      <c r="I36" s="32"/>
      <c r="J36" s="32"/>
      <c r="K36" s="32"/>
      <c r="L36" s="32"/>
      <c r="M36" s="93"/>
      <c r="N36" s="32"/>
      <c r="O36" s="32"/>
      <c r="P36" s="32"/>
      <c r="Q36" s="93"/>
      <c r="R36" s="32"/>
      <c r="S36" s="32"/>
      <c r="T36" s="32"/>
      <c r="U36" s="93"/>
      <c r="V36" s="32"/>
      <c r="W36" s="32"/>
      <c r="X36" s="32"/>
      <c r="Y36" s="32"/>
      <c r="Z36" s="32"/>
      <c r="AA36" s="32"/>
    </row>
    <row r="37" spans="2:27" x14ac:dyDescent="0.25">
      <c r="B37" s="93"/>
      <c r="C37" s="32"/>
      <c r="D37" s="32"/>
      <c r="E37" s="93"/>
      <c r="F37" s="32"/>
      <c r="G37" s="32"/>
      <c r="H37" s="32"/>
      <c r="I37" s="32"/>
      <c r="J37" s="32"/>
      <c r="K37" s="32"/>
      <c r="L37" s="32"/>
      <c r="M37" s="93"/>
      <c r="N37" s="32"/>
      <c r="O37" s="32"/>
      <c r="P37" s="32"/>
      <c r="Q37" s="93"/>
      <c r="R37" s="32"/>
      <c r="S37" s="32"/>
      <c r="T37" s="32"/>
      <c r="U37" s="93"/>
      <c r="V37" s="32"/>
      <c r="W37" s="32"/>
      <c r="X37" s="32"/>
      <c r="Y37" s="32"/>
      <c r="Z37" s="32"/>
      <c r="AA37" s="32"/>
    </row>
    <row r="38" spans="2:27" x14ac:dyDescent="0.25">
      <c r="B38" s="93"/>
      <c r="C38" s="32"/>
      <c r="D38" s="32"/>
      <c r="E38" s="93"/>
      <c r="F38" s="32"/>
      <c r="G38" s="32"/>
      <c r="H38" s="32"/>
      <c r="I38" s="32"/>
      <c r="J38" s="32"/>
      <c r="K38" s="32"/>
      <c r="L38" s="32"/>
      <c r="M38" s="93"/>
      <c r="N38" s="32"/>
      <c r="O38" s="32"/>
      <c r="P38" s="32"/>
      <c r="Q38" s="93"/>
      <c r="R38" s="32"/>
      <c r="S38" s="32"/>
      <c r="T38" s="32"/>
      <c r="U38" s="93"/>
      <c r="V38" s="32"/>
      <c r="W38" s="32"/>
      <c r="X38" s="32"/>
      <c r="Y38" s="32"/>
      <c r="Z38" s="32"/>
      <c r="AA38" s="32"/>
    </row>
    <row r="39" spans="2:27" x14ac:dyDescent="0.25">
      <c r="B39" s="93"/>
      <c r="C39" s="32"/>
      <c r="D39" s="32"/>
      <c r="E39" s="93"/>
      <c r="F39" s="32"/>
      <c r="G39" s="32"/>
      <c r="H39" s="32"/>
      <c r="I39" s="32"/>
      <c r="J39" s="32"/>
      <c r="K39" s="32"/>
      <c r="L39" s="32"/>
      <c r="M39" s="93"/>
      <c r="N39" s="32"/>
      <c r="O39" s="32"/>
      <c r="P39" s="32"/>
      <c r="Q39" s="93"/>
      <c r="R39" s="32"/>
      <c r="S39" s="32"/>
      <c r="T39" s="32"/>
      <c r="U39" s="93"/>
      <c r="V39" s="32"/>
      <c r="W39" s="32"/>
      <c r="X39" s="32"/>
      <c r="Y39" s="32"/>
      <c r="Z39" s="32"/>
      <c r="AA39" s="32"/>
    </row>
    <row r="40" spans="2:27" x14ac:dyDescent="0.25">
      <c r="B40" s="93"/>
      <c r="C40" s="32"/>
      <c r="D40" s="32"/>
      <c r="E40" s="93"/>
      <c r="F40" s="32"/>
      <c r="G40" s="32"/>
      <c r="H40" s="32"/>
      <c r="I40" s="32"/>
      <c r="J40" s="32"/>
      <c r="K40" s="32"/>
      <c r="L40" s="32"/>
      <c r="M40" s="93"/>
      <c r="N40" s="32"/>
      <c r="O40" s="32"/>
      <c r="P40" s="32"/>
      <c r="Q40" s="93"/>
      <c r="R40" s="32"/>
      <c r="S40" s="32"/>
      <c r="T40" s="32"/>
      <c r="U40" s="93"/>
      <c r="V40" s="32"/>
      <c r="W40" s="32"/>
      <c r="X40" s="32"/>
      <c r="Y40" s="32"/>
      <c r="Z40" s="32"/>
      <c r="AA40" s="32"/>
    </row>
    <row r="41" spans="2:27" x14ac:dyDescent="0.25">
      <c r="B41" s="93"/>
      <c r="C41" s="32"/>
      <c r="D41" s="32"/>
      <c r="E41" s="93"/>
      <c r="F41" s="32"/>
      <c r="G41" s="32"/>
      <c r="H41" s="32"/>
      <c r="I41" s="32"/>
      <c r="J41" s="32"/>
      <c r="K41" s="32"/>
      <c r="L41" s="32"/>
      <c r="M41" s="93"/>
      <c r="N41" s="32"/>
      <c r="O41" s="32"/>
      <c r="P41" s="32"/>
      <c r="Q41" s="93"/>
      <c r="R41" s="32"/>
      <c r="S41" s="32"/>
      <c r="T41" s="32"/>
      <c r="U41" s="93"/>
      <c r="V41" s="32"/>
      <c r="W41" s="32"/>
      <c r="X41" s="32"/>
      <c r="Y41" s="32"/>
      <c r="Z41" s="32"/>
      <c r="AA41" s="32"/>
    </row>
    <row r="42" spans="2:27" x14ac:dyDescent="0.25">
      <c r="B42" s="93"/>
      <c r="C42" s="32"/>
      <c r="D42" s="32"/>
      <c r="E42" s="93"/>
      <c r="F42" s="32"/>
      <c r="G42" s="32"/>
      <c r="H42" s="32"/>
      <c r="I42" s="32"/>
      <c r="J42" s="32"/>
      <c r="K42" s="32"/>
      <c r="L42" s="32"/>
      <c r="M42" s="93"/>
      <c r="N42" s="32"/>
      <c r="O42" s="32"/>
      <c r="P42" s="32"/>
      <c r="Q42" s="93"/>
      <c r="R42" s="32"/>
      <c r="S42" s="32"/>
      <c r="T42" s="32"/>
      <c r="U42" s="93"/>
      <c r="V42" s="32"/>
      <c r="W42" s="32"/>
      <c r="X42" s="32"/>
      <c r="Y42" s="32"/>
      <c r="Z42" s="32"/>
      <c r="AA42" s="32"/>
    </row>
    <row r="43" spans="2:27" x14ac:dyDescent="0.25">
      <c r="B43" s="93"/>
      <c r="C43" s="32"/>
      <c r="D43" s="32"/>
      <c r="E43" s="93"/>
      <c r="F43" s="32"/>
      <c r="G43" s="32"/>
      <c r="H43" s="32"/>
      <c r="I43" s="32"/>
      <c r="J43" s="32"/>
      <c r="K43" s="32"/>
      <c r="L43" s="32"/>
      <c r="M43" s="93"/>
      <c r="N43" s="32"/>
      <c r="O43" s="32"/>
      <c r="P43" s="32"/>
      <c r="Q43" s="93"/>
      <c r="R43" s="32"/>
      <c r="S43" s="32"/>
      <c r="T43" s="32"/>
      <c r="U43" s="93"/>
      <c r="V43" s="32"/>
      <c r="W43" s="32"/>
      <c r="X43" s="32"/>
      <c r="Y43" s="32"/>
      <c r="Z43" s="32"/>
      <c r="AA43" s="32"/>
    </row>
    <row r="44" spans="2:27" x14ac:dyDescent="0.25">
      <c r="B44" s="93"/>
      <c r="C44" s="32"/>
      <c r="D44" s="32"/>
      <c r="E44" s="93"/>
      <c r="F44" s="32"/>
      <c r="G44" s="32"/>
      <c r="H44" s="32"/>
      <c r="I44" s="32"/>
      <c r="J44" s="32"/>
      <c r="K44" s="32"/>
      <c r="L44" s="32"/>
      <c r="M44" s="93"/>
      <c r="N44" s="32"/>
      <c r="O44" s="32"/>
      <c r="P44" s="32"/>
      <c r="Q44" s="93"/>
      <c r="R44" s="32"/>
      <c r="S44" s="32"/>
      <c r="T44" s="32"/>
      <c r="U44" s="93"/>
      <c r="V44" s="32"/>
      <c r="W44" s="32"/>
      <c r="X44" s="32"/>
      <c r="Y44" s="32"/>
      <c r="Z44" s="32"/>
      <c r="AA44" s="32"/>
    </row>
    <row r="45" spans="2:27" x14ac:dyDescent="0.25">
      <c r="B45" s="93"/>
      <c r="C45" s="32"/>
      <c r="D45" s="32"/>
      <c r="E45" s="93"/>
      <c r="F45" s="32"/>
      <c r="G45" s="32"/>
      <c r="H45" s="32"/>
      <c r="I45" s="32"/>
      <c r="J45" s="32"/>
      <c r="K45" s="32"/>
      <c r="L45" s="32"/>
      <c r="M45" s="93"/>
      <c r="N45" s="32"/>
      <c r="O45" s="32"/>
      <c r="P45" s="32"/>
      <c r="Q45" s="93"/>
      <c r="R45" s="32"/>
      <c r="S45" s="32"/>
      <c r="T45" s="32"/>
      <c r="U45" s="93"/>
      <c r="V45" s="32"/>
      <c r="W45" s="32"/>
      <c r="X45" s="32"/>
      <c r="Y45" s="32"/>
      <c r="Z45" s="32"/>
      <c r="AA45" s="32"/>
    </row>
    <row r="46" spans="2:27" x14ac:dyDescent="0.25">
      <c r="B46" s="93"/>
      <c r="C46" s="32"/>
      <c r="D46" s="32"/>
      <c r="E46" s="93"/>
      <c r="F46" s="32"/>
      <c r="G46" s="32"/>
      <c r="H46" s="32"/>
      <c r="I46" s="32"/>
      <c r="J46" s="32"/>
      <c r="K46" s="32"/>
      <c r="L46" s="32"/>
      <c r="M46" s="93"/>
      <c r="N46" s="32"/>
      <c r="O46" s="32"/>
      <c r="P46" s="32"/>
      <c r="Q46" s="93"/>
      <c r="R46" s="32"/>
      <c r="S46" s="32"/>
      <c r="T46" s="32"/>
      <c r="U46" s="93"/>
      <c r="V46" s="32"/>
      <c r="W46" s="32"/>
      <c r="X46" s="32"/>
      <c r="Y46" s="32"/>
      <c r="Z46" s="32"/>
      <c r="AA46" s="32"/>
    </row>
    <row r="47" spans="2:27" x14ac:dyDescent="0.25">
      <c r="B47" s="93"/>
      <c r="C47" s="32"/>
      <c r="D47" s="32"/>
      <c r="E47" s="93"/>
      <c r="F47" s="32"/>
      <c r="G47" s="32"/>
      <c r="H47" s="32"/>
      <c r="I47" s="32"/>
      <c r="J47" s="32"/>
      <c r="K47" s="32"/>
      <c r="L47" s="32"/>
      <c r="M47" s="93"/>
      <c r="N47" s="32"/>
      <c r="O47" s="32"/>
      <c r="P47" s="32"/>
      <c r="Q47" s="93"/>
      <c r="R47" s="32"/>
      <c r="S47" s="32"/>
      <c r="T47" s="32"/>
      <c r="U47" s="93"/>
      <c r="V47" s="32"/>
      <c r="W47" s="32"/>
      <c r="X47" s="32"/>
      <c r="Y47" s="32"/>
      <c r="Z47" s="32"/>
      <c r="AA47" s="32"/>
    </row>
    <row r="48" spans="2:27" x14ac:dyDescent="0.25">
      <c r="B48" s="93"/>
      <c r="C48" s="32"/>
      <c r="D48" s="32"/>
      <c r="E48" s="93"/>
      <c r="F48" s="32"/>
      <c r="G48" s="32"/>
      <c r="H48" s="32"/>
      <c r="I48" s="32"/>
      <c r="J48" s="32"/>
      <c r="K48" s="32"/>
      <c r="L48" s="32"/>
      <c r="M48" s="93"/>
      <c r="N48" s="32"/>
      <c r="O48" s="32"/>
      <c r="P48" s="32"/>
      <c r="Q48" s="93"/>
      <c r="R48" s="32"/>
      <c r="S48" s="32"/>
      <c r="T48" s="32"/>
      <c r="U48" s="93"/>
      <c r="V48" s="32"/>
      <c r="W48" s="32"/>
      <c r="X48" s="32"/>
      <c r="Y48" s="32"/>
      <c r="Z48" s="32"/>
      <c r="AA48" s="32"/>
    </row>
    <row r="49" spans="2:27" x14ac:dyDescent="0.25">
      <c r="B49" s="93"/>
      <c r="C49" s="32"/>
      <c r="D49" s="32"/>
      <c r="E49" s="93"/>
      <c r="F49" s="32"/>
      <c r="G49" s="32"/>
      <c r="H49" s="32"/>
      <c r="I49" s="32"/>
      <c r="J49" s="32"/>
      <c r="K49" s="32"/>
      <c r="L49" s="32"/>
      <c r="M49" s="93"/>
      <c r="N49" s="32"/>
      <c r="O49" s="32"/>
      <c r="P49" s="32"/>
      <c r="Q49" s="93"/>
      <c r="R49" s="32"/>
      <c r="S49" s="32"/>
      <c r="T49" s="32"/>
      <c r="U49" s="93"/>
      <c r="V49" s="32"/>
      <c r="W49" s="32"/>
      <c r="X49" s="32"/>
      <c r="Y49" s="32"/>
      <c r="Z49" s="32"/>
      <c r="AA49" s="32"/>
    </row>
    <row r="50" spans="2:27" x14ac:dyDescent="0.25">
      <c r="B50" s="93"/>
      <c r="C50" s="32"/>
      <c r="D50" s="32"/>
      <c r="E50" s="93"/>
      <c r="F50" s="32"/>
      <c r="G50" s="32"/>
      <c r="H50" s="32"/>
      <c r="I50" s="32"/>
      <c r="J50" s="32"/>
      <c r="K50" s="32"/>
      <c r="L50" s="32"/>
      <c r="M50" s="93"/>
      <c r="N50" s="32"/>
      <c r="O50" s="32"/>
      <c r="P50" s="32"/>
      <c r="Q50" s="93"/>
      <c r="R50" s="32"/>
      <c r="S50" s="32"/>
      <c r="T50" s="32"/>
      <c r="U50" s="93"/>
      <c r="V50" s="32"/>
      <c r="W50" s="32"/>
      <c r="X50" s="32"/>
      <c r="Y50" s="32"/>
      <c r="Z50" s="32"/>
      <c r="AA50" s="32"/>
    </row>
    <row r="51" spans="2:27" x14ac:dyDescent="0.25">
      <c r="B51" s="93"/>
      <c r="C51" s="32"/>
      <c r="D51" s="32"/>
      <c r="E51" s="93"/>
      <c r="F51" s="32"/>
      <c r="G51" s="32"/>
      <c r="H51" s="32"/>
      <c r="I51" s="32"/>
      <c r="J51" s="32"/>
      <c r="K51" s="32"/>
      <c r="L51" s="32"/>
      <c r="M51" s="93"/>
      <c r="N51" s="32"/>
      <c r="O51" s="32"/>
      <c r="P51" s="32"/>
      <c r="Q51" s="93"/>
      <c r="R51" s="32"/>
      <c r="S51" s="32"/>
      <c r="T51" s="32"/>
      <c r="U51" s="93"/>
      <c r="V51" s="32"/>
      <c r="W51" s="32"/>
      <c r="X51" s="32"/>
      <c r="Y51" s="32"/>
      <c r="Z51" s="32"/>
      <c r="AA51" s="32"/>
    </row>
    <row r="52" spans="2:27" x14ac:dyDescent="0.25">
      <c r="B52" s="93"/>
      <c r="C52" s="32"/>
      <c r="D52" s="32"/>
      <c r="E52" s="93"/>
      <c r="F52" s="32"/>
      <c r="G52" s="32"/>
      <c r="H52" s="32"/>
      <c r="I52" s="32"/>
      <c r="J52" s="32"/>
      <c r="K52" s="32"/>
      <c r="L52" s="32"/>
      <c r="M52" s="93"/>
      <c r="N52" s="32"/>
      <c r="O52" s="32"/>
      <c r="P52" s="32"/>
      <c r="Q52" s="93"/>
      <c r="R52" s="32"/>
      <c r="S52" s="32"/>
      <c r="T52" s="32"/>
      <c r="U52" s="93"/>
      <c r="V52" s="32"/>
      <c r="W52" s="32"/>
      <c r="X52" s="32"/>
      <c r="Y52" s="32"/>
      <c r="Z52" s="32"/>
      <c r="AA52" s="32"/>
    </row>
    <row r="53" spans="2:27" x14ac:dyDescent="0.25">
      <c r="B53" s="93"/>
      <c r="C53" s="32"/>
      <c r="D53" s="32"/>
      <c r="E53" s="93"/>
      <c r="F53" s="32"/>
      <c r="G53" s="32"/>
      <c r="H53" s="32"/>
      <c r="I53" s="32"/>
      <c r="J53" s="32"/>
      <c r="K53" s="32"/>
      <c r="L53" s="32"/>
      <c r="M53" s="93"/>
      <c r="N53" s="32"/>
      <c r="O53" s="32"/>
      <c r="P53" s="32"/>
      <c r="Q53" s="93"/>
      <c r="R53" s="32"/>
      <c r="S53" s="32"/>
      <c r="T53" s="32"/>
      <c r="U53" s="93"/>
      <c r="V53" s="32"/>
      <c r="W53" s="32"/>
      <c r="X53" s="32"/>
      <c r="Y53" s="32"/>
      <c r="Z53" s="32"/>
      <c r="AA53" s="32"/>
    </row>
    <row r="54" spans="2:27" x14ac:dyDescent="0.25">
      <c r="B54" s="93"/>
      <c r="C54" s="32"/>
      <c r="D54" s="32"/>
      <c r="E54" s="93"/>
      <c r="F54" s="32"/>
      <c r="G54" s="32"/>
      <c r="H54" s="32"/>
      <c r="I54" s="32"/>
      <c r="J54" s="32"/>
      <c r="K54" s="32"/>
      <c r="L54" s="32"/>
      <c r="M54" s="93"/>
      <c r="N54" s="32"/>
      <c r="O54" s="32"/>
      <c r="P54" s="32"/>
      <c r="Q54" s="93"/>
      <c r="R54" s="32"/>
      <c r="S54" s="32"/>
      <c r="T54" s="32"/>
      <c r="U54" s="93"/>
      <c r="V54" s="32"/>
      <c r="W54" s="32"/>
      <c r="X54" s="32"/>
      <c r="Y54" s="32"/>
      <c r="Z54" s="32"/>
      <c r="AA54" s="32"/>
    </row>
    <row r="55" spans="2:27" x14ac:dyDescent="0.25">
      <c r="B55" s="93"/>
      <c r="C55" s="32"/>
      <c r="D55" s="32"/>
      <c r="E55" s="93"/>
      <c r="F55" s="32"/>
      <c r="G55" s="32"/>
      <c r="H55" s="32"/>
      <c r="I55" s="32"/>
      <c r="J55" s="32"/>
      <c r="K55" s="32"/>
      <c r="L55" s="32"/>
      <c r="M55" s="93"/>
      <c r="N55" s="32"/>
      <c r="O55" s="32"/>
      <c r="P55" s="32"/>
      <c r="Q55" s="93"/>
      <c r="R55" s="32"/>
      <c r="S55" s="32"/>
      <c r="T55" s="32"/>
      <c r="U55" s="93"/>
      <c r="V55" s="32"/>
      <c r="W55" s="32"/>
      <c r="X55" s="32"/>
      <c r="Y55" s="32"/>
      <c r="Z55" s="32"/>
      <c r="AA55" s="32"/>
    </row>
    <row r="56" spans="2:27" x14ac:dyDescent="0.25">
      <c r="B56" s="93"/>
      <c r="C56" s="32"/>
      <c r="D56" s="32"/>
      <c r="E56" s="93"/>
      <c r="F56" s="32"/>
      <c r="G56" s="32"/>
      <c r="H56" s="32"/>
      <c r="I56" s="32"/>
      <c r="J56" s="32"/>
      <c r="K56" s="32"/>
      <c r="L56" s="32"/>
      <c r="M56" s="93"/>
      <c r="N56" s="32"/>
      <c r="O56" s="32"/>
      <c r="P56" s="32"/>
      <c r="Q56" s="93"/>
      <c r="R56" s="32"/>
      <c r="S56" s="32"/>
      <c r="T56" s="32"/>
      <c r="U56" s="93"/>
      <c r="V56" s="32"/>
      <c r="W56" s="32"/>
      <c r="X56" s="32"/>
      <c r="Y56" s="32"/>
      <c r="Z56" s="32"/>
      <c r="AA56" s="32"/>
    </row>
    <row r="57" spans="2:27" x14ac:dyDescent="0.25">
      <c r="B57" s="93"/>
      <c r="C57" s="32"/>
      <c r="D57" s="32"/>
      <c r="E57" s="93"/>
      <c r="F57" s="32"/>
      <c r="G57" s="32"/>
      <c r="H57" s="32"/>
      <c r="I57" s="32"/>
      <c r="J57" s="32"/>
      <c r="K57" s="32"/>
      <c r="L57" s="32"/>
      <c r="M57" s="93"/>
      <c r="N57" s="32"/>
      <c r="O57" s="32"/>
      <c r="P57" s="32"/>
      <c r="Q57" s="93"/>
      <c r="R57" s="32"/>
      <c r="S57" s="32"/>
      <c r="T57" s="32"/>
      <c r="U57" s="93"/>
      <c r="V57" s="32"/>
      <c r="W57" s="32"/>
      <c r="X57" s="32"/>
      <c r="Y57" s="32"/>
      <c r="Z57" s="32"/>
      <c r="AA57" s="32"/>
    </row>
    <row r="58" spans="2:27" x14ac:dyDescent="0.25">
      <c r="B58" s="93"/>
      <c r="C58" s="32"/>
      <c r="D58" s="32"/>
      <c r="E58" s="93"/>
      <c r="F58" s="32"/>
      <c r="G58" s="32"/>
      <c r="H58" s="32"/>
      <c r="I58" s="32"/>
      <c r="J58" s="32"/>
      <c r="K58" s="32"/>
      <c r="L58" s="32"/>
      <c r="M58" s="93"/>
      <c r="N58" s="32"/>
      <c r="O58" s="32"/>
      <c r="P58" s="32"/>
      <c r="Q58" s="93"/>
      <c r="R58" s="32"/>
      <c r="S58" s="32"/>
      <c r="T58" s="32"/>
      <c r="U58" s="93"/>
      <c r="V58" s="32"/>
      <c r="W58" s="32"/>
      <c r="X58" s="32"/>
      <c r="Y58" s="32"/>
      <c r="Z58" s="32"/>
      <c r="AA58" s="32"/>
    </row>
    <row r="59" spans="2:27" x14ac:dyDescent="0.25">
      <c r="B59" s="93"/>
      <c r="C59" s="32"/>
      <c r="D59" s="32"/>
      <c r="E59" s="93"/>
      <c r="F59" s="32"/>
      <c r="G59" s="32"/>
      <c r="H59" s="32"/>
      <c r="I59" s="32"/>
      <c r="J59" s="32"/>
      <c r="K59" s="32"/>
      <c r="L59" s="32"/>
      <c r="M59" s="93"/>
      <c r="N59" s="32"/>
      <c r="O59" s="32"/>
      <c r="P59" s="32"/>
      <c r="Q59" s="93"/>
      <c r="R59" s="32"/>
      <c r="S59" s="32"/>
      <c r="T59" s="32"/>
      <c r="U59" s="93"/>
      <c r="V59" s="32"/>
      <c r="W59" s="32"/>
      <c r="X59" s="32"/>
      <c r="Y59" s="32"/>
      <c r="Z59" s="32"/>
      <c r="AA59" s="32"/>
    </row>
    <row r="60" spans="2:27" x14ac:dyDescent="0.25">
      <c r="B60" s="93"/>
      <c r="C60" s="32"/>
      <c r="D60" s="32"/>
      <c r="E60" s="93"/>
      <c r="F60" s="32"/>
      <c r="G60" s="32"/>
      <c r="H60" s="32"/>
      <c r="I60" s="32"/>
      <c r="J60" s="32"/>
      <c r="K60" s="32"/>
      <c r="L60" s="32"/>
      <c r="M60" s="93"/>
      <c r="N60" s="32"/>
      <c r="O60" s="32"/>
      <c r="P60" s="32"/>
      <c r="Q60" s="93"/>
      <c r="R60" s="32"/>
      <c r="S60" s="32"/>
      <c r="T60" s="32"/>
      <c r="U60" s="93"/>
      <c r="V60" s="32"/>
      <c r="W60" s="32"/>
      <c r="X60" s="32"/>
      <c r="Y60" s="32"/>
      <c r="Z60" s="32"/>
      <c r="AA60" s="32"/>
    </row>
    <row r="61" spans="2:27" x14ac:dyDescent="0.25">
      <c r="B61" s="93"/>
      <c r="C61" s="32"/>
      <c r="D61" s="32"/>
      <c r="E61" s="93"/>
      <c r="F61" s="32"/>
      <c r="G61" s="32"/>
      <c r="H61" s="32"/>
      <c r="I61" s="32"/>
      <c r="J61" s="32"/>
      <c r="K61" s="32"/>
      <c r="L61" s="32"/>
      <c r="M61" s="93"/>
      <c r="N61" s="32"/>
      <c r="O61" s="32"/>
      <c r="P61" s="32"/>
      <c r="Q61" s="93"/>
      <c r="R61" s="32"/>
      <c r="S61" s="32"/>
      <c r="T61" s="32"/>
      <c r="U61" s="93"/>
      <c r="V61" s="32"/>
      <c r="W61" s="32"/>
      <c r="X61" s="32"/>
      <c r="Y61" s="32"/>
      <c r="Z61" s="32"/>
      <c r="AA61" s="32"/>
    </row>
    <row r="62" spans="2:27" x14ac:dyDescent="0.25">
      <c r="B62" s="93"/>
      <c r="C62" s="32"/>
      <c r="D62" s="32"/>
      <c r="E62" s="93"/>
      <c r="F62" s="32"/>
      <c r="G62" s="32"/>
      <c r="H62" s="32"/>
      <c r="I62" s="32"/>
      <c r="J62" s="32"/>
      <c r="K62" s="32"/>
      <c r="L62" s="32"/>
      <c r="M62" s="93"/>
      <c r="N62" s="32"/>
      <c r="O62" s="32"/>
      <c r="P62" s="32"/>
      <c r="Q62" s="93"/>
      <c r="R62" s="32"/>
      <c r="S62" s="32"/>
      <c r="T62" s="32"/>
      <c r="U62" s="93"/>
      <c r="V62" s="32"/>
      <c r="W62" s="32"/>
      <c r="X62" s="32"/>
      <c r="Y62" s="32"/>
      <c r="Z62" s="32"/>
      <c r="AA62" s="32"/>
    </row>
    <row r="63" spans="2:27" x14ac:dyDescent="0.25">
      <c r="B63" s="93"/>
      <c r="C63" s="32"/>
      <c r="D63" s="32"/>
      <c r="E63" s="93"/>
      <c r="F63" s="32"/>
      <c r="G63" s="32"/>
      <c r="H63" s="32"/>
      <c r="I63" s="32"/>
      <c r="J63" s="32"/>
      <c r="K63" s="32"/>
      <c r="L63" s="32"/>
      <c r="M63" s="93"/>
      <c r="N63" s="32"/>
      <c r="O63" s="32"/>
      <c r="P63" s="32"/>
      <c r="Q63" s="93"/>
      <c r="R63" s="32"/>
      <c r="S63" s="32"/>
      <c r="T63" s="32"/>
      <c r="U63" s="93"/>
      <c r="V63" s="32"/>
      <c r="W63" s="32"/>
      <c r="X63" s="32"/>
      <c r="Y63" s="32"/>
      <c r="Z63" s="32"/>
      <c r="AA63" s="32"/>
    </row>
    <row r="64" spans="2:27" x14ac:dyDescent="0.25">
      <c r="B64" s="93"/>
      <c r="C64" s="32"/>
      <c r="D64" s="32"/>
      <c r="E64" s="93"/>
      <c r="F64" s="32"/>
      <c r="G64" s="32"/>
      <c r="H64" s="32"/>
      <c r="I64" s="32"/>
      <c r="J64" s="32"/>
      <c r="K64" s="32"/>
      <c r="L64" s="32"/>
      <c r="M64" s="93"/>
      <c r="N64" s="32"/>
      <c r="O64" s="32"/>
      <c r="P64" s="32"/>
      <c r="Q64" s="93"/>
      <c r="R64" s="32"/>
      <c r="S64" s="32"/>
      <c r="T64" s="32"/>
      <c r="U64" s="93"/>
      <c r="V64" s="32"/>
      <c r="W64" s="32"/>
      <c r="X64" s="32"/>
      <c r="Y64" s="32"/>
      <c r="Z64" s="32"/>
      <c r="AA64" s="32"/>
    </row>
    <row r="65" spans="2:27" x14ac:dyDescent="0.25">
      <c r="B65" s="93"/>
      <c r="C65" s="32"/>
      <c r="D65" s="32"/>
      <c r="E65" s="93"/>
      <c r="F65" s="32"/>
      <c r="G65" s="32"/>
      <c r="H65" s="32"/>
      <c r="I65" s="32"/>
      <c r="J65" s="32"/>
      <c r="K65" s="32"/>
      <c r="L65" s="32"/>
      <c r="M65" s="93"/>
      <c r="N65" s="32"/>
      <c r="O65" s="32"/>
      <c r="P65" s="32"/>
      <c r="Q65" s="93"/>
      <c r="R65" s="32"/>
      <c r="S65" s="32"/>
      <c r="T65" s="32"/>
      <c r="U65" s="93"/>
      <c r="V65" s="32"/>
      <c r="W65" s="32"/>
      <c r="X65" s="32"/>
      <c r="Y65" s="32"/>
      <c r="Z65" s="32"/>
      <c r="AA65" s="32"/>
    </row>
    <row r="66" spans="2:27" x14ac:dyDescent="0.25">
      <c r="B66" s="93"/>
      <c r="C66" s="32"/>
      <c r="D66" s="32"/>
      <c r="E66" s="93"/>
      <c r="F66" s="32"/>
      <c r="G66" s="32"/>
      <c r="H66" s="32"/>
      <c r="I66" s="32"/>
      <c r="J66" s="32"/>
      <c r="K66" s="32"/>
      <c r="L66" s="32"/>
      <c r="M66" s="93"/>
      <c r="N66" s="32"/>
      <c r="O66" s="32"/>
      <c r="P66" s="32"/>
      <c r="Q66" s="93"/>
      <c r="R66" s="32"/>
      <c r="S66" s="32"/>
      <c r="T66" s="32"/>
      <c r="U66" s="93"/>
      <c r="V66" s="32"/>
      <c r="W66" s="32"/>
      <c r="X66" s="32"/>
      <c r="Y66" s="32"/>
      <c r="Z66" s="32"/>
      <c r="AA66" s="32"/>
    </row>
    <row r="67" spans="2:27" x14ac:dyDescent="0.25">
      <c r="B67" s="93"/>
      <c r="C67" s="32"/>
      <c r="D67" s="32"/>
      <c r="E67" s="93"/>
      <c r="F67" s="32"/>
      <c r="G67" s="32"/>
      <c r="H67" s="32"/>
      <c r="I67" s="32"/>
      <c r="J67" s="32"/>
      <c r="K67" s="32"/>
      <c r="L67" s="32"/>
      <c r="M67" s="93"/>
      <c r="N67" s="32"/>
      <c r="O67" s="32"/>
      <c r="P67" s="32"/>
      <c r="Q67" s="93"/>
      <c r="R67" s="32"/>
      <c r="S67" s="32"/>
      <c r="T67" s="32"/>
      <c r="U67" s="93"/>
      <c r="V67" s="32"/>
      <c r="W67" s="32"/>
      <c r="X67" s="32"/>
      <c r="Y67" s="32"/>
      <c r="Z67" s="32"/>
      <c r="AA67" s="32"/>
    </row>
    <row r="68" spans="2:27" x14ac:dyDescent="0.25">
      <c r="B68" s="93"/>
      <c r="C68" s="32"/>
      <c r="D68" s="32"/>
      <c r="E68" s="93"/>
      <c r="F68" s="32"/>
      <c r="G68" s="32"/>
      <c r="H68" s="32"/>
      <c r="I68" s="32"/>
      <c r="J68" s="32"/>
      <c r="K68" s="32"/>
      <c r="L68" s="32"/>
      <c r="M68" s="93"/>
      <c r="N68" s="32"/>
      <c r="O68" s="32"/>
      <c r="P68" s="32"/>
      <c r="Q68" s="93"/>
      <c r="R68" s="32"/>
      <c r="S68" s="32"/>
      <c r="T68" s="32"/>
      <c r="U68" s="93"/>
      <c r="V68" s="32"/>
      <c r="W68" s="32"/>
      <c r="X68" s="32"/>
      <c r="Y68" s="32"/>
      <c r="Z68" s="32"/>
      <c r="AA68" s="32"/>
    </row>
    <row r="69" spans="2:27" x14ac:dyDescent="0.25">
      <c r="B69" s="93"/>
      <c r="C69" s="32"/>
      <c r="D69" s="32"/>
      <c r="E69" s="93"/>
      <c r="F69" s="32"/>
      <c r="G69" s="32"/>
      <c r="H69" s="32"/>
      <c r="I69" s="32"/>
      <c r="J69" s="32"/>
      <c r="K69" s="32"/>
      <c r="L69" s="32"/>
      <c r="M69" s="93"/>
      <c r="N69" s="32"/>
      <c r="O69" s="32"/>
      <c r="P69" s="32"/>
      <c r="Q69" s="93"/>
      <c r="R69" s="32"/>
      <c r="S69" s="32"/>
      <c r="T69" s="32"/>
      <c r="U69" s="93"/>
      <c r="V69" s="32"/>
      <c r="W69" s="32"/>
      <c r="X69" s="32"/>
      <c r="Y69" s="32"/>
      <c r="Z69" s="32"/>
      <c r="AA69" s="32"/>
    </row>
    <row r="70" spans="2:27" x14ac:dyDescent="0.25">
      <c r="B70" s="93"/>
      <c r="C70" s="32"/>
      <c r="D70" s="32"/>
      <c r="E70" s="93"/>
      <c r="F70" s="32"/>
      <c r="G70" s="32"/>
      <c r="H70" s="32"/>
      <c r="I70" s="32"/>
      <c r="J70" s="32"/>
      <c r="K70" s="32"/>
      <c r="L70" s="32"/>
      <c r="M70" s="93"/>
      <c r="N70" s="32"/>
      <c r="O70" s="32"/>
      <c r="P70" s="32"/>
      <c r="Q70" s="93"/>
      <c r="R70" s="32"/>
      <c r="S70" s="32"/>
      <c r="T70" s="32"/>
      <c r="U70" s="93"/>
      <c r="V70" s="32"/>
      <c r="W70" s="32"/>
      <c r="X70" s="32"/>
      <c r="Y70" s="32"/>
      <c r="Z70" s="32"/>
      <c r="AA70" s="32"/>
    </row>
    <row r="71" spans="2:27" x14ac:dyDescent="0.25">
      <c r="B71" s="93"/>
      <c r="C71" s="32"/>
      <c r="D71" s="32"/>
      <c r="E71" s="93"/>
      <c r="F71" s="32"/>
      <c r="G71" s="32"/>
      <c r="H71" s="32"/>
      <c r="I71" s="32"/>
      <c r="J71" s="32"/>
      <c r="K71" s="32"/>
      <c r="L71" s="32"/>
      <c r="M71" s="93"/>
      <c r="N71" s="32"/>
      <c r="O71" s="32"/>
      <c r="P71" s="32"/>
      <c r="Q71" s="93"/>
      <c r="R71" s="32"/>
      <c r="S71" s="32"/>
      <c r="T71" s="32"/>
      <c r="U71" s="93"/>
      <c r="V71" s="32"/>
      <c r="W71" s="32"/>
      <c r="X71" s="32"/>
      <c r="Y71" s="32"/>
      <c r="Z71" s="32"/>
      <c r="AA71" s="32"/>
    </row>
    <row r="72" spans="2:27" x14ac:dyDescent="0.25">
      <c r="B72" s="93"/>
      <c r="C72" s="32"/>
      <c r="D72" s="32"/>
      <c r="E72" s="93"/>
      <c r="F72" s="32"/>
      <c r="G72" s="32"/>
      <c r="H72" s="32"/>
      <c r="I72" s="32"/>
      <c r="J72" s="32"/>
      <c r="K72" s="32"/>
      <c r="L72" s="32"/>
      <c r="M72" s="93"/>
      <c r="N72" s="32"/>
      <c r="O72" s="32"/>
      <c r="P72" s="32"/>
      <c r="Q72" s="93"/>
      <c r="R72" s="32"/>
      <c r="S72" s="32"/>
      <c r="T72" s="32"/>
      <c r="U72" s="93"/>
      <c r="V72" s="32"/>
      <c r="W72" s="32"/>
      <c r="X72" s="32"/>
      <c r="Y72" s="32"/>
      <c r="Z72" s="32"/>
      <c r="AA72" s="32"/>
    </row>
    <row r="73" spans="2:27" x14ac:dyDescent="0.25">
      <c r="B73" s="93"/>
      <c r="C73" s="32"/>
      <c r="D73" s="32"/>
      <c r="E73" s="93"/>
      <c r="F73" s="32"/>
      <c r="G73" s="32"/>
      <c r="H73" s="32"/>
      <c r="I73" s="32"/>
      <c r="J73" s="32"/>
      <c r="K73" s="32"/>
      <c r="L73" s="32"/>
      <c r="M73" s="93"/>
      <c r="N73" s="32"/>
      <c r="O73" s="32"/>
      <c r="P73" s="32"/>
      <c r="Q73" s="93"/>
      <c r="R73" s="32"/>
      <c r="S73" s="32"/>
      <c r="T73" s="32"/>
      <c r="U73" s="93"/>
      <c r="V73" s="32"/>
      <c r="W73" s="32"/>
      <c r="X73" s="32"/>
      <c r="Y73" s="32"/>
      <c r="Z73" s="32"/>
      <c r="AA73" s="32"/>
    </row>
    <row r="74" spans="2:27" x14ac:dyDescent="0.25">
      <c r="B74" s="93"/>
      <c r="C74" s="32"/>
      <c r="D74" s="32"/>
      <c r="E74" s="93"/>
      <c r="F74" s="32"/>
      <c r="G74" s="32"/>
      <c r="H74" s="32"/>
      <c r="I74" s="32"/>
      <c r="J74" s="32"/>
      <c r="K74" s="32"/>
      <c r="L74" s="32"/>
      <c r="M74" s="93"/>
      <c r="N74" s="32"/>
      <c r="O74" s="32"/>
      <c r="P74" s="32"/>
      <c r="Q74" s="93"/>
      <c r="R74" s="32"/>
      <c r="S74" s="32"/>
      <c r="T74" s="32"/>
      <c r="U74" s="93"/>
      <c r="V74" s="32"/>
      <c r="W74" s="32"/>
      <c r="X74" s="32"/>
      <c r="Y74" s="32"/>
      <c r="Z74" s="32"/>
      <c r="AA74" s="32"/>
    </row>
    <row r="75" spans="2:27" x14ac:dyDescent="0.25">
      <c r="B75" s="93"/>
      <c r="C75" s="32"/>
      <c r="D75" s="32"/>
      <c r="E75" s="93"/>
      <c r="F75" s="32"/>
      <c r="G75" s="32"/>
      <c r="H75" s="32"/>
      <c r="I75" s="32"/>
      <c r="J75" s="32"/>
      <c r="K75" s="32"/>
      <c r="L75" s="32"/>
      <c r="M75" s="93"/>
      <c r="N75" s="32"/>
      <c r="O75" s="32"/>
      <c r="P75" s="32"/>
      <c r="Q75" s="93"/>
      <c r="R75" s="32"/>
      <c r="S75" s="32"/>
      <c r="T75" s="32"/>
      <c r="U75" s="93"/>
      <c r="V75" s="32"/>
      <c r="W75" s="32"/>
      <c r="X75" s="32"/>
      <c r="Y75" s="32"/>
      <c r="Z75" s="32"/>
      <c r="AA75" s="32"/>
    </row>
    <row r="76" spans="2:27" x14ac:dyDescent="0.25">
      <c r="B76" s="93"/>
      <c r="C76" s="32"/>
      <c r="D76" s="32"/>
      <c r="E76" s="93"/>
      <c r="F76" s="32"/>
      <c r="G76" s="32"/>
      <c r="H76" s="32"/>
      <c r="I76" s="32"/>
      <c r="J76" s="32"/>
      <c r="K76" s="32"/>
      <c r="L76" s="32"/>
      <c r="M76" s="93"/>
      <c r="N76" s="32"/>
      <c r="O76" s="32"/>
      <c r="P76" s="32"/>
      <c r="Q76" s="93"/>
      <c r="R76" s="32"/>
      <c r="S76" s="32"/>
      <c r="T76" s="32"/>
      <c r="U76" s="93"/>
      <c r="V76" s="32"/>
      <c r="W76" s="32"/>
      <c r="X76" s="32"/>
      <c r="Y76" s="32"/>
      <c r="Z76" s="32"/>
      <c r="AA76" s="32"/>
    </row>
    <row r="77" spans="2:27" x14ac:dyDescent="0.25">
      <c r="B77" s="93"/>
      <c r="C77" s="32"/>
      <c r="D77" s="32"/>
      <c r="E77" s="93"/>
      <c r="F77" s="32"/>
      <c r="G77" s="32"/>
      <c r="H77" s="32"/>
      <c r="I77" s="32"/>
      <c r="J77" s="32"/>
      <c r="K77" s="32"/>
      <c r="L77" s="32"/>
      <c r="M77" s="93"/>
      <c r="N77" s="32"/>
      <c r="O77" s="32"/>
      <c r="P77" s="32"/>
      <c r="Q77" s="93"/>
      <c r="R77" s="32"/>
      <c r="S77" s="32"/>
      <c r="T77" s="32"/>
      <c r="U77" s="93"/>
      <c r="V77" s="32"/>
      <c r="W77" s="32"/>
      <c r="X77" s="32"/>
      <c r="Y77" s="32"/>
      <c r="Z77" s="32"/>
      <c r="AA77" s="32"/>
    </row>
    <row r="78" spans="2:27" x14ac:dyDescent="0.25">
      <c r="B78" s="93"/>
      <c r="C78" s="32"/>
      <c r="D78" s="32"/>
      <c r="E78" s="93"/>
      <c r="F78" s="32"/>
      <c r="G78" s="32"/>
      <c r="H78" s="32"/>
      <c r="I78" s="32"/>
      <c r="J78" s="32"/>
      <c r="K78" s="32"/>
      <c r="L78" s="32"/>
      <c r="M78" s="93"/>
      <c r="N78" s="32"/>
      <c r="O78" s="32"/>
      <c r="P78" s="32"/>
      <c r="Q78" s="93"/>
      <c r="R78" s="32"/>
      <c r="S78" s="32"/>
      <c r="T78" s="32"/>
      <c r="U78" s="93"/>
      <c r="V78" s="32"/>
      <c r="W78" s="32"/>
      <c r="X78" s="32"/>
      <c r="Y78" s="32"/>
      <c r="Z78" s="32"/>
      <c r="AA78" s="32"/>
    </row>
    <row r="79" spans="2:27" x14ac:dyDescent="0.25">
      <c r="B79" s="93"/>
      <c r="C79" s="32"/>
      <c r="D79" s="32"/>
      <c r="E79" s="93"/>
      <c r="F79" s="32"/>
      <c r="G79" s="32"/>
      <c r="H79" s="32"/>
      <c r="I79" s="32"/>
      <c r="J79" s="32"/>
      <c r="K79" s="32"/>
      <c r="L79" s="32"/>
      <c r="M79" s="93"/>
      <c r="N79" s="32"/>
      <c r="O79" s="32"/>
      <c r="P79" s="32"/>
      <c r="Q79" s="93"/>
      <c r="R79" s="32"/>
      <c r="S79" s="32"/>
      <c r="T79" s="32"/>
      <c r="U79" s="93"/>
      <c r="V79" s="32"/>
      <c r="W79" s="32"/>
      <c r="X79" s="32"/>
      <c r="Y79" s="32"/>
      <c r="Z79" s="32"/>
      <c r="AA79" s="32"/>
    </row>
    <row r="80" spans="2:27" x14ac:dyDescent="0.25">
      <c r="B80" s="93"/>
      <c r="C80" s="32"/>
      <c r="D80" s="32"/>
      <c r="E80" s="93"/>
      <c r="F80" s="32"/>
      <c r="G80" s="32"/>
      <c r="H80" s="32"/>
      <c r="I80" s="32"/>
      <c r="J80" s="32"/>
      <c r="K80" s="32"/>
      <c r="L80" s="32"/>
      <c r="M80" s="93"/>
      <c r="N80" s="32"/>
      <c r="O80" s="32"/>
      <c r="P80" s="32"/>
      <c r="Q80" s="93"/>
      <c r="R80" s="32"/>
      <c r="S80" s="32"/>
      <c r="T80" s="32"/>
      <c r="U80" s="93"/>
      <c r="V80" s="32"/>
      <c r="W80" s="32"/>
      <c r="X80" s="32"/>
      <c r="Y80" s="32"/>
      <c r="Z80" s="32"/>
      <c r="AA80" s="32"/>
    </row>
    <row r="81" spans="2:27" x14ac:dyDescent="0.25">
      <c r="B81" s="93"/>
      <c r="C81" s="32"/>
      <c r="D81" s="32"/>
      <c r="E81" s="93"/>
      <c r="F81" s="32"/>
      <c r="G81" s="32"/>
      <c r="H81" s="32"/>
      <c r="I81" s="32"/>
      <c r="J81" s="32"/>
      <c r="K81" s="32"/>
      <c r="L81" s="32"/>
      <c r="M81" s="93"/>
      <c r="N81" s="32"/>
      <c r="O81" s="32"/>
      <c r="P81" s="32"/>
      <c r="Q81" s="93"/>
      <c r="R81" s="32"/>
      <c r="S81" s="32"/>
      <c r="T81" s="32"/>
      <c r="U81" s="93"/>
      <c r="V81" s="32"/>
      <c r="W81" s="32"/>
      <c r="X81" s="32"/>
      <c r="Y81" s="32"/>
      <c r="Z81" s="32"/>
      <c r="AA81" s="32"/>
    </row>
    <row r="82" spans="2:27" x14ac:dyDescent="0.25">
      <c r="B82" s="93"/>
      <c r="C82" s="32"/>
      <c r="D82" s="32"/>
      <c r="E82" s="93"/>
      <c r="F82" s="32"/>
      <c r="G82" s="32"/>
      <c r="H82" s="32"/>
      <c r="I82" s="32"/>
      <c r="J82" s="32"/>
      <c r="K82" s="32"/>
      <c r="L82" s="32"/>
      <c r="M82" s="93"/>
      <c r="N82" s="32"/>
      <c r="O82" s="32"/>
      <c r="P82" s="32"/>
      <c r="Q82" s="93"/>
      <c r="R82" s="32"/>
      <c r="S82" s="32"/>
      <c r="T82" s="32"/>
      <c r="U82" s="93"/>
      <c r="V82" s="32"/>
      <c r="W82" s="32"/>
      <c r="X82" s="32"/>
      <c r="Y82" s="32"/>
      <c r="Z82" s="32"/>
      <c r="AA82" s="32"/>
    </row>
    <row r="83" spans="2:27" x14ac:dyDescent="0.25">
      <c r="B83" s="93"/>
      <c r="C83" s="32"/>
      <c r="D83" s="32"/>
      <c r="E83" s="93"/>
      <c r="F83" s="32"/>
      <c r="G83" s="32"/>
      <c r="H83" s="32"/>
      <c r="I83" s="32"/>
      <c r="J83" s="32"/>
      <c r="K83" s="32"/>
      <c r="L83" s="32"/>
      <c r="M83" s="93"/>
      <c r="N83" s="32"/>
      <c r="O83" s="32"/>
      <c r="P83" s="32"/>
      <c r="Q83" s="93"/>
      <c r="R83" s="32"/>
      <c r="S83" s="32"/>
      <c r="T83" s="32"/>
      <c r="U83" s="93"/>
      <c r="V83" s="32"/>
      <c r="W83" s="32"/>
      <c r="X83" s="32"/>
      <c r="Y83" s="32"/>
      <c r="Z83" s="32"/>
      <c r="AA83" s="32"/>
    </row>
    <row r="84" spans="2:27" x14ac:dyDescent="0.25">
      <c r="B84" s="93"/>
      <c r="C84" s="32"/>
      <c r="D84" s="32"/>
      <c r="E84" s="93"/>
      <c r="F84" s="32"/>
      <c r="G84" s="32"/>
      <c r="H84" s="32"/>
      <c r="I84" s="32"/>
      <c r="J84" s="32"/>
      <c r="K84" s="32"/>
      <c r="L84" s="32"/>
      <c r="M84" s="93"/>
      <c r="N84" s="32"/>
      <c r="O84" s="32"/>
      <c r="P84" s="32"/>
      <c r="Q84" s="93"/>
      <c r="R84" s="32"/>
      <c r="S84" s="32"/>
      <c r="T84" s="32"/>
      <c r="U84" s="93"/>
      <c r="V84" s="32"/>
      <c r="W84" s="32"/>
      <c r="X84" s="32"/>
      <c r="Y84" s="32"/>
      <c r="Z84" s="32"/>
      <c r="AA84" s="32"/>
    </row>
    <row r="85" spans="2:27" x14ac:dyDescent="0.25">
      <c r="B85" s="93"/>
      <c r="C85" s="32"/>
      <c r="D85" s="32"/>
      <c r="E85" s="93"/>
      <c r="F85" s="32"/>
      <c r="G85" s="32"/>
      <c r="H85" s="32"/>
      <c r="I85" s="32"/>
      <c r="J85" s="32"/>
      <c r="K85" s="32"/>
      <c r="L85" s="32"/>
      <c r="M85" s="93"/>
      <c r="N85" s="32"/>
      <c r="O85" s="32"/>
      <c r="P85" s="32"/>
      <c r="Q85" s="93"/>
      <c r="R85" s="32"/>
      <c r="S85" s="32"/>
      <c r="T85" s="32"/>
      <c r="U85" s="93"/>
      <c r="V85" s="32"/>
      <c r="W85" s="32"/>
      <c r="X85" s="32"/>
      <c r="Y85" s="32"/>
      <c r="Z85" s="32"/>
      <c r="AA85" s="32"/>
    </row>
    <row r="86" spans="2:27" x14ac:dyDescent="0.25">
      <c r="B86" s="93"/>
      <c r="C86" s="32"/>
      <c r="D86" s="32"/>
      <c r="E86" s="93"/>
      <c r="F86" s="32"/>
      <c r="G86" s="32"/>
      <c r="H86" s="32"/>
      <c r="I86" s="32"/>
      <c r="J86" s="32"/>
      <c r="K86" s="32"/>
      <c r="L86" s="32"/>
      <c r="M86" s="93"/>
      <c r="N86" s="32"/>
      <c r="O86" s="32"/>
      <c r="P86" s="32"/>
      <c r="Q86" s="93"/>
      <c r="R86" s="32"/>
      <c r="S86" s="32"/>
      <c r="T86" s="32"/>
      <c r="U86" s="93"/>
      <c r="V86" s="32"/>
      <c r="W86" s="32"/>
      <c r="X86" s="32"/>
      <c r="Y86" s="32"/>
      <c r="Z86" s="32"/>
      <c r="AA86" s="32"/>
    </row>
    <row r="87" spans="2:27" x14ac:dyDescent="0.25">
      <c r="B87" s="93"/>
      <c r="C87" s="32"/>
      <c r="D87" s="32"/>
      <c r="E87" s="93"/>
      <c r="F87" s="32"/>
      <c r="G87" s="32"/>
      <c r="H87" s="32"/>
      <c r="I87" s="32"/>
      <c r="J87" s="32"/>
      <c r="K87" s="32"/>
      <c r="L87" s="32"/>
      <c r="M87" s="93"/>
      <c r="N87" s="32"/>
      <c r="O87" s="32"/>
      <c r="P87" s="32"/>
      <c r="Q87" s="93"/>
      <c r="R87" s="32"/>
      <c r="S87" s="32"/>
      <c r="T87" s="32"/>
      <c r="U87" s="93"/>
      <c r="V87" s="32"/>
      <c r="W87" s="32"/>
      <c r="X87" s="32"/>
      <c r="Y87" s="32"/>
      <c r="Z87" s="32"/>
      <c r="AA87" s="32"/>
    </row>
    <row r="88" spans="2:27" x14ac:dyDescent="0.25">
      <c r="B88" s="93"/>
      <c r="C88" s="32"/>
      <c r="D88" s="32"/>
      <c r="E88" s="93"/>
      <c r="F88" s="32"/>
      <c r="G88" s="32"/>
      <c r="H88" s="32"/>
      <c r="I88" s="32"/>
      <c r="J88" s="32"/>
      <c r="K88" s="32"/>
      <c r="L88" s="32"/>
      <c r="M88" s="93"/>
      <c r="N88" s="32"/>
      <c r="O88" s="32"/>
      <c r="P88" s="32"/>
      <c r="Q88" s="93"/>
      <c r="R88" s="32"/>
      <c r="S88" s="32"/>
      <c r="T88" s="32"/>
      <c r="U88" s="93"/>
      <c r="V88" s="32"/>
      <c r="W88" s="32"/>
      <c r="X88" s="32"/>
      <c r="Y88" s="32"/>
      <c r="Z88" s="32"/>
      <c r="AA88" s="32"/>
    </row>
    <row r="89" spans="2:27" x14ac:dyDescent="0.25">
      <c r="B89" s="93"/>
      <c r="C89" s="32"/>
      <c r="D89" s="32"/>
      <c r="E89" s="93"/>
      <c r="F89" s="32"/>
      <c r="G89" s="32"/>
      <c r="H89" s="32"/>
      <c r="I89" s="32"/>
      <c r="J89" s="32"/>
      <c r="K89" s="32"/>
      <c r="L89" s="32"/>
      <c r="M89" s="93"/>
      <c r="N89" s="32"/>
      <c r="O89" s="32"/>
      <c r="P89" s="32"/>
      <c r="Q89" s="93"/>
      <c r="R89" s="32"/>
      <c r="S89" s="32"/>
      <c r="T89" s="32"/>
      <c r="U89" s="93"/>
      <c r="V89" s="32"/>
      <c r="W89" s="32"/>
      <c r="X89" s="32"/>
      <c r="Y89" s="32"/>
      <c r="Z89" s="32"/>
      <c r="AA89" s="32"/>
    </row>
    <row r="90" spans="2:27" x14ac:dyDescent="0.25">
      <c r="B90" s="93"/>
      <c r="C90" s="32"/>
      <c r="D90" s="32"/>
      <c r="E90" s="93"/>
      <c r="F90" s="32"/>
      <c r="G90" s="32"/>
      <c r="H90" s="32"/>
      <c r="I90" s="32"/>
      <c r="J90" s="32"/>
      <c r="K90" s="32"/>
      <c r="L90" s="32"/>
      <c r="M90" s="93"/>
      <c r="N90" s="32"/>
      <c r="O90" s="32"/>
      <c r="P90" s="32"/>
      <c r="Q90" s="93"/>
      <c r="R90" s="32"/>
      <c r="S90" s="32"/>
      <c r="T90" s="32"/>
      <c r="U90" s="93"/>
      <c r="V90" s="32"/>
      <c r="W90" s="32"/>
      <c r="X90" s="32"/>
      <c r="Y90" s="32"/>
      <c r="Z90" s="32"/>
      <c r="AA90" s="32"/>
    </row>
    <row r="91" spans="2:27" x14ac:dyDescent="0.25">
      <c r="B91" s="93"/>
      <c r="C91" s="32"/>
      <c r="D91" s="32"/>
      <c r="E91" s="93"/>
      <c r="F91" s="32"/>
      <c r="G91" s="32"/>
      <c r="H91" s="32"/>
      <c r="I91" s="32"/>
      <c r="J91" s="32"/>
      <c r="K91" s="32"/>
      <c r="L91" s="32"/>
      <c r="M91" s="93"/>
      <c r="N91" s="32"/>
      <c r="O91" s="32"/>
      <c r="P91" s="32"/>
      <c r="Q91" s="93"/>
      <c r="R91" s="32"/>
      <c r="S91" s="32"/>
      <c r="T91" s="32"/>
      <c r="U91" s="93"/>
      <c r="V91" s="32"/>
      <c r="W91" s="32"/>
      <c r="X91" s="32"/>
      <c r="Y91" s="32"/>
      <c r="Z91" s="32"/>
      <c r="AA91" s="32"/>
    </row>
    <row r="92" spans="2:27" x14ac:dyDescent="0.25">
      <c r="B92" s="93"/>
      <c r="C92" s="32"/>
      <c r="D92" s="32"/>
      <c r="E92" s="93"/>
      <c r="F92" s="32"/>
      <c r="G92" s="32"/>
      <c r="H92" s="32"/>
      <c r="I92" s="32"/>
      <c r="J92" s="32"/>
      <c r="K92" s="32"/>
      <c r="L92" s="32"/>
      <c r="M92" s="93"/>
      <c r="N92" s="32"/>
      <c r="O92" s="32"/>
      <c r="P92" s="32"/>
      <c r="Q92" s="93"/>
      <c r="R92" s="32"/>
      <c r="S92" s="32"/>
      <c r="T92" s="32"/>
      <c r="U92" s="93"/>
      <c r="V92" s="32"/>
      <c r="W92" s="32"/>
      <c r="X92" s="32"/>
      <c r="Y92" s="32"/>
      <c r="Z92" s="32"/>
      <c r="AA92" s="32"/>
    </row>
    <row r="93" spans="2:27" x14ac:dyDescent="0.25">
      <c r="B93" s="93"/>
      <c r="C93" s="32"/>
      <c r="D93" s="32"/>
      <c r="E93" s="93"/>
      <c r="F93" s="32"/>
      <c r="G93" s="32"/>
      <c r="H93" s="32"/>
      <c r="I93" s="32"/>
      <c r="J93" s="32"/>
      <c r="K93" s="32"/>
      <c r="L93" s="32"/>
      <c r="M93" s="93"/>
      <c r="N93" s="32"/>
      <c r="O93" s="32"/>
      <c r="P93" s="32"/>
      <c r="Q93" s="93"/>
      <c r="R93" s="32"/>
      <c r="S93" s="32"/>
      <c r="T93" s="32"/>
      <c r="U93" s="93"/>
      <c r="V93" s="32"/>
      <c r="W93" s="32"/>
      <c r="X93" s="32"/>
      <c r="Y93" s="32"/>
      <c r="Z93" s="32"/>
      <c r="AA93" s="32"/>
    </row>
    <row r="94" spans="2:27" x14ac:dyDescent="0.25">
      <c r="B94" s="93"/>
      <c r="C94" s="32"/>
      <c r="D94" s="32"/>
      <c r="E94" s="93"/>
      <c r="F94" s="32"/>
      <c r="G94" s="32"/>
      <c r="H94" s="32"/>
      <c r="I94" s="32"/>
      <c r="J94" s="32"/>
      <c r="K94" s="32"/>
      <c r="L94" s="32"/>
      <c r="M94" s="93"/>
      <c r="N94" s="32"/>
      <c r="O94" s="32"/>
      <c r="P94" s="32"/>
      <c r="Q94" s="93"/>
      <c r="R94" s="32"/>
      <c r="S94" s="32"/>
      <c r="T94" s="32"/>
      <c r="U94" s="93"/>
      <c r="V94" s="32"/>
      <c r="W94" s="32"/>
      <c r="X94" s="32"/>
      <c r="Y94" s="32"/>
      <c r="Z94" s="32"/>
      <c r="AA94" s="32"/>
    </row>
    <row r="95" spans="2:27" x14ac:dyDescent="0.25">
      <c r="B95" s="93"/>
      <c r="C95" s="32"/>
      <c r="D95" s="32"/>
      <c r="E95" s="93"/>
      <c r="F95" s="32"/>
      <c r="G95" s="32"/>
      <c r="H95" s="32"/>
      <c r="I95" s="32"/>
      <c r="J95" s="32"/>
      <c r="K95" s="32"/>
      <c r="L95" s="32"/>
      <c r="M95" s="93"/>
      <c r="N95" s="32"/>
      <c r="O95" s="32"/>
      <c r="P95" s="32"/>
      <c r="Q95" s="93"/>
      <c r="R95" s="32"/>
      <c r="S95" s="32"/>
      <c r="T95" s="32"/>
      <c r="U95" s="93"/>
      <c r="V95" s="32"/>
      <c r="W95" s="32"/>
      <c r="X95" s="32"/>
      <c r="Y95" s="32"/>
      <c r="Z95" s="32"/>
      <c r="AA95" s="32"/>
    </row>
    <row r="96" spans="2:27" x14ac:dyDescent="0.25">
      <c r="B96" s="93"/>
      <c r="C96" s="32"/>
      <c r="D96" s="32"/>
      <c r="E96" s="93"/>
      <c r="F96" s="32"/>
      <c r="G96" s="32"/>
      <c r="H96" s="32"/>
      <c r="I96" s="32"/>
      <c r="J96" s="32"/>
      <c r="K96" s="32"/>
      <c r="L96" s="32"/>
      <c r="M96" s="93"/>
      <c r="N96" s="32"/>
      <c r="O96" s="32"/>
      <c r="P96" s="32"/>
      <c r="Q96" s="93"/>
      <c r="R96" s="32"/>
      <c r="S96" s="32"/>
      <c r="T96" s="32"/>
      <c r="U96" s="93"/>
      <c r="V96" s="32"/>
      <c r="W96" s="32"/>
      <c r="X96" s="32"/>
      <c r="Y96" s="32"/>
      <c r="Z96" s="32"/>
      <c r="AA96" s="32"/>
    </row>
    <row r="97" spans="2:27" x14ac:dyDescent="0.25">
      <c r="B97" s="93"/>
      <c r="C97" s="32"/>
      <c r="D97" s="32"/>
      <c r="E97" s="93"/>
      <c r="F97" s="32"/>
      <c r="G97" s="32"/>
      <c r="H97" s="32"/>
      <c r="I97" s="32"/>
      <c r="J97" s="32"/>
      <c r="K97" s="32"/>
      <c r="L97" s="32"/>
      <c r="M97" s="93"/>
      <c r="N97" s="32"/>
      <c r="O97" s="32"/>
      <c r="P97" s="32"/>
      <c r="Q97" s="93"/>
      <c r="R97" s="32"/>
      <c r="S97" s="32"/>
      <c r="T97" s="32"/>
      <c r="U97" s="93"/>
      <c r="V97" s="32"/>
      <c r="W97" s="32"/>
      <c r="X97" s="32"/>
      <c r="Y97" s="32"/>
      <c r="Z97" s="32"/>
      <c r="AA97" s="32"/>
    </row>
    <row r="98" spans="2:27" x14ac:dyDescent="0.25">
      <c r="B98" s="93"/>
      <c r="C98" s="32"/>
      <c r="D98" s="32"/>
      <c r="E98" s="93"/>
      <c r="F98" s="32"/>
      <c r="G98" s="32"/>
      <c r="H98" s="32"/>
      <c r="I98" s="32"/>
      <c r="J98" s="32"/>
      <c r="K98" s="32"/>
      <c r="L98" s="32"/>
      <c r="M98" s="93"/>
      <c r="N98" s="32"/>
      <c r="O98" s="32"/>
      <c r="P98" s="32"/>
      <c r="Q98" s="93"/>
      <c r="R98" s="32"/>
      <c r="S98" s="32"/>
      <c r="T98" s="32"/>
      <c r="U98" s="93"/>
      <c r="V98" s="32"/>
      <c r="W98" s="32"/>
      <c r="X98" s="32"/>
      <c r="Y98" s="32"/>
      <c r="Z98" s="32"/>
      <c r="AA98" s="32"/>
    </row>
    <row r="99" spans="2:27" x14ac:dyDescent="0.25">
      <c r="B99" s="93"/>
      <c r="C99" s="32"/>
      <c r="D99" s="32"/>
      <c r="E99" s="93"/>
      <c r="F99" s="32"/>
      <c r="G99" s="32"/>
      <c r="H99" s="32"/>
      <c r="I99" s="32"/>
      <c r="J99" s="32"/>
      <c r="K99" s="32"/>
      <c r="L99" s="32"/>
      <c r="M99" s="93"/>
      <c r="N99" s="32"/>
      <c r="O99" s="32"/>
      <c r="P99" s="32"/>
      <c r="Q99" s="93"/>
      <c r="R99" s="32"/>
      <c r="S99" s="32"/>
      <c r="T99" s="32"/>
      <c r="U99" s="93"/>
      <c r="V99" s="32"/>
      <c r="W99" s="32"/>
      <c r="X99" s="32"/>
      <c r="Y99" s="32"/>
      <c r="Z99" s="32"/>
      <c r="AA99" s="32"/>
    </row>
    <row r="100" spans="2:27" x14ac:dyDescent="0.25">
      <c r="B100" s="93"/>
      <c r="C100" s="32"/>
      <c r="D100" s="32"/>
      <c r="E100" s="93"/>
      <c r="F100" s="32"/>
      <c r="G100" s="32"/>
      <c r="H100" s="32"/>
      <c r="I100" s="32"/>
      <c r="J100" s="32"/>
      <c r="K100" s="32"/>
      <c r="L100" s="32"/>
      <c r="M100" s="93"/>
      <c r="N100" s="32"/>
      <c r="O100" s="32"/>
      <c r="P100" s="32"/>
      <c r="Q100" s="93"/>
      <c r="R100" s="32"/>
      <c r="S100" s="32"/>
      <c r="T100" s="32"/>
      <c r="U100" s="93"/>
      <c r="V100" s="32"/>
      <c r="W100" s="32"/>
      <c r="X100" s="32"/>
      <c r="Y100" s="32"/>
      <c r="Z100" s="32"/>
      <c r="AA100" s="32"/>
    </row>
    <row r="101" spans="2:27" x14ac:dyDescent="0.25">
      <c r="B101" s="93"/>
      <c r="C101" s="32"/>
      <c r="D101" s="32"/>
      <c r="E101" s="93"/>
      <c r="F101" s="32"/>
      <c r="G101" s="32"/>
      <c r="H101" s="32"/>
      <c r="I101" s="32"/>
      <c r="J101" s="32"/>
      <c r="K101" s="32"/>
      <c r="L101" s="32"/>
      <c r="M101" s="93"/>
      <c r="N101" s="32"/>
      <c r="O101" s="32"/>
      <c r="P101" s="32"/>
      <c r="Q101" s="93"/>
      <c r="R101" s="32"/>
      <c r="S101" s="32"/>
      <c r="T101" s="32"/>
      <c r="U101" s="93"/>
      <c r="V101" s="32"/>
      <c r="W101" s="32"/>
      <c r="X101" s="32"/>
      <c r="Y101" s="32"/>
      <c r="Z101" s="32"/>
      <c r="AA101" s="32"/>
    </row>
    <row r="102" spans="2:27" x14ac:dyDescent="0.25">
      <c r="B102" s="93"/>
      <c r="C102" s="32"/>
      <c r="D102" s="32"/>
      <c r="E102" s="93"/>
      <c r="F102" s="32"/>
      <c r="G102" s="32"/>
      <c r="H102" s="32"/>
      <c r="I102" s="32"/>
      <c r="J102" s="32"/>
      <c r="K102" s="32"/>
      <c r="L102" s="32"/>
      <c r="M102" s="93"/>
      <c r="N102" s="32"/>
      <c r="O102" s="32"/>
      <c r="P102" s="32"/>
      <c r="Q102" s="93"/>
      <c r="R102" s="32"/>
      <c r="S102" s="32"/>
      <c r="T102" s="32"/>
      <c r="U102" s="93"/>
      <c r="V102" s="32"/>
      <c r="W102" s="32"/>
      <c r="X102" s="32"/>
      <c r="Y102" s="32"/>
      <c r="Z102" s="32"/>
      <c r="AA102" s="32"/>
    </row>
    <row r="103" spans="2:27" x14ac:dyDescent="0.25">
      <c r="B103" s="93"/>
      <c r="C103" s="32"/>
      <c r="D103" s="32"/>
      <c r="E103" s="93"/>
      <c r="F103" s="32"/>
      <c r="G103" s="32"/>
      <c r="H103" s="32"/>
      <c r="I103" s="32"/>
      <c r="J103" s="32"/>
      <c r="K103" s="32"/>
      <c r="L103" s="32"/>
      <c r="M103" s="93"/>
      <c r="N103" s="32"/>
      <c r="O103" s="32"/>
      <c r="P103" s="32"/>
      <c r="Q103" s="93"/>
      <c r="R103" s="32"/>
      <c r="S103" s="32"/>
      <c r="T103" s="32"/>
      <c r="U103" s="93"/>
      <c r="V103" s="32"/>
      <c r="W103" s="32"/>
      <c r="X103" s="32"/>
      <c r="Y103" s="32"/>
      <c r="Z103" s="32"/>
      <c r="AA103" s="32"/>
    </row>
    <row r="104" spans="2:27" x14ac:dyDescent="0.25">
      <c r="B104" s="93"/>
      <c r="C104" s="32"/>
      <c r="D104" s="32"/>
      <c r="E104" s="93"/>
      <c r="F104" s="32"/>
      <c r="G104" s="32"/>
      <c r="H104" s="32"/>
      <c r="I104" s="32"/>
      <c r="J104" s="32"/>
      <c r="K104" s="32"/>
      <c r="L104" s="32"/>
      <c r="M104" s="93"/>
      <c r="N104" s="32"/>
      <c r="O104" s="32"/>
      <c r="P104" s="32"/>
      <c r="Q104" s="93"/>
      <c r="R104" s="32"/>
      <c r="S104" s="32"/>
      <c r="T104" s="32"/>
      <c r="U104" s="93"/>
      <c r="V104" s="32"/>
      <c r="W104" s="32"/>
      <c r="X104" s="32"/>
      <c r="Y104" s="32"/>
      <c r="Z104" s="32"/>
      <c r="AA104" s="32"/>
    </row>
    <row r="105" spans="2:27" x14ac:dyDescent="0.25">
      <c r="B105" s="93"/>
      <c r="C105" s="32"/>
      <c r="D105" s="32"/>
      <c r="E105" s="93"/>
      <c r="F105" s="32"/>
      <c r="G105" s="32"/>
      <c r="H105" s="32"/>
      <c r="I105" s="32"/>
      <c r="J105" s="32"/>
      <c r="K105" s="32"/>
      <c r="L105" s="32"/>
      <c r="M105" s="93"/>
      <c r="N105" s="32"/>
      <c r="O105" s="32"/>
      <c r="P105" s="32"/>
      <c r="Q105" s="93"/>
      <c r="R105" s="32"/>
      <c r="S105" s="32"/>
      <c r="T105" s="32"/>
      <c r="U105" s="93"/>
      <c r="V105" s="32"/>
      <c r="W105" s="32"/>
      <c r="X105" s="32"/>
      <c r="Y105" s="32"/>
      <c r="Z105" s="32"/>
      <c r="AA105" s="32"/>
    </row>
    <row r="106" spans="2:27" x14ac:dyDescent="0.25">
      <c r="B106" s="93"/>
      <c r="C106" s="32"/>
      <c r="D106" s="32"/>
      <c r="E106" s="93"/>
      <c r="F106" s="32"/>
      <c r="G106" s="32"/>
      <c r="H106" s="32"/>
      <c r="I106" s="32"/>
      <c r="J106" s="32"/>
      <c r="K106" s="32"/>
      <c r="L106" s="32"/>
      <c r="M106" s="93"/>
      <c r="N106" s="32"/>
      <c r="O106" s="32"/>
      <c r="P106" s="32"/>
      <c r="Q106" s="93"/>
      <c r="R106" s="32"/>
      <c r="S106" s="32"/>
      <c r="T106" s="32"/>
      <c r="U106" s="93"/>
      <c r="V106" s="32"/>
      <c r="W106" s="32"/>
      <c r="X106" s="32"/>
      <c r="Y106" s="32"/>
      <c r="Z106" s="32"/>
      <c r="AA106" s="32"/>
    </row>
    <row r="107" spans="2:27" x14ac:dyDescent="0.25">
      <c r="B107" s="93"/>
      <c r="C107" s="32"/>
      <c r="D107" s="32"/>
      <c r="E107" s="93"/>
      <c r="F107" s="32"/>
      <c r="G107" s="32"/>
      <c r="H107" s="32"/>
      <c r="I107" s="32"/>
      <c r="J107" s="32"/>
      <c r="K107" s="32"/>
      <c r="L107" s="32"/>
      <c r="M107" s="93"/>
      <c r="N107" s="32"/>
      <c r="O107" s="32"/>
      <c r="P107" s="32"/>
      <c r="Q107" s="93"/>
      <c r="R107" s="32"/>
      <c r="S107" s="32"/>
      <c r="T107" s="32"/>
      <c r="U107" s="93"/>
      <c r="V107" s="32"/>
      <c r="W107" s="32"/>
      <c r="X107" s="32"/>
      <c r="Y107" s="32"/>
      <c r="Z107" s="32"/>
      <c r="AA107" s="32"/>
    </row>
    <row r="108" spans="2:27" x14ac:dyDescent="0.25">
      <c r="B108" s="93"/>
      <c r="C108" s="32"/>
      <c r="D108" s="32"/>
      <c r="E108" s="93"/>
      <c r="F108" s="32"/>
      <c r="G108" s="32"/>
      <c r="H108" s="32"/>
      <c r="I108" s="32"/>
      <c r="J108" s="32"/>
      <c r="K108" s="32"/>
      <c r="L108" s="32"/>
      <c r="M108" s="93"/>
      <c r="N108" s="32"/>
      <c r="O108" s="32"/>
      <c r="P108" s="32"/>
      <c r="Q108" s="93"/>
      <c r="R108" s="32"/>
      <c r="S108" s="32"/>
      <c r="T108" s="32"/>
      <c r="U108" s="93"/>
      <c r="V108" s="32"/>
      <c r="W108" s="32"/>
      <c r="X108" s="32"/>
      <c r="Y108" s="32"/>
      <c r="Z108" s="32"/>
      <c r="AA108" s="32"/>
    </row>
    <row r="109" spans="2:27" x14ac:dyDescent="0.25">
      <c r="B109" s="93"/>
      <c r="C109" s="32"/>
      <c r="D109" s="32"/>
      <c r="E109" s="93"/>
      <c r="F109" s="32"/>
      <c r="G109" s="32"/>
      <c r="H109" s="32"/>
      <c r="I109" s="32"/>
      <c r="J109" s="32"/>
      <c r="K109" s="32"/>
      <c r="L109" s="32"/>
      <c r="M109" s="93"/>
      <c r="N109" s="32"/>
      <c r="O109" s="32"/>
      <c r="P109" s="32"/>
      <c r="Q109" s="93"/>
      <c r="R109" s="32"/>
      <c r="S109" s="32"/>
      <c r="T109" s="32"/>
      <c r="U109" s="93"/>
      <c r="V109" s="32"/>
      <c r="W109" s="32"/>
      <c r="X109" s="32"/>
      <c r="Y109" s="32"/>
      <c r="Z109" s="32"/>
      <c r="AA109" s="32"/>
    </row>
    <row r="110" spans="2:27" x14ac:dyDescent="0.25">
      <c r="B110" s="93"/>
      <c r="C110" s="32"/>
      <c r="D110" s="32"/>
      <c r="E110" s="93"/>
      <c r="F110" s="32"/>
      <c r="G110" s="32"/>
      <c r="H110" s="32"/>
      <c r="I110" s="32"/>
      <c r="J110" s="32"/>
      <c r="K110" s="32"/>
      <c r="L110" s="32"/>
      <c r="M110" s="93"/>
      <c r="N110" s="32"/>
      <c r="O110" s="32"/>
      <c r="P110" s="32"/>
      <c r="Q110" s="93"/>
      <c r="R110" s="32"/>
      <c r="S110" s="32"/>
      <c r="T110" s="32"/>
      <c r="U110" s="93"/>
      <c r="V110" s="32"/>
      <c r="W110" s="32"/>
      <c r="X110" s="32"/>
      <c r="Y110" s="32"/>
      <c r="Z110" s="32"/>
      <c r="AA110" s="32"/>
    </row>
    <row r="111" spans="2:27" x14ac:dyDescent="0.25">
      <c r="B111" s="93"/>
      <c r="C111" s="32"/>
      <c r="D111" s="32"/>
      <c r="E111" s="93"/>
      <c r="F111" s="32"/>
      <c r="G111" s="32"/>
      <c r="H111" s="32"/>
      <c r="I111" s="32"/>
      <c r="J111" s="32"/>
      <c r="K111" s="32"/>
      <c r="L111" s="32"/>
      <c r="M111" s="93"/>
      <c r="N111" s="32"/>
      <c r="O111" s="32"/>
      <c r="P111" s="32"/>
      <c r="Q111" s="93"/>
      <c r="R111" s="32"/>
      <c r="S111" s="32"/>
      <c r="T111" s="32"/>
      <c r="U111" s="93"/>
      <c r="V111" s="32"/>
      <c r="W111" s="32"/>
      <c r="X111" s="32"/>
      <c r="Y111" s="32"/>
      <c r="Z111" s="32"/>
      <c r="AA111" s="32"/>
    </row>
    <row r="112" spans="2:27" x14ac:dyDescent="0.25">
      <c r="B112" s="93"/>
      <c r="C112" s="32"/>
      <c r="D112" s="32"/>
      <c r="E112" s="93"/>
      <c r="F112" s="32"/>
      <c r="G112" s="32"/>
      <c r="H112" s="32"/>
      <c r="I112" s="32"/>
      <c r="J112" s="32"/>
      <c r="K112" s="32"/>
      <c r="L112" s="32"/>
      <c r="M112" s="93"/>
      <c r="N112" s="32"/>
      <c r="O112" s="32"/>
      <c r="P112" s="32"/>
      <c r="Q112" s="93"/>
      <c r="R112" s="32"/>
      <c r="S112" s="32"/>
      <c r="T112" s="32"/>
      <c r="U112" s="93"/>
      <c r="V112" s="32"/>
      <c r="W112" s="32"/>
      <c r="X112" s="32"/>
      <c r="Y112" s="32"/>
      <c r="Z112" s="32"/>
      <c r="AA112" s="32"/>
    </row>
    <row r="113" spans="2:27" x14ac:dyDescent="0.25">
      <c r="B113" s="93"/>
      <c r="C113" s="32"/>
      <c r="D113" s="32"/>
      <c r="E113" s="93"/>
      <c r="F113" s="32"/>
      <c r="G113" s="32"/>
      <c r="H113" s="32"/>
      <c r="I113" s="32"/>
      <c r="J113" s="32"/>
      <c r="K113" s="32"/>
      <c r="L113" s="32"/>
      <c r="M113" s="93"/>
      <c r="N113" s="32"/>
      <c r="O113" s="32"/>
      <c r="P113" s="32"/>
      <c r="Q113" s="93"/>
      <c r="R113" s="32"/>
      <c r="S113" s="32"/>
      <c r="T113" s="32"/>
      <c r="U113" s="93"/>
      <c r="V113" s="32"/>
      <c r="W113" s="32"/>
      <c r="X113" s="32"/>
      <c r="Y113" s="32"/>
      <c r="Z113" s="32"/>
      <c r="AA113" s="32"/>
    </row>
    <row r="114" spans="2:27" x14ac:dyDescent="0.25">
      <c r="B114" s="93"/>
      <c r="C114" s="32"/>
      <c r="D114" s="32"/>
      <c r="E114" s="93"/>
      <c r="F114" s="32"/>
      <c r="G114" s="32"/>
      <c r="H114" s="32"/>
      <c r="I114" s="32"/>
      <c r="J114" s="32"/>
      <c r="K114" s="32"/>
      <c r="L114" s="32"/>
      <c r="M114" s="93"/>
      <c r="N114" s="32"/>
      <c r="O114" s="32"/>
      <c r="P114" s="32"/>
      <c r="Q114" s="93"/>
      <c r="R114" s="32"/>
      <c r="S114" s="32"/>
      <c r="T114" s="32"/>
      <c r="U114" s="93"/>
      <c r="V114" s="32"/>
      <c r="W114" s="32"/>
      <c r="X114" s="32"/>
      <c r="Y114" s="32"/>
      <c r="Z114" s="32"/>
      <c r="AA114" s="32"/>
    </row>
    <row r="115" spans="2:27" x14ac:dyDescent="0.25">
      <c r="B115" s="93"/>
      <c r="C115" s="32"/>
      <c r="D115" s="32"/>
      <c r="E115" s="93"/>
      <c r="F115" s="32"/>
      <c r="G115" s="32"/>
      <c r="H115" s="32"/>
      <c r="I115" s="32"/>
      <c r="J115" s="32"/>
      <c r="K115" s="32"/>
      <c r="L115" s="32"/>
      <c r="M115" s="93"/>
      <c r="N115" s="32"/>
      <c r="O115" s="32"/>
      <c r="P115" s="32"/>
      <c r="Q115" s="93"/>
      <c r="R115" s="32"/>
      <c r="S115" s="32"/>
      <c r="T115" s="32"/>
      <c r="U115" s="93"/>
      <c r="V115" s="32"/>
      <c r="W115" s="32"/>
      <c r="X115" s="32"/>
      <c r="Y115" s="32"/>
      <c r="Z115" s="32"/>
      <c r="AA115" s="32"/>
    </row>
    <row r="116" spans="2:27" x14ac:dyDescent="0.25">
      <c r="B116" s="93"/>
      <c r="C116" s="32"/>
      <c r="D116" s="32"/>
      <c r="E116" s="93"/>
      <c r="F116" s="32"/>
      <c r="G116" s="32"/>
      <c r="H116" s="32"/>
      <c r="I116" s="32"/>
      <c r="J116" s="32"/>
      <c r="K116" s="32"/>
      <c r="L116" s="32"/>
      <c r="M116" s="93"/>
      <c r="N116" s="32"/>
      <c r="O116" s="32"/>
      <c r="P116" s="32"/>
      <c r="Q116" s="93"/>
      <c r="R116" s="32"/>
      <c r="S116" s="32"/>
      <c r="T116" s="32"/>
      <c r="U116" s="93"/>
      <c r="V116" s="32"/>
      <c r="W116" s="32"/>
      <c r="X116" s="32"/>
      <c r="Y116" s="32"/>
      <c r="Z116" s="32"/>
      <c r="AA116" s="32"/>
    </row>
    <row r="117" spans="2:27" x14ac:dyDescent="0.25">
      <c r="B117" s="93"/>
      <c r="C117" s="32"/>
      <c r="D117" s="32"/>
      <c r="E117" s="93"/>
      <c r="F117" s="32"/>
      <c r="G117" s="32"/>
      <c r="H117" s="32"/>
      <c r="I117" s="32"/>
      <c r="J117" s="32"/>
      <c r="K117" s="32"/>
      <c r="L117" s="32"/>
      <c r="M117" s="93"/>
      <c r="N117" s="32"/>
      <c r="O117" s="32"/>
      <c r="P117" s="32"/>
      <c r="Q117" s="93"/>
      <c r="R117" s="32"/>
      <c r="S117" s="32"/>
      <c r="T117" s="32"/>
      <c r="U117" s="93"/>
      <c r="V117" s="32"/>
      <c r="W117" s="32"/>
      <c r="X117" s="32"/>
      <c r="Y117" s="32"/>
      <c r="Z117" s="32"/>
      <c r="AA117" s="32"/>
    </row>
    <row r="118" spans="2:27" x14ac:dyDescent="0.25">
      <c r="B118" s="93"/>
      <c r="C118" s="32"/>
      <c r="D118" s="32"/>
      <c r="E118" s="93"/>
      <c r="F118" s="32"/>
      <c r="G118" s="32"/>
      <c r="H118" s="32"/>
      <c r="I118" s="32"/>
      <c r="J118" s="32"/>
      <c r="K118" s="32"/>
      <c r="L118" s="32"/>
      <c r="M118" s="93"/>
      <c r="N118" s="32"/>
      <c r="O118" s="32"/>
      <c r="P118" s="32"/>
      <c r="Q118" s="93"/>
      <c r="R118" s="32"/>
      <c r="S118" s="32"/>
      <c r="T118" s="32"/>
      <c r="U118" s="93"/>
      <c r="V118" s="32"/>
      <c r="W118" s="32"/>
      <c r="X118" s="32"/>
      <c r="Y118" s="32"/>
      <c r="Z118" s="32"/>
      <c r="AA118" s="32"/>
    </row>
    <row r="119" spans="2:27" x14ac:dyDescent="0.25">
      <c r="B119" s="93"/>
      <c r="C119" s="32"/>
      <c r="D119" s="32"/>
      <c r="E119" s="93"/>
      <c r="F119" s="32"/>
      <c r="G119" s="32"/>
      <c r="H119" s="32"/>
      <c r="I119" s="32"/>
      <c r="J119" s="32"/>
      <c r="K119" s="32"/>
      <c r="L119" s="32"/>
      <c r="M119" s="93"/>
      <c r="N119" s="32"/>
      <c r="O119" s="32"/>
      <c r="P119" s="32"/>
      <c r="Q119" s="93"/>
      <c r="R119" s="32"/>
      <c r="S119" s="32"/>
      <c r="T119" s="32"/>
      <c r="U119" s="93"/>
      <c r="V119" s="32"/>
      <c r="W119" s="32"/>
      <c r="X119" s="32"/>
      <c r="Y119" s="32"/>
      <c r="Z119" s="32"/>
      <c r="AA119" s="32"/>
    </row>
    <row r="120" spans="2:27" x14ac:dyDescent="0.25">
      <c r="B120" s="93"/>
      <c r="C120" s="32"/>
      <c r="D120" s="32"/>
      <c r="E120" s="93"/>
      <c r="F120" s="32"/>
      <c r="G120" s="32"/>
      <c r="H120" s="32"/>
      <c r="I120" s="32"/>
      <c r="J120" s="32"/>
      <c r="K120" s="32"/>
      <c r="L120" s="32"/>
      <c r="M120" s="93"/>
      <c r="N120" s="32"/>
      <c r="O120" s="32"/>
      <c r="P120" s="32"/>
      <c r="Q120" s="93"/>
      <c r="R120" s="32"/>
      <c r="S120" s="32"/>
      <c r="T120" s="32"/>
      <c r="U120" s="93"/>
      <c r="V120" s="32"/>
      <c r="W120" s="32"/>
      <c r="X120" s="32"/>
      <c r="Y120" s="32"/>
      <c r="Z120" s="32"/>
      <c r="AA120" s="32"/>
    </row>
    <row r="121" spans="2:27" x14ac:dyDescent="0.25">
      <c r="B121" s="93"/>
      <c r="C121" s="32"/>
      <c r="D121" s="32"/>
      <c r="E121" s="93"/>
      <c r="F121" s="32"/>
      <c r="G121" s="32"/>
      <c r="H121" s="32"/>
      <c r="I121" s="32"/>
      <c r="J121" s="32"/>
      <c r="K121" s="32"/>
      <c r="L121" s="32"/>
      <c r="M121" s="93"/>
      <c r="N121" s="32"/>
      <c r="O121" s="32"/>
      <c r="P121" s="32"/>
      <c r="Q121" s="93"/>
      <c r="R121" s="32"/>
      <c r="S121" s="32"/>
      <c r="T121" s="32"/>
      <c r="U121" s="93"/>
      <c r="V121" s="32"/>
      <c r="W121" s="32"/>
      <c r="X121" s="32"/>
      <c r="Y121" s="32"/>
      <c r="Z121" s="32"/>
      <c r="AA121" s="32"/>
    </row>
    <row r="122" spans="2:27" x14ac:dyDescent="0.25">
      <c r="B122" s="93"/>
      <c r="C122" s="32"/>
      <c r="D122" s="32"/>
      <c r="E122" s="93"/>
      <c r="F122" s="32"/>
      <c r="G122" s="32"/>
      <c r="H122" s="32"/>
      <c r="I122" s="32"/>
      <c r="J122" s="32"/>
      <c r="K122" s="32"/>
      <c r="L122" s="32"/>
      <c r="M122" s="93"/>
      <c r="N122" s="32"/>
      <c r="O122" s="32"/>
      <c r="P122" s="32"/>
      <c r="Q122" s="93"/>
      <c r="R122" s="32"/>
      <c r="S122" s="32"/>
      <c r="T122" s="32"/>
      <c r="U122" s="93"/>
      <c r="V122" s="32"/>
      <c r="W122" s="32"/>
      <c r="X122" s="32"/>
      <c r="Y122" s="32"/>
      <c r="Z122" s="32"/>
      <c r="AA122" s="32"/>
    </row>
    <row r="123" spans="2:27" x14ac:dyDescent="0.25">
      <c r="B123" s="93"/>
      <c r="C123" s="32"/>
      <c r="D123" s="32"/>
      <c r="E123" s="93"/>
      <c r="F123" s="32"/>
      <c r="G123" s="32"/>
      <c r="H123" s="32"/>
      <c r="I123" s="32"/>
      <c r="J123" s="32"/>
      <c r="K123" s="32"/>
      <c r="L123" s="32"/>
      <c r="M123" s="93"/>
      <c r="N123" s="32"/>
      <c r="O123" s="32"/>
      <c r="P123" s="32"/>
      <c r="Q123" s="93"/>
      <c r="R123" s="32"/>
      <c r="S123" s="32"/>
      <c r="T123" s="32"/>
      <c r="U123" s="93"/>
      <c r="V123" s="32"/>
      <c r="W123" s="32"/>
      <c r="X123" s="32"/>
      <c r="Y123" s="32"/>
      <c r="Z123" s="32"/>
      <c r="AA123" s="32"/>
    </row>
    <row r="124" spans="2:27" x14ac:dyDescent="0.25">
      <c r="B124" s="93"/>
      <c r="C124" s="32"/>
      <c r="D124" s="32"/>
      <c r="E124" s="93"/>
      <c r="F124" s="32"/>
      <c r="G124" s="32"/>
      <c r="H124" s="32"/>
      <c r="I124" s="32"/>
      <c r="J124" s="32"/>
      <c r="K124" s="32"/>
      <c r="L124" s="32"/>
      <c r="M124" s="93"/>
      <c r="N124" s="32"/>
      <c r="O124" s="32"/>
      <c r="P124" s="32"/>
      <c r="Q124" s="93"/>
      <c r="R124" s="32"/>
      <c r="S124" s="32"/>
      <c r="T124" s="32"/>
      <c r="U124" s="93"/>
      <c r="V124" s="32"/>
      <c r="W124" s="32"/>
      <c r="X124" s="32"/>
      <c r="Y124" s="32"/>
      <c r="Z124" s="32"/>
      <c r="AA124" s="32"/>
    </row>
    <row r="125" spans="2:27" x14ac:dyDescent="0.25">
      <c r="B125" s="93"/>
      <c r="C125" s="32"/>
      <c r="D125" s="32"/>
      <c r="E125" s="93"/>
      <c r="F125" s="32"/>
      <c r="G125" s="32"/>
      <c r="H125" s="32"/>
      <c r="I125" s="32"/>
      <c r="J125" s="32"/>
      <c r="K125" s="32"/>
      <c r="L125" s="32"/>
      <c r="M125" s="93"/>
      <c r="N125" s="32"/>
      <c r="O125" s="32"/>
      <c r="P125" s="32"/>
      <c r="Q125" s="93"/>
      <c r="R125" s="32"/>
      <c r="S125" s="32"/>
      <c r="T125" s="32"/>
      <c r="U125" s="93"/>
      <c r="V125" s="32"/>
      <c r="W125" s="32"/>
      <c r="X125" s="32"/>
      <c r="Y125" s="32"/>
      <c r="Z125" s="32"/>
      <c r="AA125" s="32"/>
    </row>
    <row r="126" spans="2:27" x14ac:dyDescent="0.25">
      <c r="B126" s="93"/>
      <c r="C126" s="32"/>
      <c r="D126" s="32"/>
      <c r="E126" s="93"/>
      <c r="F126" s="32"/>
      <c r="G126" s="32"/>
      <c r="H126" s="32"/>
      <c r="I126" s="32"/>
      <c r="J126" s="32"/>
      <c r="K126" s="32"/>
      <c r="L126" s="32"/>
      <c r="M126" s="93"/>
      <c r="N126" s="32"/>
      <c r="O126" s="32"/>
      <c r="P126" s="32"/>
      <c r="Q126" s="93"/>
      <c r="R126" s="32"/>
      <c r="S126" s="32"/>
      <c r="T126" s="32"/>
      <c r="U126" s="93"/>
      <c r="V126" s="32"/>
      <c r="W126" s="32"/>
      <c r="X126" s="32"/>
      <c r="Y126" s="32"/>
      <c r="Z126" s="32"/>
      <c r="AA126" s="32"/>
    </row>
    <row r="127" spans="2:27" x14ac:dyDescent="0.25">
      <c r="B127" s="93"/>
      <c r="C127" s="32"/>
      <c r="D127" s="32"/>
      <c r="E127" s="93"/>
      <c r="F127" s="32"/>
      <c r="G127" s="32"/>
      <c r="H127" s="32"/>
      <c r="I127" s="32"/>
      <c r="J127" s="32"/>
      <c r="K127" s="32"/>
      <c r="L127" s="32"/>
      <c r="M127" s="93"/>
      <c r="N127" s="32"/>
      <c r="O127" s="32"/>
      <c r="P127" s="32"/>
      <c r="Q127" s="93"/>
      <c r="R127" s="32"/>
      <c r="S127" s="32"/>
      <c r="T127" s="32"/>
      <c r="U127" s="93"/>
      <c r="V127" s="32"/>
      <c r="W127" s="32"/>
      <c r="X127" s="32"/>
      <c r="Y127" s="32"/>
      <c r="Z127" s="32"/>
      <c r="AA127" s="32"/>
    </row>
    <row r="128" spans="2:27" x14ac:dyDescent="0.25">
      <c r="B128" s="93"/>
      <c r="C128" s="32"/>
      <c r="D128" s="32"/>
      <c r="E128" s="93"/>
      <c r="F128" s="32"/>
      <c r="G128" s="32"/>
      <c r="H128" s="32"/>
      <c r="I128" s="32"/>
      <c r="J128" s="32"/>
      <c r="K128" s="32"/>
      <c r="L128" s="32"/>
      <c r="M128" s="93"/>
      <c r="N128" s="32"/>
      <c r="O128" s="32"/>
      <c r="P128" s="32"/>
      <c r="Q128" s="93"/>
      <c r="R128" s="32"/>
      <c r="S128" s="32"/>
      <c r="T128" s="32"/>
      <c r="U128" s="93"/>
      <c r="V128" s="32"/>
      <c r="W128" s="32"/>
      <c r="X128" s="32"/>
      <c r="Y128" s="32"/>
      <c r="Z128" s="32"/>
      <c r="AA128" s="32"/>
    </row>
    <row r="129" spans="2:27" x14ac:dyDescent="0.25">
      <c r="B129" s="93"/>
      <c r="C129" s="32"/>
      <c r="D129" s="32"/>
      <c r="E129" s="93"/>
      <c r="F129" s="32"/>
      <c r="G129" s="32"/>
      <c r="H129" s="32"/>
      <c r="I129" s="32"/>
      <c r="J129" s="32"/>
      <c r="K129" s="32"/>
      <c r="L129" s="32"/>
      <c r="M129" s="93"/>
      <c r="N129" s="32"/>
      <c r="O129" s="32"/>
      <c r="P129" s="32"/>
      <c r="Q129" s="93"/>
      <c r="R129" s="32"/>
      <c r="S129" s="32"/>
      <c r="T129" s="32"/>
      <c r="U129" s="93"/>
      <c r="V129" s="32"/>
      <c r="W129" s="32"/>
      <c r="X129" s="32"/>
      <c r="Y129" s="32"/>
      <c r="Z129" s="32"/>
      <c r="AA129" s="32"/>
    </row>
    <row r="130" spans="2:27" x14ac:dyDescent="0.25">
      <c r="B130" s="93"/>
      <c r="C130" s="32"/>
      <c r="D130" s="32"/>
      <c r="E130" s="93"/>
      <c r="F130" s="32"/>
      <c r="G130" s="32"/>
      <c r="H130" s="32"/>
      <c r="I130" s="32"/>
      <c r="J130" s="32"/>
      <c r="K130" s="32"/>
      <c r="L130" s="32"/>
      <c r="M130" s="93"/>
      <c r="N130" s="32"/>
      <c r="O130" s="32"/>
      <c r="P130" s="32"/>
      <c r="Q130" s="93"/>
      <c r="R130" s="32"/>
      <c r="S130" s="32"/>
      <c r="T130" s="32"/>
      <c r="U130" s="93"/>
      <c r="V130" s="32"/>
      <c r="W130" s="32"/>
      <c r="X130" s="32"/>
      <c r="Y130" s="32"/>
      <c r="Z130" s="32"/>
      <c r="AA130" s="32"/>
    </row>
    <row r="131" spans="2:27" x14ac:dyDescent="0.25">
      <c r="B131" s="93"/>
      <c r="C131" s="32"/>
      <c r="D131" s="32"/>
      <c r="E131" s="93"/>
      <c r="F131" s="32"/>
      <c r="G131" s="32"/>
      <c r="H131" s="32"/>
      <c r="I131" s="32"/>
      <c r="J131" s="32"/>
      <c r="K131" s="32"/>
      <c r="L131" s="32"/>
      <c r="M131" s="93"/>
      <c r="N131" s="32"/>
      <c r="O131" s="32"/>
      <c r="P131" s="32"/>
      <c r="Q131" s="93"/>
      <c r="R131" s="32"/>
      <c r="S131" s="32"/>
      <c r="T131" s="32"/>
      <c r="U131" s="93"/>
      <c r="V131" s="32"/>
      <c r="W131" s="32"/>
      <c r="X131" s="32"/>
      <c r="Y131" s="32"/>
      <c r="Z131" s="32"/>
      <c r="AA131" s="32"/>
    </row>
    <row r="132" spans="2:27" x14ac:dyDescent="0.25">
      <c r="B132" s="93"/>
      <c r="C132" s="32"/>
      <c r="D132" s="32"/>
      <c r="E132" s="93"/>
      <c r="F132" s="32"/>
      <c r="G132" s="32"/>
      <c r="H132" s="32"/>
      <c r="I132" s="32"/>
      <c r="J132" s="32"/>
      <c r="K132" s="32"/>
      <c r="L132" s="32"/>
      <c r="M132" s="93"/>
      <c r="N132" s="32"/>
      <c r="O132" s="32"/>
      <c r="P132" s="32"/>
      <c r="Q132" s="93"/>
      <c r="R132" s="32"/>
      <c r="S132" s="32"/>
      <c r="T132" s="32"/>
      <c r="U132" s="93"/>
      <c r="V132" s="32"/>
      <c r="W132" s="32"/>
      <c r="X132" s="32"/>
      <c r="Y132" s="32"/>
      <c r="Z132" s="32"/>
      <c r="AA132" s="32"/>
    </row>
    <row r="133" spans="2:27" x14ac:dyDescent="0.25">
      <c r="B133" s="93"/>
      <c r="C133" s="32"/>
      <c r="D133" s="32"/>
      <c r="E133" s="93"/>
      <c r="F133" s="32"/>
      <c r="G133" s="32"/>
      <c r="H133" s="32"/>
      <c r="I133" s="32"/>
      <c r="J133" s="32"/>
      <c r="K133" s="32"/>
      <c r="L133" s="32"/>
      <c r="M133" s="93"/>
      <c r="N133" s="32"/>
      <c r="O133" s="32"/>
      <c r="P133" s="32"/>
      <c r="Q133" s="93"/>
      <c r="R133" s="32"/>
      <c r="S133" s="32"/>
      <c r="T133" s="32"/>
      <c r="U133" s="93"/>
      <c r="V133" s="32"/>
      <c r="W133" s="32"/>
      <c r="X133" s="32"/>
      <c r="Y133" s="32"/>
      <c r="Z133" s="32"/>
      <c r="AA133" s="32"/>
    </row>
    <row r="134" spans="2:27" x14ac:dyDescent="0.25">
      <c r="B134" s="93"/>
      <c r="C134" s="32"/>
      <c r="D134" s="32"/>
      <c r="E134" s="93"/>
      <c r="F134" s="32"/>
      <c r="G134" s="32"/>
      <c r="H134" s="32"/>
      <c r="I134" s="32"/>
      <c r="J134" s="32"/>
      <c r="K134" s="32"/>
      <c r="L134" s="32"/>
      <c r="M134" s="93"/>
      <c r="N134" s="32"/>
      <c r="O134" s="32"/>
      <c r="P134" s="32"/>
      <c r="Q134" s="93"/>
      <c r="R134" s="32"/>
      <c r="S134" s="32"/>
      <c r="T134" s="32"/>
      <c r="U134" s="93"/>
      <c r="V134" s="32"/>
      <c r="W134" s="32"/>
      <c r="X134" s="32"/>
      <c r="Y134" s="32"/>
      <c r="Z134" s="32"/>
      <c r="AA134" s="32"/>
    </row>
    <row r="135" spans="2:27" x14ac:dyDescent="0.25">
      <c r="B135" s="93"/>
      <c r="C135" s="32"/>
      <c r="D135" s="32"/>
      <c r="E135" s="93"/>
      <c r="F135" s="32"/>
      <c r="G135" s="32"/>
      <c r="H135" s="32"/>
      <c r="I135" s="32"/>
      <c r="J135" s="32"/>
      <c r="K135" s="32"/>
      <c r="L135" s="32"/>
      <c r="M135" s="93"/>
      <c r="N135" s="32"/>
      <c r="O135" s="32"/>
      <c r="P135" s="32"/>
      <c r="Q135" s="93"/>
      <c r="R135" s="32"/>
      <c r="S135" s="32"/>
      <c r="T135" s="32"/>
      <c r="U135" s="93"/>
      <c r="V135" s="32"/>
      <c r="W135" s="32"/>
      <c r="X135" s="32"/>
      <c r="Y135" s="32"/>
      <c r="Z135" s="32"/>
      <c r="AA135" s="32"/>
    </row>
    <row r="136" spans="2:27" x14ac:dyDescent="0.25">
      <c r="B136" s="93"/>
      <c r="C136" s="32"/>
      <c r="D136" s="32"/>
      <c r="E136" s="93"/>
      <c r="F136" s="32"/>
      <c r="G136" s="32"/>
      <c r="H136" s="32"/>
      <c r="I136" s="32"/>
      <c r="J136" s="32"/>
      <c r="K136" s="32"/>
      <c r="L136" s="32"/>
      <c r="M136" s="93"/>
      <c r="N136" s="32"/>
      <c r="O136" s="32"/>
      <c r="P136" s="32"/>
      <c r="Q136" s="93"/>
      <c r="R136" s="32"/>
      <c r="S136" s="32"/>
      <c r="T136" s="32"/>
      <c r="U136" s="93"/>
      <c r="V136" s="32"/>
      <c r="W136" s="32"/>
      <c r="X136" s="32"/>
      <c r="Y136" s="32"/>
      <c r="Z136" s="32"/>
      <c r="AA136" s="32"/>
    </row>
    <row r="137" spans="2:27" x14ac:dyDescent="0.25">
      <c r="B137" s="93"/>
      <c r="C137" s="32"/>
      <c r="D137" s="32"/>
      <c r="E137" s="93"/>
      <c r="F137" s="32"/>
      <c r="G137" s="32"/>
      <c r="H137" s="32"/>
      <c r="I137" s="32"/>
      <c r="J137" s="32"/>
      <c r="K137" s="32"/>
      <c r="L137" s="32"/>
      <c r="M137" s="93"/>
      <c r="N137" s="32"/>
      <c r="O137" s="32"/>
      <c r="P137" s="32"/>
      <c r="Q137" s="93"/>
      <c r="R137" s="32"/>
      <c r="S137" s="32"/>
      <c r="T137" s="32"/>
      <c r="U137" s="93"/>
      <c r="V137" s="32"/>
      <c r="W137" s="32"/>
      <c r="X137" s="32"/>
      <c r="Y137" s="32"/>
      <c r="Z137" s="32"/>
      <c r="AA137" s="32"/>
    </row>
    <row r="138" spans="2:27" x14ac:dyDescent="0.25">
      <c r="B138" s="93"/>
      <c r="C138" s="32"/>
      <c r="D138" s="32"/>
      <c r="E138" s="93"/>
      <c r="F138" s="32"/>
      <c r="G138" s="32"/>
      <c r="H138" s="32"/>
      <c r="I138" s="32"/>
      <c r="J138" s="32"/>
      <c r="K138" s="32"/>
      <c r="L138" s="32"/>
      <c r="M138" s="93"/>
      <c r="N138" s="32"/>
      <c r="O138" s="32"/>
      <c r="P138" s="32"/>
      <c r="Q138" s="93"/>
      <c r="R138" s="32"/>
      <c r="S138" s="32"/>
      <c r="T138" s="32"/>
      <c r="U138" s="93"/>
      <c r="V138" s="32"/>
      <c r="W138" s="32"/>
      <c r="X138" s="32"/>
      <c r="Y138" s="32"/>
      <c r="Z138" s="32"/>
      <c r="AA138" s="32"/>
    </row>
    <row r="139" spans="2:27" x14ac:dyDescent="0.25">
      <c r="B139" s="93"/>
      <c r="C139" s="32"/>
      <c r="D139" s="32"/>
      <c r="E139" s="93"/>
      <c r="F139" s="32"/>
      <c r="G139" s="32"/>
      <c r="H139" s="32"/>
      <c r="I139" s="32"/>
      <c r="J139" s="32"/>
      <c r="K139" s="32"/>
      <c r="L139" s="32"/>
      <c r="M139" s="93"/>
      <c r="N139" s="32"/>
      <c r="O139" s="32"/>
      <c r="P139" s="32"/>
      <c r="Q139" s="93"/>
      <c r="R139" s="32"/>
      <c r="S139" s="32"/>
      <c r="T139" s="32"/>
      <c r="U139" s="93"/>
      <c r="V139" s="32"/>
      <c r="W139" s="32"/>
      <c r="X139" s="32"/>
      <c r="Y139" s="32"/>
      <c r="Z139" s="32"/>
      <c r="AA139" s="32"/>
    </row>
    <row r="140" spans="2:27" x14ac:dyDescent="0.25">
      <c r="B140" s="93"/>
      <c r="C140" s="32"/>
      <c r="D140" s="32"/>
      <c r="E140" s="93"/>
      <c r="F140" s="32"/>
      <c r="G140" s="32"/>
      <c r="H140" s="32"/>
      <c r="I140" s="32"/>
      <c r="J140" s="32"/>
      <c r="K140" s="32"/>
      <c r="L140" s="32"/>
      <c r="M140" s="93"/>
      <c r="N140" s="32"/>
      <c r="O140" s="32"/>
      <c r="P140" s="32"/>
      <c r="Q140" s="93"/>
      <c r="R140" s="32"/>
      <c r="S140" s="32"/>
      <c r="T140" s="32"/>
      <c r="U140" s="93"/>
      <c r="V140" s="32"/>
      <c r="W140" s="32"/>
      <c r="X140" s="32"/>
      <c r="Y140" s="32"/>
      <c r="Z140" s="32"/>
      <c r="AA140" s="32"/>
    </row>
    <row r="141" spans="2:27" x14ac:dyDescent="0.25">
      <c r="B141" s="93"/>
      <c r="C141" s="32"/>
      <c r="D141" s="32"/>
      <c r="E141" s="93"/>
      <c r="F141" s="32"/>
      <c r="G141" s="32"/>
      <c r="H141" s="32"/>
      <c r="I141" s="32"/>
      <c r="J141" s="32"/>
      <c r="K141" s="32"/>
      <c r="L141" s="32"/>
      <c r="M141" s="93"/>
      <c r="N141" s="32"/>
      <c r="O141" s="32"/>
      <c r="P141" s="32"/>
      <c r="Q141" s="93"/>
      <c r="R141" s="32"/>
      <c r="S141" s="32"/>
      <c r="T141" s="32"/>
      <c r="U141" s="93"/>
      <c r="V141" s="32"/>
      <c r="W141" s="32"/>
      <c r="X141" s="32"/>
      <c r="Y141" s="32"/>
      <c r="Z141" s="32"/>
      <c r="AA141" s="32"/>
    </row>
    <row r="142" spans="2:27" x14ac:dyDescent="0.25">
      <c r="B142" s="93"/>
      <c r="C142" s="32"/>
      <c r="D142" s="32"/>
      <c r="E142" s="93"/>
      <c r="F142" s="32"/>
      <c r="G142" s="32"/>
      <c r="H142" s="32"/>
      <c r="I142" s="32"/>
      <c r="J142" s="32"/>
      <c r="K142" s="32"/>
      <c r="L142" s="32"/>
      <c r="M142" s="93"/>
      <c r="N142" s="32"/>
      <c r="O142" s="32"/>
      <c r="P142" s="32"/>
      <c r="Q142" s="93"/>
      <c r="R142" s="32"/>
      <c r="S142" s="32"/>
      <c r="T142" s="32"/>
      <c r="U142" s="93"/>
      <c r="V142" s="32"/>
      <c r="W142" s="32"/>
      <c r="X142" s="32"/>
      <c r="Y142" s="32"/>
      <c r="Z142" s="32"/>
      <c r="AA142" s="32"/>
    </row>
    <row r="143" spans="2:27" x14ac:dyDescent="0.25">
      <c r="B143" s="93"/>
      <c r="C143" s="32"/>
      <c r="D143" s="32"/>
      <c r="E143" s="93"/>
      <c r="F143" s="32"/>
      <c r="G143" s="32"/>
      <c r="H143" s="32"/>
      <c r="I143" s="32"/>
      <c r="J143" s="32"/>
      <c r="K143" s="32"/>
      <c r="L143" s="32"/>
      <c r="M143" s="93"/>
      <c r="N143" s="32"/>
      <c r="O143" s="32"/>
      <c r="P143" s="32"/>
      <c r="Q143" s="93"/>
      <c r="R143" s="32"/>
      <c r="S143" s="32"/>
      <c r="T143" s="32"/>
      <c r="U143" s="93"/>
      <c r="V143" s="32"/>
      <c r="W143" s="32"/>
      <c r="X143" s="32"/>
      <c r="Y143" s="32"/>
      <c r="Z143" s="32"/>
      <c r="AA143" s="32"/>
    </row>
    <row r="144" spans="2:27" x14ac:dyDescent="0.25">
      <c r="B144" s="93"/>
      <c r="C144" s="32"/>
      <c r="D144" s="32"/>
      <c r="E144" s="93"/>
      <c r="F144" s="32"/>
      <c r="G144" s="32"/>
      <c r="H144" s="32"/>
      <c r="I144" s="32"/>
      <c r="J144" s="32"/>
      <c r="K144" s="32"/>
      <c r="L144" s="32"/>
      <c r="M144" s="93"/>
      <c r="N144" s="32"/>
      <c r="O144" s="32"/>
      <c r="P144" s="32"/>
      <c r="Q144" s="93"/>
      <c r="R144" s="32"/>
      <c r="S144" s="32"/>
      <c r="T144" s="32"/>
      <c r="U144" s="93"/>
      <c r="V144" s="32"/>
      <c r="W144" s="32"/>
      <c r="X144" s="32"/>
      <c r="Y144" s="32"/>
      <c r="Z144" s="32"/>
      <c r="AA144" s="32"/>
    </row>
    <row r="145" spans="2:27" x14ac:dyDescent="0.25">
      <c r="B145" s="93"/>
      <c r="C145" s="32"/>
      <c r="D145" s="32"/>
      <c r="E145" s="93"/>
      <c r="F145" s="32"/>
      <c r="G145" s="32"/>
      <c r="H145" s="32"/>
      <c r="I145" s="32"/>
      <c r="J145" s="32"/>
      <c r="K145" s="32"/>
      <c r="L145" s="32"/>
      <c r="M145" s="93"/>
      <c r="N145" s="32"/>
      <c r="O145" s="32"/>
      <c r="P145" s="32"/>
      <c r="Q145" s="93"/>
      <c r="R145" s="32"/>
      <c r="S145" s="32"/>
      <c r="T145" s="32"/>
      <c r="U145" s="93"/>
      <c r="V145" s="32"/>
      <c r="W145" s="32"/>
      <c r="X145" s="32"/>
      <c r="Y145" s="32"/>
      <c r="Z145" s="32"/>
      <c r="AA145" s="32"/>
    </row>
    <row r="146" spans="2:27" x14ac:dyDescent="0.25">
      <c r="B146" s="93"/>
      <c r="C146" s="32"/>
      <c r="D146" s="32"/>
      <c r="E146" s="93"/>
      <c r="F146" s="32"/>
      <c r="G146" s="32"/>
      <c r="H146" s="32"/>
      <c r="I146" s="32"/>
      <c r="J146" s="32"/>
      <c r="K146" s="32"/>
      <c r="L146" s="32"/>
      <c r="M146" s="93"/>
      <c r="N146" s="32"/>
      <c r="O146" s="32"/>
      <c r="P146" s="32"/>
      <c r="Q146" s="93"/>
      <c r="R146" s="32"/>
      <c r="S146" s="32"/>
      <c r="T146" s="32"/>
      <c r="U146" s="93"/>
      <c r="V146" s="32"/>
      <c r="W146" s="32"/>
      <c r="X146" s="32"/>
      <c r="Y146" s="32"/>
      <c r="Z146" s="32"/>
      <c r="AA146" s="32"/>
    </row>
    <row r="147" spans="2:27" x14ac:dyDescent="0.25">
      <c r="B147" s="93"/>
      <c r="C147" s="32"/>
      <c r="D147" s="32"/>
      <c r="E147" s="93"/>
      <c r="F147" s="32"/>
      <c r="G147" s="32"/>
      <c r="H147" s="32"/>
      <c r="I147" s="32"/>
      <c r="J147" s="32"/>
      <c r="K147" s="32"/>
      <c r="L147" s="32"/>
      <c r="M147" s="93"/>
      <c r="N147" s="32"/>
      <c r="O147" s="32"/>
      <c r="P147" s="32"/>
      <c r="Q147" s="93"/>
      <c r="R147" s="32"/>
      <c r="S147" s="32"/>
      <c r="T147" s="32"/>
      <c r="U147" s="93"/>
      <c r="V147" s="32"/>
      <c r="W147" s="32"/>
      <c r="X147" s="32"/>
      <c r="Y147" s="32"/>
      <c r="Z147" s="32"/>
      <c r="AA147" s="32"/>
    </row>
    <row r="148" spans="2:27" x14ac:dyDescent="0.25">
      <c r="B148" s="93"/>
      <c r="C148" s="32"/>
      <c r="D148" s="32"/>
      <c r="E148" s="93"/>
      <c r="F148" s="32"/>
      <c r="G148" s="32"/>
      <c r="H148" s="32"/>
      <c r="I148" s="32"/>
      <c r="J148" s="32"/>
      <c r="K148" s="32"/>
      <c r="L148" s="32"/>
      <c r="M148" s="93"/>
      <c r="N148" s="32"/>
      <c r="O148" s="32"/>
      <c r="P148" s="32"/>
      <c r="Q148" s="93"/>
      <c r="R148" s="32"/>
      <c r="S148" s="32"/>
      <c r="T148" s="32"/>
      <c r="U148" s="93"/>
      <c r="V148" s="32"/>
      <c r="W148" s="32"/>
      <c r="X148" s="32"/>
      <c r="Y148" s="32"/>
      <c r="Z148" s="32"/>
      <c r="AA148" s="32"/>
    </row>
    <row r="149" spans="2:27" x14ac:dyDescent="0.25">
      <c r="B149" s="93"/>
      <c r="C149" s="32"/>
      <c r="D149" s="32"/>
      <c r="E149" s="93"/>
      <c r="F149" s="32"/>
      <c r="G149" s="32"/>
      <c r="H149" s="32"/>
      <c r="I149" s="32"/>
      <c r="J149" s="32"/>
      <c r="K149" s="32"/>
      <c r="L149" s="32"/>
      <c r="M149" s="93"/>
      <c r="N149" s="32"/>
      <c r="O149" s="32"/>
      <c r="P149" s="32"/>
      <c r="Q149" s="93"/>
      <c r="R149" s="32"/>
      <c r="S149" s="32"/>
      <c r="T149" s="32"/>
      <c r="U149" s="93"/>
      <c r="V149" s="32"/>
      <c r="W149" s="32"/>
      <c r="X149" s="32"/>
      <c r="Y149" s="32"/>
      <c r="Z149" s="32"/>
      <c r="AA149" s="32"/>
    </row>
    <row r="150" spans="2:27" x14ac:dyDescent="0.25">
      <c r="B150" s="93"/>
      <c r="C150" s="32"/>
      <c r="D150" s="32"/>
      <c r="E150" s="93"/>
      <c r="F150" s="32"/>
      <c r="G150" s="32"/>
      <c r="H150" s="32"/>
      <c r="I150" s="32"/>
      <c r="J150" s="32"/>
      <c r="K150" s="32"/>
      <c r="L150" s="32"/>
      <c r="M150" s="93"/>
      <c r="N150" s="32"/>
      <c r="O150" s="32"/>
      <c r="P150" s="32"/>
      <c r="Q150" s="93"/>
      <c r="R150" s="32"/>
      <c r="S150" s="32"/>
      <c r="T150" s="32"/>
      <c r="U150" s="93"/>
      <c r="V150" s="32"/>
      <c r="W150" s="32"/>
      <c r="X150" s="32"/>
      <c r="Y150" s="32"/>
      <c r="Z150" s="32"/>
      <c r="AA150" s="32"/>
    </row>
    <row r="151" spans="2:27" x14ac:dyDescent="0.25">
      <c r="B151" s="93"/>
      <c r="C151" s="32"/>
      <c r="D151" s="32"/>
      <c r="E151" s="93"/>
      <c r="F151" s="32"/>
      <c r="G151" s="32"/>
      <c r="H151" s="32"/>
      <c r="I151" s="32"/>
      <c r="J151" s="32"/>
      <c r="K151" s="32"/>
      <c r="L151" s="32"/>
      <c r="M151" s="93"/>
      <c r="N151" s="32"/>
      <c r="O151" s="32"/>
      <c r="P151" s="32"/>
      <c r="Q151" s="93"/>
      <c r="R151" s="32"/>
      <c r="S151" s="32"/>
      <c r="T151" s="32"/>
      <c r="U151" s="93"/>
      <c r="V151" s="32"/>
      <c r="W151" s="32"/>
      <c r="X151" s="32"/>
      <c r="Y151" s="32"/>
      <c r="Z151" s="32"/>
      <c r="AA151" s="32"/>
    </row>
    <row r="152" spans="2:27" x14ac:dyDescent="0.25">
      <c r="B152" s="93"/>
      <c r="C152" s="32"/>
      <c r="D152" s="32"/>
      <c r="E152" s="93"/>
      <c r="F152" s="32"/>
      <c r="G152" s="32"/>
      <c r="H152" s="32"/>
      <c r="I152" s="32"/>
      <c r="J152" s="32"/>
      <c r="K152" s="32"/>
      <c r="L152" s="32"/>
      <c r="M152" s="93"/>
      <c r="N152" s="32"/>
      <c r="O152" s="32"/>
      <c r="P152" s="32"/>
      <c r="Q152" s="93"/>
      <c r="R152" s="32"/>
      <c r="S152" s="32"/>
      <c r="T152" s="32"/>
      <c r="U152" s="93"/>
      <c r="V152" s="32"/>
      <c r="W152" s="32"/>
      <c r="X152" s="32"/>
      <c r="Y152" s="32"/>
      <c r="Z152" s="32"/>
      <c r="AA152" s="32"/>
    </row>
    <row r="153" spans="2:27" x14ac:dyDescent="0.25">
      <c r="B153" s="93"/>
      <c r="C153" s="32"/>
      <c r="D153" s="32"/>
      <c r="E153" s="93"/>
      <c r="F153" s="32"/>
      <c r="G153" s="32"/>
      <c r="H153" s="32"/>
      <c r="I153" s="32"/>
      <c r="J153" s="32"/>
      <c r="K153" s="32"/>
      <c r="L153" s="32"/>
      <c r="M153" s="93"/>
      <c r="N153" s="32"/>
      <c r="O153" s="32"/>
      <c r="P153" s="32"/>
      <c r="Q153" s="93"/>
      <c r="R153" s="32"/>
      <c r="S153" s="32"/>
      <c r="T153" s="32"/>
      <c r="U153" s="93"/>
      <c r="V153" s="32"/>
      <c r="W153" s="32"/>
      <c r="X153" s="32"/>
      <c r="Y153" s="32"/>
      <c r="Z153" s="32"/>
      <c r="AA153" s="32"/>
    </row>
    <row r="154" spans="2:27" x14ac:dyDescent="0.25">
      <c r="B154" s="93"/>
      <c r="C154" s="32"/>
      <c r="D154" s="32"/>
      <c r="E154" s="93"/>
      <c r="F154" s="32"/>
      <c r="G154" s="32"/>
      <c r="H154" s="32"/>
      <c r="I154" s="32"/>
      <c r="J154" s="32"/>
      <c r="K154" s="32"/>
      <c r="L154" s="32"/>
      <c r="M154" s="93"/>
      <c r="N154" s="32"/>
      <c r="O154" s="32"/>
      <c r="P154" s="32"/>
      <c r="Q154" s="93"/>
      <c r="R154" s="32"/>
      <c r="S154" s="32"/>
      <c r="T154" s="32"/>
      <c r="U154" s="93"/>
      <c r="V154" s="32"/>
      <c r="W154" s="32"/>
      <c r="X154" s="32"/>
      <c r="Y154" s="32"/>
      <c r="Z154" s="32"/>
      <c r="AA154" s="32"/>
    </row>
    <row r="155" spans="2:27" x14ac:dyDescent="0.25">
      <c r="B155" s="93"/>
      <c r="C155" s="32"/>
      <c r="D155" s="32"/>
      <c r="E155" s="93"/>
      <c r="F155" s="32"/>
      <c r="G155" s="32"/>
      <c r="H155" s="32"/>
      <c r="I155" s="32"/>
      <c r="J155" s="32"/>
      <c r="K155" s="32"/>
      <c r="L155" s="32"/>
      <c r="M155" s="93"/>
      <c r="N155" s="32"/>
      <c r="O155" s="32"/>
      <c r="P155" s="32"/>
      <c r="Q155" s="93"/>
      <c r="R155" s="32"/>
      <c r="S155" s="32"/>
      <c r="T155" s="32"/>
      <c r="U155" s="93"/>
      <c r="V155" s="32"/>
      <c r="W155" s="32"/>
      <c r="X155" s="32"/>
      <c r="Y155" s="32"/>
      <c r="Z155" s="32"/>
      <c r="AA155" s="32"/>
    </row>
    <row r="156" spans="2:27" x14ac:dyDescent="0.25">
      <c r="B156" s="93"/>
      <c r="C156" s="32"/>
      <c r="D156" s="32"/>
      <c r="E156" s="93"/>
      <c r="F156" s="32"/>
      <c r="G156" s="32"/>
      <c r="H156" s="32"/>
      <c r="I156" s="32"/>
      <c r="J156" s="32"/>
      <c r="K156" s="32"/>
      <c r="L156" s="32"/>
      <c r="M156" s="93"/>
      <c r="N156" s="32"/>
      <c r="O156" s="32"/>
      <c r="P156" s="32"/>
      <c r="Q156" s="93"/>
      <c r="R156" s="32"/>
      <c r="S156" s="32"/>
      <c r="T156" s="32"/>
      <c r="U156" s="93"/>
      <c r="V156" s="32"/>
      <c r="W156" s="32"/>
      <c r="X156" s="32"/>
      <c r="Y156" s="32"/>
      <c r="Z156" s="32"/>
      <c r="AA156" s="32"/>
    </row>
    <row r="157" spans="2:27" x14ac:dyDescent="0.25">
      <c r="B157" s="93"/>
      <c r="C157" s="32"/>
      <c r="D157" s="32"/>
      <c r="E157" s="93"/>
      <c r="F157" s="32"/>
      <c r="G157" s="32"/>
      <c r="H157" s="32"/>
      <c r="I157" s="32"/>
      <c r="J157" s="32"/>
      <c r="K157" s="32"/>
      <c r="L157" s="32"/>
      <c r="M157" s="93"/>
      <c r="N157" s="32"/>
      <c r="O157" s="32"/>
      <c r="P157" s="32"/>
      <c r="Q157" s="93"/>
      <c r="R157" s="32"/>
      <c r="S157" s="32"/>
      <c r="T157" s="32"/>
      <c r="U157" s="93"/>
      <c r="V157" s="32"/>
      <c r="W157" s="32"/>
      <c r="X157" s="32"/>
      <c r="Y157" s="32"/>
      <c r="Z157" s="32"/>
      <c r="AA157" s="32"/>
    </row>
    <row r="158" spans="2:27" x14ac:dyDescent="0.25">
      <c r="B158" s="93"/>
      <c r="C158" s="32"/>
      <c r="D158" s="32"/>
      <c r="E158" s="93"/>
      <c r="F158" s="32"/>
      <c r="G158" s="32"/>
      <c r="H158" s="32"/>
      <c r="I158" s="32"/>
      <c r="J158" s="32"/>
      <c r="K158" s="32"/>
      <c r="L158" s="32"/>
      <c r="M158" s="93"/>
      <c r="N158" s="32"/>
      <c r="O158" s="32"/>
      <c r="P158" s="32"/>
      <c r="Q158" s="93"/>
      <c r="R158" s="32"/>
      <c r="S158" s="32"/>
      <c r="T158" s="32"/>
      <c r="U158" s="93"/>
      <c r="V158" s="32"/>
      <c r="W158" s="32"/>
      <c r="X158" s="32"/>
      <c r="Y158" s="32"/>
      <c r="Z158" s="32"/>
      <c r="AA158" s="32"/>
    </row>
    <row r="159" spans="2:27" x14ac:dyDescent="0.25">
      <c r="B159" s="93"/>
      <c r="C159" s="32"/>
      <c r="D159" s="32"/>
      <c r="E159" s="93"/>
      <c r="F159" s="32"/>
      <c r="G159" s="32"/>
      <c r="H159" s="32"/>
      <c r="I159" s="32"/>
      <c r="J159" s="32"/>
      <c r="K159" s="32"/>
      <c r="L159" s="32"/>
      <c r="M159" s="93"/>
      <c r="N159" s="32"/>
      <c r="O159" s="32"/>
      <c r="P159" s="32"/>
      <c r="Q159" s="93"/>
      <c r="R159" s="32"/>
      <c r="S159" s="32"/>
      <c r="T159" s="32"/>
      <c r="U159" s="93"/>
      <c r="V159" s="32"/>
      <c r="W159" s="32"/>
      <c r="X159" s="32"/>
      <c r="Y159" s="32"/>
      <c r="Z159" s="32"/>
      <c r="AA159" s="32"/>
    </row>
    <row r="160" spans="2:27" x14ac:dyDescent="0.25">
      <c r="B160" s="93"/>
      <c r="C160" s="32"/>
      <c r="D160" s="32"/>
      <c r="E160" s="93"/>
      <c r="F160" s="32"/>
      <c r="G160" s="32"/>
      <c r="H160" s="32"/>
      <c r="I160" s="32"/>
      <c r="J160" s="32"/>
      <c r="K160" s="32"/>
      <c r="L160" s="32"/>
      <c r="M160" s="93"/>
      <c r="N160" s="32"/>
      <c r="O160" s="32"/>
      <c r="P160" s="32"/>
      <c r="Q160" s="93"/>
      <c r="R160" s="32"/>
      <c r="S160" s="32"/>
      <c r="T160" s="32"/>
      <c r="U160" s="93"/>
      <c r="V160" s="32"/>
      <c r="W160" s="32"/>
      <c r="X160" s="32"/>
      <c r="Y160" s="32"/>
      <c r="Z160" s="32"/>
      <c r="AA160" s="32"/>
    </row>
    <row r="161" spans="2:27" x14ac:dyDescent="0.25">
      <c r="B161" s="93"/>
      <c r="C161" s="32"/>
      <c r="D161" s="32"/>
      <c r="E161" s="93"/>
      <c r="F161" s="32"/>
      <c r="G161" s="32"/>
      <c r="H161" s="32"/>
      <c r="I161" s="32"/>
      <c r="J161" s="32"/>
      <c r="K161" s="32"/>
      <c r="L161" s="32"/>
      <c r="M161" s="93"/>
      <c r="N161" s="32"/>
      <c r="O161" s="32"/>
      <c r="P161" s="32"/>
      <c r="Q161" s="93"/>
      <c r="R161" s="32"/>
      <c r="S161" s="32"/>
      <c r="T161" s="32"/>
      <c r="U161" s="93"/>
      <c r="V161" s="32"/>
      <c r="W161" s="32"/>
      <c r="X161" s="32"/>
      <c r="Y161" s="32"/>
      <c r="Z161" s="32"/>
      <c r="AA161" s="32"/>
    </row>
    <row r="162" spans="2:27" x14ac:dyDescent="0.25">
      <c r="B162" s="93"/>
      <c r="C162" s="32"/>
      <c r="D162" s="32"/>
      <c r="E162" s="93"/>
      <c r="F162" s="32"/>
      <c r="G162" s="32"/>
      <c r="H162" s="32"/>
      <c r="I162" s="32"/>
      <c r="J162" s="32"/>
      <c r="K162" s="32"/>
      <c r="L162" s="32"/>
      <c r="M162" s="93"/>
      <c r="N162" s="32"/>
      <c r="O162" s="32"/>
      <c r="P162" s="32"/>
      <c r="Q162" s="93"/>
      <c r="R162" s="32"/>
      <c r="S162" s="32"/>
      <c r="T162" s="32"/>
      <c r="U162" s="93"/>
      <c r="V162" s="32"/>
      <c r="W162" s="32"/>
      <c r="X162" s="32"/>
      <c r="Y162" s="32"/>
      <c r="Z162" s="32"/>
      <c r="AA162" s="32"/>
    </row>
    <row r="163" spans="2:27" x14ac:dyDescent="0.25">
      <c r="B163" s="93"/>
      <c r="C163" s="32"/>
      <c r="D163" s="32"/>
      <c r="E163" s="93"/>
      <c r="F163" s="32"/>
      <c r="G163" s="32"/>
      <c r="H163" s="32"/>
      <c r="I163" s="32"/>
      <c r="J163" s="32"/>
      <c r="K163" s="32"/>
      <c r="L163" s="32"/>
      <c r="M163" s="93"/>
      <c r="N163" s="32"/>
      <c r="O163" s="32"/>
      <c r="P163" s="32"/>
      <c r="Q163" s="93"/>
      <c r="R163" s="32"/>
      <c r="S163" s="32"/>
      <c r="T163" s="32"/>
      <c r="U163" s="93"/>
      <c r="V163" s="32"/>
      <c r="W163" s="32"/>
      <c r="X163" s="32"/>
      <c r="Y163" s="32"/>
      <c r="Z163" s="32"/>
      <c r="AA163" s="32"/>
    </row>
    <row r="164" spans="2:27" x14ac:dyDescent="0.25">
      <c r="B164" s="93"/>
      <c r="C164" s="32"/>
      <c r="D164" s="32"/>
      <c r="E164" s="93"/>
      <c r="F164" s="32"/>
      <c r="G164" s="32"/>
      <c r="H164" s="32"/>
      <c r="I164" s="32"/>
      <c r="J164" s="32"/>
      <c r="K164" s="32"/>
      <c r="L164" s="32"/>
      <c r="M164" s="93"/>
      <c r="N164" s="32"/>
      <c r="O164" s="32"/>
      <c r="P164" s="32"/>
      <c r="Q164" s="93"/>
      <c r="R164" s="32"/>
      <c r="S164" s="32"/>
      <c r="T164" s="32"/>
      <c r="U164" s="93"/>
      <c r="V164" s="32"/>
      <c r="W164" s="32"/>
      <c r="X164" s="32"/>
      <c r="Y164" s="32"/>
      <c r="Z164" s="32"/>
      <c r="AA164" s="32"/>
    </row>
    <row r="165" spans="2:27" x14ac:dyDescent="0.25">
      <c r="B165" s="93"/>
      <c r="C165" s="32"/>
      <c r="D165" s="32"/>
      <c r="E165" s="93"/>
      <c r="F165" s="32"/>
      <c r="G165" s="32"/>
      <c r="H165" s="32"/>
      <c r="I165" s="32"/>
      <c r="J165" s="32"/>
      <c r="K165" s="32"/>
      <c r="L165" s="32"/>
      <c r="M165" s="93"/>
      <c r="N165" s="32"/>
      <c r="O165" s="32"/>
      <c r="P165" s="32"/>
      <c r="Q165" s="93"/>
      <c r="R165" s="32"/>
      <c r="S165" s="32"/>
      <c r="T165" s="32"/>
      <c r="U165" s="93"/>
      <c r="V165" s="32"/>
      <c r="W165" s="32"/>
      <c r="X165" s="32"/>
      <c r="Y165" s="32"/>
      <c r="Z165" s="32"/>
      <c r="AA165" s="32"/>
    </row>
    <row r="166" spans="2:27" x14ac:dyDescent="0.25">
      <c r="B166" s="93"/>
      <c r="C166" s="32"/>
      <c r="D166" s="32"/>
      <c r="E166" s="93"/>
      <c r="F166" s="32"/>
      <c r="G166" s="32"/>
      <c r="H166" s="32"/>
      <c r="I166" s="32"/>
      <c r="J166" s="32"/>
      <c r="K166" s="32"/>
      <c r="L166" s="32"/>
      <c r="M166" s="93"/>
      <c r="N166" s="32"/>
      <c r="O166" s="32"/>
      <c r="P166" s="32"/>
      <c r="Q166" s="93"/>
      <c r="R166" s="32"/>
      <c r="S166" s="32"/>
      <c r="T166" s="32"/>
      <c r="U166" s="93"/>
      <c r="V166" s="32"/>
      <c r="W166" s="32"/>
      <c r="X166" s="32"/>
      <c r="Y166" s="32"/>
      <c r="Z166" s="32"/>
      <c r="AA166" s="32"/>
    </row>
    <row r="167" spans="2:27" x14ac:dyDescent="0.25">
      <c r="B167" s="93"/>
      <c r="C167" s="32"/>
      <c r="D167" s="32"/>
      <c r="E167" s="93"/>
      <c r="F167" s="32"/>
      <c r="G167" s="32"/>
      <c r="H167" s="32"/>
      <c r="I167" s="32"/>
      <c r="J167" s="32"/>
      <c r="K167" s="32"/>
      <c r="L167" s="32"/>
      <c r="M167" s="93"/>
      <c r="N167" s="32"/>
      <c r="O167" s="32"/>
      <c r="P167" s="32"/>
      <c r="Q167" s="93"/>
      <c r="R167" s="32"/>
      <c r="S167" s="32"/>
      <c r="T167" s="32"/>
      <c r="U167" s="93"/>
      <c r="V167" s="32"/>
      <c r="W167" s="32"/>
      <c r="X167" s="32"/>
      <c r="Y167" s="32"/>
      <c r="Z167" s="32"/>
      <c r="AA167" s="32"/>
    </row>
    <row r="168" spans="2:27" x14ac:dyDescent="0.25">
      <c r="B168" s="93"/>
      <c r="C168" s="32"/>
      <c r="D168" s="32"/>
      <c r="E168" s="93"/>
      <c r="F168" s="32"/>
      <c r="G168" s="32"/>
      <c r="H168" s="32"/>
      <c r="I168" s="32"/>
      <c r="J168" s="32"/>
      <c r="K168" s="32"/>
      <c r="L168" s="32"/>
      <c r="M168" s="93"/>
      <c r="N168" s="32"/>
      <c r="O168" s="32"/>
      <c r="P168" s="32"/>
      <c r="Q168" s="93"/>
      <c r="R168" s="32"/>
      <c r="S168" s="32"/>
      <c r="T168" s="32"/>
      <c r="U168" s="93"/>
      <c r="V168" s="32"/>
      <c r="W168" s="32"/>
      <c r="X168" s="32"/>
      <c r="Y168" s="32"/>
      <c r="Z168" s="32"/>
      <c r="AA168" s="32"/>
    </row>
    <row r="169" spans="2:27" x14ac:dyDescent="0.25">
      <c r="B169" s="93"/>
      <c r="C169" s="32"/>
      <c r="D169" s="32"/>
      <c r="E169" s="93"/>
      <c r="F169" s="32"/>
      <c r="G169" s="32"/>
      <c r="H169" s="32"/>
      <c r="I169" s="32"/>
      <c r="J169" s="32"/>
      <c r="K169" s="32"/>
      <c r="L169" s="32"/>
      <c r="M169" s="93"/>
      <c r="N169" s="32"/>
      <c r="O169" s="32"/>
      <c r="P169" s="32"/>
      <c r="Q169" s="93"/>
      <c r="R169" s="32"/>
      <c r="S169" s="32"/>
      <c r="T169" s="32"/>
      <c r="U169" s="93"/>
      <c r="V169" s="32"/>
      <c r="W169" s="32"/>
      <c r="X169" s="32"/>
      <c r="Y169" s="32"/>
      <c r="Z169" s="32"/>
      <c r="AA169" s="32"/>
    </row>
    <row r="170" spans="2:27" x14ac:dyDescent="0.25">
      <c r="B170" s="93"/>
      <c r="C170" s="32"/>
      <c r="D170" s="32"/>
      <c r="E170" s="93"/>
      <c r="F170" s="32"/>
      <c r="G170" s="32"/>
      <c r="H170" s="32"/>
      <c r="I170" s="32"/>
      <c r="J170" s="32"/>
      <c r="K170" s="32"/>
      <c r="L170" s="32"/>
      <c r="M170" s="93"/>
      <c r="N170" s="32"/>
      <c r="O170" s="32"/>
      <c r="P170" s="32"/>
      <c r="Q170" s="93"/>
      <c r="R170" s="32"/>
      <c r="S170" s="32"/>
      <c r="T170" s="32"/>
      <c r="U170" s="93"/>
      <c r="V170" s="32"/>
      <c r="W170" s="32"/>
      <c r="X170" s="32"/>
      <c r="Y170" s="32"/>
      <c r="Z170" s="32"/>
      <c r="AA170" s="32"/>
    </row>
    <row r="171" spans="2:27" x14ac:dyDescent="0.25">
      <c r="B171" s="93"/>
      <c r="C171" s="32"/>
      <c r="D171" s="32"/>
      <c r="E171" s="93"/>
      <c r="F171" s="32"/>
      <c r="G171" s="32"/>
      <c r="H171" s="32"/>
      <c r="I171" s="32"/>
      <c r="J171" s="32"/>
      <c r="K171" s="32"/>
      <c r="L171" s="32"/>
      <c r="M171" s="93"/>
      <c r="N171" s="32"/>
      <c r="O171" s="32"/>
      <c r="P171" s="32"/>
      <c r="Q171" s="93"/>
      <c r="R171" s="32"/>
      <c r="S171" s="32"/>
      <c r="T171" s="32"/>
      <c r="U171" s="93"/>
      <c r="V171" s="32"/>
      <c r="W171" s="32"/>
      <c r="X171" s="32"/>
      <c r="Y171" s="32"/>
      <c r="Z171" s="32"/>
      <c r="AA171" s="32"/>
    </row>
    <row r="172" spans="2:27" x14ac:dyDescent="0.25">
      <c r="B172" s="93"/>
      <c r="C172" s="32"/>
      <c r="D172" s="32"/>
      <c r="E172" s="93"/>
      <c r="F172" s="32"/>
      <c r="G172" s="32"/>
      <c r="H172" s="32"/>
      <c r="I172" s="32"/>
      <c r="J172" s="32"/>
      <c r="K172" s="32"/>
      <c r="L172" s="32"/>
      <c r="M172" s="93"/>
      <c r="N172" s="32"/>
      <c r="O172" s="32"/>
      <c r="P172" s="32"/>
      <c r="Q172" s="93"/>
      <c r="R172" s="32"/>
      <c r="S172" s="32"/>
      <c r="T172" s="32"/>
      <c r="U172" s="93"/>
      <c r="V172" s="32"/>
      <c r="W172" s="32"/>
      <c r="X172" s="32"/>
      <c r="Y172" s="32"/>
      <c r="Z172" s="32"/>
      <c r="AA172" s="32"/>
    </row>
    <row r="173" spans="2:27" x14ac:dyDescent="0.25">
      <c r="B173" s="93"/>
      <c r="C173" s="32"/>
      <c r="D173" s="32"/>
      <c r="E173" s="93"/>
      <c r="F173" s="32"/>
      <c r="G173" s="32"/>
      <c r="H173" s="32"/>
      <c r="I173" s="32"/>
      <c r="J173" s="32"/>
      <c r="K173" s="32"/>
      <c r="L173" s="32"/>
      <c r="M173" s="93"/>
      <c r="N173" s="32"/>
      <c r="O173" s="32"/>
      <c r="P173" s="32"/>
      <c r="Q173" s="93"/>
      <c r="R173" s="32"/>
      <c r="S173" s="32"/>
      <c r="T173" s="32"/>
      <c r="U173" s="93"/>
      <c r="V173" s="32"/>
      <c r="W173" s="32"/>
      <c r="X173" s="32"/>
      <c r="Y173" s="32"/>
      <c r="Z173" s="32"/>
      <c r="AA173" s="32"/>
    </row>
    <row r="174" spans="2:27" x14ac:dyDescent="0.25">
      <c r="B174" s="93"/>
      <c r="C174" s="32"/>
      <c r="D174" s="32"/>
      <c r="E174" s="93"/>
      <c r="F174" s="32"/>
      <c r="G174" s="32"/>
      <c r="H174" s="32"/>
      <c r="I174" s="32"/>
      <c r="J174" s="32"/>
      <c r="K174" s="32"/>
      <c r="L174" s="32"/>
      <c r="M174" s="93"/>
      <c r="N174" s="32"/>
      <c r="O174" s="32"/>
      <c r="P174" s="32"/>
      <c r="Q174" s="93"/>
      <c r="R174" s="32"/>
      <c r="S174" s="32"/>
      <c r="T174" s="32"/>
      <c r="U174" s="93"/>
      <c r="V174" s="32"/>
      <c r="W174" s="32"/>
      <c r="X174" s="32"/>
      <c r="Y174" s="32"/>
      <c r="Z174" s="32"/>
      <c r="AA174" s="32"/>
    </row>
    <row r="175" spans="2:27" x14ac:dyDescent="0.25">
      <c r="B175" s="93"/>
      <c r="C175" s="32"/>
      <c r="D175" s="32"/>
      <c r="E175" s="93"/>
      <c r="F175" s="32"/>
      <c r="G175" s="32"/>
      <c r="H175" s="32"/>
      <c r="I175" s="32"/>
      <c r="J175" s="32"/>
      <c r="K175" s="32"/>
      <c r="L175" s="32"/>
      <c r="M175" s="93"/>
      <c r="N175" s="32"/>
      <c r="O175" s="32"/>
      <c r="P175" s="32"/>
      <c r="Q175" s="93"/>
      <c r="R175" s="32"/>
      <c r="S175" s="32"/>
      <c r="T175" s="32"/>
      <c r="U175" s="93"/>
      <c r="V175" s="32"/>
      <c r="W175" s="32"/>
      <c r="X175" s="32"/>
      <c r="Y175" s="32"/>
      <c r="Z175" s="32"/>
      <c r="AA175" s="32"/>
    </row>
    <row r="176" spans="2:27" x14ac:dyDescent="0.25">
      <c r="B176" s="93"/>
      <c r="C176" s="32"/>
      <c r="D176" s="32"/>
      <c r="E176" s="93"/>
      <c r="F176" s="32"/>
      <c r="G176" s="32"/>
      <c r="H176" s="32"/>
      <c r="I176" s="32"/>
      <c r="J176" s="32"/>
      <c r="K176" s="32"/>
      <c r="L176" s="32"/>
      <c r="M176" s="93"/>
      <c r="N176" s="32"/>
      <c r="O176" s="32"/>
      <c r="P176" s="32"/>
      <c r="Q176" s="93"/>
      <c r="R176" s="32"/>
      <c r="S176" s="32"/>
      <c r="T176" s="32"/>
      <c r="U176" s="93"/>
      <c r="V176" s="32"/>
      <c r="W176" s="32"/>
      <c r="X176" s="32"/>
      <c r="Y176" s="32"/>
      <c r="Z176" s="32"/>
      <c r="AA176" s="32"/>
    </row>
    <row r="177" spans="2:27" x14ac:dyDescent="0.25">
      <c r="B177" s="93"/>
      <c r="C177" s="32"/>
      <c r="D177" s="32"/>
      <c r="E177" s="93"/>
      <c r="F177" s="32"/>
      <c r="G177" s="32"/>
      <c r="H177" s="32"/>
      <c r="I177" s="32"/>
      <c r="J177" s="32"/>
      <c r="K177" s="32"/>
      <c r="L177" s="32"/>
      <c r="M177" s="93"/>
      <c r="N177" s="32"/>
      <c r="O177" s="32"/>
      <c r="P177" s="32"/>
      <c r="Q177" s="93"/>
      <c r="R177" s="32"/>
      <c r="S177" s="32"/>
      <c r="T177" s="32"/>
      <c r="U177" s="93"/>
      <c r="V177" s="32"/>
      <c r="W177" s="32"/>
      <c r="X177" s="32"/>
      <c r="Y177" s="32"/>
      <c r="Z177" s="32"/>
      <c r="AA177" s="32"/>
    </row>
    <row r="178" spans="2:27" x14ac:dyDescent="0.25">
      <c r="B178" s="93"/>
      <c r="C178" s="32"/>
      <c r="D178" s="32"/>
      <c r="E178" s="93"/>
      <c r="F178" s="32"/>
      <c r="G178" s="32"/>
      <c r="H178" s="32"/>
      <c r="I178" s="32"/>
      <c r="J178" s="32"/>
      <c r="K178" s="32"/>
      <c r="L178" s="32"/>
      <c r="M178" s="93"/>
      <c r="N178" s="32"/>
      <c r="O178" s="32"/>
      <c r="P178" s="32"/>
      <c r="Q178" s="93"/>
      <c r="R178" s="32"/>
      <c r="S178" s="32"/>
      <c r="T178" s="32"/>
      <c r="U178" s="93"/>
      <c r="V178" s="32"/>
      <c r="W178" s="32"/>
      <c r="X178" s="32"/>
      <c r="Y178" s="32"/>
      <c r="Z178" s="32"/>
      <c r="AA178" s="32"/>
    </row>
    <row r="179" spans="2:27" x14ac:dyDescent="0.25">
      <c r="B179" s="93"/>
      <c r="C179" s="32"/>
      <c r="D179" s="32"/>
      <c r="E179" s="93"/>
      <c r="F179" s="32"/>
      <c r="G179" s="32"/>
      <c r="H179" s="32"/>
      <c r="I179" s="32"/>
      <c r="J179" s="32"/>
      <c r="K179" s="32"/>
      <c r="L179" s="32"/>
      <c r="M179" s="93"/>
      <c r="N179" s="32"/>
      <c r="O179" s="32"/>
      <c r="P179" s="32"/>
      <c r="Q179" s="93"/>
      <c r="R179" s="32"/>
      <c r="S179" s="32"/>
      <c r="T179" s="32"/>
      <c r="U179" s="93"/>
      <c r="V179" s="32"/>
      <c r="W179" s="32"/>
      <c r="X179" s="32"/>
      <c r="Y179" s="32"/>
      <c r="Z179" s="32"/>
      <c r="AA179" s="32"/>
    </row>
    <row r="180" spans="2:27" x14ac:dyDescent="0.25">
      <c r="B180" s="93"/>
      <c r="C180" s="32"/>
      <c r="D180" s="32"/>
      <c r="E180" s="93"/>
      <c r="F180" s="32"/>
      <c r="G180" s="32"/>
      <c r="H180" s="32"/>
      <c r="I180" s="32"/>
      <c r="J180" s="32"/>
      <c r="K180" s="32"/>
      <c r="L180" s="32"/>
      <c r="M180" s="93"/>
      <c r="N180" s="32"/>
      <c r="O180" s="32"/>
      <c r="P180" s="32"/>
      <c r="Q180" s="93"/>
      <c r="R180" s="32"/>
      <c r="S180" s="32"/>
      <c r="T180" s="32"/>
      <c r="U180" s="93"/>
      <c r="V180" s="32"/>
      <c r="W180" s="32"/>
      <c r="X180" s="32"/>
      <c r="Y180" s="32"/>
      <c r="Z180" s="32"/>
      <c r="AA180" s="32"/>
    </row>
    <row r="181" spans="2:27" x14ac:dyDescent="0.25">
      <c r="B181" s="93"/>
      <c r="C181" s="32"/>
      <c r="D181" s="32"/>
      <c r="E181" s="93"/>
      <c r="F181" s="32"/>
      <c r="G181" s="32"/>
      <c r="H181" s="32"/>
      <c r="I181" s="32"/>
      <c r="J181" s="32"/>
      <c r="K181" s="32"/>
      <c r="L181" s="32"/>
      <c r="M181" s="93"/>
      <c r="N181" s="32"/>
      <c r="O181" s="32"/>
      <c r="P181" s="32"/>
      <c r="Q181" s="93"/>
      <c r="R181" s="32"/>
      <c r="S181" s="32"/>
      <c r="T181" s="32"/>
      <c r="U181" s="93"/>
      <c r="V181" s="32"/>
      <c r="W181" s="32"/>
      <c r="X181" s="32"/>
      <c r="Y181" s="32"/>
      <c r="Z181" s="32"/>
      <c r="AA181" s="32"/>
    </row>
    <row r="182" spans="2:27" x14ac:dyDescent="0.25">
      <c r="B182" s="93"/>
      <c r="C182" s="32"/>
      <c r="D182" s="32"/>
      <c r="E182" s="93"/>
      <c r="F182" s="32"/>
      <c r="G182" s="32"/>
      <c r="H182" s="32"/>
      <c r="I182" s="32"/>
      <c r="J182" s="32"/>
      <c r="K182" s="32"/>
      <c r="L182" s="32"/>
      <c r="M182" s="93"/>
      <c r="N182" s="32"/>
      <c r="O182" s="32"/>
      <c r="P182" s="32"/>
      <c r="Q182" s="93"/>
      <c r="R182" s="32"/>
      <c r="S182" s="32"/>
      <c r="T182" s="32"/>
      <c r="U182" s="93"/>
      <c r="V182" s="32"/>
      <c r="W182" s="32"/>
      <c r="X182" s="32"/>
      <c r="Y182" s="32"/>
      <c r="Z182" s="32"/>
      <c r="AA182" s="32"/>
    </row>
    <row r="183" spans="2:27" x14ac:dyDescent="0.25">
      <c r="B183" s="93"/>
      <c r="C183" s="32"/>
      <c r="D183" s="32"/>
      <c r="E183" s="93"/>
      <c r="F183" s="32"/>
      <c r="G183" s="32"/>
      <c r="H183" s="32"/>
      <c r="I183" s="32"/>
      <c r="J183" s="32"/>
      <c r="K183" s="32"/>
      <c r="L183" s="32"/>
      <c r="M183" s="93"/>
      <c r="N183" s="32"/>
      <c r="O183" s="32"/>
      <c r="P183" s="32"/>
      <c r="Q183" s="93"/>
      <c r="R183" s="32"/>
      <c r="S183" s="32"/>
      <c r="T183" s="32"/>
      <c r="U183" s="93"/>
      <c r="V183" s="32"/>
      <c r="W183" s="32"/>
      <c r="X183" s="32"/>
      <c r="Y183" s="32"/>
      <c r="Z183" s="32"/>
      <c r="AA183" s="32"/>
    </row>
    <row r="184" spans="2:27" x14ac:dyDescent="0.25">
      <c r="B184" s="93"/>
      <c r="C184" s="32"/>
      <c r="D184" s="32"/>
      <c r="E184" s="93"/>
      <c r="F184" s="32"/>
      <c r="G184" s="32"/>
      <c r="H184" s="32"/>
      <c r="I184" s="32"/>
      <c r="J184" s="32"/>
      <c r="K184" s="32"/>
      <c r="L184" s="32"/>
      <c r="M184" s="93"/>
      <c r="N184" s="32"/>
      <c r="O184" s="32"/>
      <c r="P184" s="32"/>
      <c r="Q184" s="93"/>
      <c r="R184" s="32"/>
      <c r="S184" s="32"/>
      <c r="T184" s="32"/>
      <c r="U184" s="93"/>
      <c r="V184" s="32"/>
      <c r="W184" s="32"/>
      <c r="X184" s="32"/>
      <c r="Y184" s="32"/>
      <c r="Z184" s="32"/>
      <c r="AA184" s="32"/>
    </row>
    <row r="185" spans="2:27" x14ac:dyDescent="0.25">
      <c r="B185" s="93"/>
      <c r="C185" s="32"/>
      <c r="D185" s="32"/>
      <c r="E185" s="93"/>
      <c r="F185" s="32"/>
      <c r="G185" s="32"/>
      <c r="H185" s="32"/>
      <c r="I185" s="32"/>
      <c r="J185" s="32"/>
      <c r="K185" s="32"/>
      <c r="L185" s="32"/>
      <c r="M185" s="93"/>
      <c r="N185" s="32"/>
      <c r="O185" s="32"/>
      <c r="P185" s="32"/>
      <c r="Q185" s="93"/>
      <c r="R185" s="32"/>
      <c r="S185" s="32"/>
      <c r="T185" s="32"/>
      <c r="U185" s="93"/>
      <c r="V185" s="32"/>
      <c r="W185" s="32"/>
      <c r="X185" s="32"/>
      <c r="Y185" s="32"/>
      <c r="Z185" s="32"/>
      <c r="AA185" s="32"/>
    </row>
    <row r="186" spans="2:27" x14ac:dyDescent="0.25">
      <c r="B186" s="93"/>
      <c r="C186" s="32"/>
      <c r="D186" s="32"/>
      <c r="E186" s="93"/>
      <c r="F186" s="32"/>
      <c r="G186" s="32"/>
      <c r="H186" s="32"/>
      <c r="I186" s="32"/>
      <c r="J186" s="32"/>
      <c r="K186" s="32"/>
      <c r="L186" s="32"/>
      <c r="M186" s="93"/>
      <c r="N186" s="32"/>
      <c r="O186" s="32"/>
      <c r="P186" s="32"/>
      <c r="Q186" s="93"/>
      <c r="R186" s="32"/>
      <c r="S186" s="32"/>
      <c r="T186" s="32"/>
      <c r="U186" s="93"/>
      <c r="V186" s="32"/>
      <c r="W186" s="32"/>
      <c r="X186" s="32"/>
      <c r="Y186" s="32"/>
      <c r="Z186" s="32"/>
      <c r="AA186" s="32"/>
    </row>
    <row r="187" spans="2:27" x14ac:dyDescent="0.25">
      <c r="B187" s="93"/>
      <c r="C187" s="32"/>
      <c r="D187" s="32"/>
      <c r="E187" s="93"/>
      <c r="F187" s="32"/>
      <c r="G187" s="32"/>
      <c r="H187" s="32"/>
      <c r="I187" s="32"/>
      <c r="J187" s="32"/>
      <c r="K187" s="32"/>
      <c r="L187" s="32"/>
      <c r="M187" s="93"/>
      <c r="N187" s="32"/>
      <c r="O187" s="32"/>
      <c r="P187" s="32"/>
      <c r="Q187" s="93"/>
      <c r="R187" s="32"/>
      <c r="S187" s="32"/>
      <c r="T187" s="32"/>
      <c r="U187" s="93"/>
      <c r="V187" s="32"/>
      <c r="W187" s="32"/>
      <c r="X187" s="32"/>
      <c r="Y187" s="32"/>
      <c r="Z187" s="32"/>
      <c r="AA187" s="32"/>
    </row>
    <row r="188" spans="2:27" x14ac:dyDescent="0.25">
      <c r="B188" s="93"/>
      <c r="C188" s="32"/>
      <c r="D188" s="32"/>
      <c r="E188" s="93"/>
      <c r="F188" s="32"/>
      <c r="G188" s="32"/>
      <c r="H188" s="32"/>
      <c r="I188" s="32"/>
      <c r="J188" s="32"/>
      <c r="K188" s="32"/>
      <c r="L188" s="32"/>
      <c r="M188" s="93"/>
      <c r="N188" s="32"/>
      <c r="O188" s="32"/>
      <c r="P188" s="32"/>
      <c r="Q188" s="93"/>
      <c r="R188" s="32"/>
      <c r="S188" s="32"/>
      <c r="T188" s="32"/>
      <c r="U188" s="93"/>
      <c r="V188" s="32"/>
      <c r="W188" s="32"/>
      <c r="X188" s="32"/>
      <c r="Y188" s="32"/>
      <c r="Z188" s="32"/>
      <c r="AA188" s="32"/>
    </row>
    <row r="189" spans="2:27" x14ac:dyDescent="0.25">
      <c r="B189" s="93"/>
      <c r="C189" s="32"/>
      <c r="D189" s="32"/>
      <c r="E189" s="93"/>
      <c r="F189" s="32"/>
      <c r="G189" s="32"/>
      <c r="H189" s="32"/>
      <c r="I189" s="32"/>
      <c r="J189" s="32"/>
      <c r="K189" s="32"/>
      <c r="L189" s="32"/>
      <c r="M189" s="93"/>
      <c r="N189" s="32"/>
      <c r="O189" s="32"/>
      <c r="P189" s="32"/>
      <c r="Q189" s="93"/>
      <c r="R189" s="32"/>
      <c r="S189" s="32"/>
      <c r="T189" s="32"/>
      <c r="U189" s="93"/>
      <c r="V189" s="32"/>
      <c r="W189" s="32"/>
      <c r="X189" s="32"/>
      <c r="Y189" s="32"/>
      <c r="Z189" s="32"/>
      <c r="AA189" s="32"/>
    </row>
    <row r="190" spans="2:27" x14ac:dyDescent="0.25">
      <c r="B190" s="93"/>
      <c r="C190" s="32"/>
      <c r="D190" s="32"/>
      <c r="E190" s="93"/>
      <c r="F190" s="32"/>
      <c r="G190" s="32"/>
      <c r="H190" s="32"/>
      <c r="I190" s="32"/>
      <c r="J190" s="32"/>
      <c r="K190" s="32"/>
      <c r="L190" s="32"/>
      <c r="M190" s="93"/>
      <c r="N190" s="32"/>
      <c r="O190" s="32"/>
      <c r="P190" s="32"/>
      <c r="Q190" s="93"/>
      <c r="R190" s="32"/>
      <c r="S190" s="32"/>
      <c r="T190" s="32"/>
      <c r="U190" s="93"/>
      <c r="V190" s="32"/>
      <c r="W190" s="32"/>
      <c r="X190" s="32"/>
      <c r="Y190" s="32"/>
      <c r="Z190" s="32"/>
      <c r="AA190" s="32"/>
    </row>
    <row r="191" spans="2:27" x14ac:dyDescent="0.25">
      <c r="B191" s="93"/>
      <c r="C191" s="32"/>
      <c r="D191" s="32"/>
      <c r="E191" s="93"/>
      <c r="F191" s="32"/>
      <c r="G191" s="32"/>
      <c r="H191" s="32"/>
      <c r="I191" s="32"/>
      <c r="J191" s="32"/>
      <c r="K191" s="32"/>
      <c r="L191" s="32"/>
      <c r="M191" s="93"/>
      <c r="N191" s="32"/>
      <c r="O191" s="32"/>
      <c r="P191" s="32"/>
      <c r="Q191" s="93"/>
      <c r="R191" s="32"/>
      <c r="S191" s="32"/>
      <c r="T191" s="32"/>
      <c r="U191" s="93"/>
      <c r="V191" s="32"/>
      <c r="W191" s="32"/>
      <c r="X191" s="32"/>
      <c r="Y191" s="32"/>
      <c r="Z191" s="32"/>
      <c r="AA191" s="32"/>
    </row>
    <row r="192" spans="2:27" x14ac:dyDescent="0.25">
      <c r="B192" s="93"/>
      <c r="C192" s="32"/>
      <c r="D192" s="32"/>
      <c r="E192" s="93"/>
      <c r="F192" s="32"/>
      <c r="G192" s="32"/>
      <c r="H192" s="32"/>
      <c r="I192" s="32"/>
      <c r="J192" s="32"/>
      <c r="K192" s="32"/>
      <c r="L192" s="32"/>
      <c r="M192" s="93"/>
      <c r="N192" s="32"/>
      <c r="O192" s="32"/>
      <c r="P192" s="32"/>
      <c r="Q192" s="93"/>
      <c r="R192" s="32"/>
      <c r="S192" s="32"/>
      <c r="T192" s="32"/>
      <c r="U192" s="93"/>
      <c r="V192" s="32"/>
      <c r="W192" s="32"/>
      <c r="X192" s="32"/>
      <c r="Y192" s="32"/>
      <c r="Z192" s="32"/>
      <c r="AA192" s="32"/>
    </row>
    <row r="193" spans="2:27" x14ac:dyDescent="0.25">
      <c r="B193" s="93"/>
      <c r="C193" s="32"/>
      <c r="D193" s="32"/>
      <c r="E193" s="93"/>
      <c r="F193" s="32"/>
      <c r="G193" s="32"/>
      <c r="H193" s="32"/>
      <c r="I193" s="32"/>
      <c r="J193" s="32"/>
      <c r="K193" s="32"/>
      <c r="L193" s="32"/>
      <c r="M193" s="93"/>
      <c r="N193" s="32"/>
      <c r="O193" s="32"/>
      <c r="P193" s="32"/>
      <c r="Q193" s="93"/>
      <c r="R193" s="32"/>
      <c r="S193" s="32"/>
      <c r="T193" s="32"/>
      <c r="U193" s="93"/>
      <c r="V193" s="32"/>
      <c r="W193" s="32"/>
      <c r="X193" s="32"/>
      <c r="Y193" s="32"/>
      <c r="Z193" s="32"/>
      <c r="AA193" s="32"/>
    </row>
    <row r="194" spans="2:27" x14ac:dyDescent="0.25">
      <c r="B194" s="93"/>
      <c r="C194" s="32"/>
      <c r="D194" s="32"/>
      <c r="E194" s="93"/>
      <c r="F194" s="32"/>
      <c r="G194" s="32"/>
      <c r="H194" s="32"/>
      <c r="I194" s="32"/>
      <c r="J194" s="32"/>
      <c r="K194" s="32"/>
      <c r="L194" s="32"/>
      <c r="M194" s="93"/>
      <c r="N194" s="32"/>
      <c r="O194" s="32"/>
      <c r="P194" s="32"/>
      <c r="Q194" s="93"/>
      <c r="R194" s="32"/>
      <c r="S194" s="32"/>
      <c r="T194" s="32"/>
      <c r="U194" s="93"/>
      <c r="V194" s="32"/>
      <c r="W194" s="32"/>
      <c r="X194" s="32"/>
      <c r="Y194" s="32"/>
      <c r="Z194" s="32"/>
      <c r="AA194" s="32"/>
    </row>
    <row r="195" spans="2:27" x14ac:dyDescent="0.25">
      <c r="B195" s="93"/>
      <c r="C195" s="32"/>
      <c r="D195" s="32"/>
      <c r="E195" s="93"/>
      <c r="F195" s="32"/>
      <c r="G195" s="32"/>
      <c r="H195" s="32"/>
      <c r="I195" s="32"/>
      <c r="J195" s="32"/>
      <c r="K195" s="32"/>
      <c r="L195" s="32"/>
      <c r="M195" s="93"/>
      <c r="N195" s="32"/>
      <c r="O195" s="32"/>
      <c r="P195" s="32"/>
      <c r="Q195" s="93"/>
      <c r="R195" s="32"/>
      <c r="S195" s="32"/>
      <c r="T195" s="32"/>
      <c r="U195" s="93"/>
      <c r="V195" s="32"/>
      <c r="W195" s="32"/>
      <c r="X195" s="32"/>
      <c r="Y195" s="32"/>
      <c r="Z195" s="32"/>
      <c r="AA195" s="32"/>
    </row>
    <row r="196" spans="2:27" x14ac:dyDescent="0.25">
      <c r="B196" s="93"/>
      <c r="C196" s="32"/>
      <c r="D196" s="32"/>
      <c r="E196" s="93"/>
      <c r="F196" s="32"/>
      <c r="G196" s="32"/>
      <c r="H196" s="32"/>
      <c r="I196" s="32"/>
      <c r="J196" s="32"/>
      <c r="K196" s="32"/>
      <c r="L196" s="32"/>
      <c r="M196" s="93"/>
      <c r="N196" s="32"/>
      <c r="O196" s="32"/>
      <c r="P196" s="32"/>
      <c r="Q196" s="93"/>
      <c r="R196" s="32"/>
      <c r="S196" s="32"/>
      <c r="T196" s="32"/>
      <c r="U196" s="93"/>
      <c r="V196" s="32"/>
      <c r="W196" s="32"/>
      <c r="X196" s="32"/>
      <c r="Y196" s="32"/>
      <c r="Z196" s="32"/>
      <c r="AA196" s="32"/>
    </row>
    <row r="197" spans="2:27" x14ac:dyDescent="0.25">
      <c r="B197" s="93"/>
      <c r="C197" s="32"/>
      <c r="D197" s="32"/>
      <c r="E197" s="93"/>
      <c r="F197" s="32"/>
      <c r="G197" s="32"/>
      <c r="H197" s="32"/>
      <c r="I197" s="32"/>
      <c r="J197" s="32"/>
      <c r="K197" s="32"/>
      <c r="L197" s="32"/>
      <c r="M197" s="93"/>
      <c r="N197" s="32"/>
      <c r="O197" s="32"/>
      <c r="P197" s="32"/>
      <c r="Q197" s="93"/>
      <c r="R197" s="32"/>
      <c r="S197" s="32"/>
      <c r="T197" s="32"/>
      <c r="U197" s="93"/>
      <c r="V197" s="32"/>
      <c r="W197" s="32"/>
      <c r="X197" s="32"/>
      <c r="Y197" s="32"/>
      <c r="Z197" s="32"/>
      <c r="AA197" s="32"/>
    </row>
    <row r="198" spans="2:27" x14ac:dyDescent="0.25">
      <c r="B198" s="93"/>
      <c r="C198" s="32"/>
      <c r="D198" s="32"/>
      <c r="E198" s="93"/>
      <c r="F198" s="32"/>
      <c r="G198" s="32"/>
      <c r="H198" s="32"/>
      <c r="I198" s="32"/>
      <c r="J198" s="32"/>
      <c r="K198" s="32"/>
      <c r="L198" s="32"/>
      <c r="M198" s="93"/>
      <c r="N198" s="32"/>
      <c r="O198" s="32"/>
      <c r="P198" s="32"/>
      <c r="Q198" s="93"/>
      <c r="R198" s="32"/>
      <c r="S198" s="32"/>
      <c r="T198" s="32"/>
      <c r="U198" s="93"/>
      <c r="V198" s="32"/>
      <c r="W198" s="32"/>
      <c r="X198" s="32"/>
      <c r="Y198" s="32"/>
      <c r="Z198" s="32"/>
      <c r="AA198" s="32"/>
    </row>
    <row r="199" spans="2:27" x14ac:dyDescent="0.25">
      <c r="B199" s="93"/>
      <c r="C199" s="32"/>
      <c r="D199" s="32"/>
      <c r="E199" s="93"/>
      <c r="F199" s="32"/>
      <c r="G199" s="32"/>
      <c r="H199" s="32"/>
      <c r="I199" s="32"/>
      <c r="J199" s="32"/>
      <c r="K199" s="32"/>
      <c r="L199" s="32"/>
      <c r="M199" s="93"/>
      <c r="N199" s="32"/>
      <c r="O199" s="32"/>
      <c r="P199" s="32"/>
      <c r="Q199" s="93"/>
      <c r="R199" s="32"/>
      <c r="S199" s="32"/>
      <c r="T199" s="32"/>
      <c r="U199" s="93"/>
      <c r="V199" s="32"/>
      <c r="W199" s="32"/>
      <c r="X199" s="32"/>
      <c r="Y199" s="32"/>
      <c r="Z199" s="32"/>
      <c r="AA199" s="32"/>
    </row>
    <row r="200" spans="2:27" x14ac:dyDescent="0.25">
      <c r="B200" s="93"/>
      <c r="C200" s="32"/>
      <c r="D200" s="32"/>
      <c r="E200" s="93"/>
      <c r="F200" s="32"/>
      <c r="G200" s="32"/>
      <c r="H200" s="32"/>
      <c r="I200" s="32"/>
      <c r="J200" s="32"/>
      <c r="K200" s="32"/>
      <c r="L200" s="32"/>
      <c r="M200" s="93"/>
      <c r="N200" s="32"/>
      <c r="O200" s="32"/>
      <c r="P200" s="32"/>
      <c r="Q200" s="93"/>
      <c r="R200" s="32"/>
      <c r="S200" s="32"/>
      <c r="T200" s="32"/>
      <c r="U200" s="93"/>
      <c r="V200" s="32"/>
      <c r="W200" s="32"/>
      <c r="X200" s="32"/>
      <c r="Y200" s="32"/>
      <c r="Z200" s="32"/>
      <c r="AA200" s="32"/>
    </row>
    <row r="201" spans="2:27" x14ac:dyDescent="0.25">
      <c r="B201" s="93"/>
      <c r="C201" s="32"/>
      <c r="D201" s="32"/>
      <c r="E201" s="93"/>
      <c r="F201" s="32"/>
      <c r="G201" s="32"/>
      <c r="H201" s="32"/>
      <c r="I201" s="32"/>
      <c r="J201" s="32"/>
      <c r="K201" s="32"/>
      <c r="L201" s="32"/>
      <c r="M201" s="93"/>
      <c r="N201" s="32"/>
      <c r="O201" s="32"/>
      <c r="P201" s="32"/>
      <c r="Q201" s="93"/>
      <c r="R201" s="32"/>
      <c r="S201" s="32"/>
      <c r="T201" s="32"/>
      <c r="U201" s="93"/>
      <c r="V201" s="32"/>
      <c r="W201" s="32"/>
      <c r="X201" s="32"/>
      <c r="Y201" s="32"/>
      <c r="Z201" s="32"/>
      <c r="AA201" s="32"/>
    </row>
    <row r="202" spans="2:27" x14ac:dyDescent="0.25">
      <c r="B202" s="93"/>
      <c r="C202" s="32"/>
      <c r="D202" s="32"/>
      <c r="E202" s="93"/>
      <c r="F202" s="32"/>
      <c r="G202" s="32"/>
      <c r="H202" s="32"/>
      <c r="I202" s="32"/>
      <c r="J202" s="32"/>
      <c r="K202" s="32"/>
      <c r="L202" s="32"/>
      <c r="M202" s="93"/>
      <c r="N202" s="32"/>
      <c r="O202" s="32"/>
      <c r="P202" s="32"/>
      <c r="Q202" s="93"/>
      <c r="R202" s="32"/>
      <c r="S202" s="32"/>
      <c r="T202" s="32"/>
      <c r="U202" s="93"/>
      <c r="V202" s="32"/>
      <c r="W202" s="32"/>
      <c r="X202" s="32"/>
      <c r="Y202" s="32"/>
      <c r="Z202" s="32"/>
      <c r="AA202" s="32"/>
    </row>
    <row r="203" spans="2:27" x14ac:dyDescent="0.25">
      <c r="B203" s="93"/>
      <c r="C203" s="32"/>
      <c r="D203" s="32"/>
      <c r="E203" s="93"/>
      <c r="F203" s="32"/>
      <c r="G203" s="32"/>
      <c r="H203" s="32"/>
      <c r="I203" s="32"/>
      <c r="J203" s="32"/>
      <c r="K203" s="32"/>
      <c r="L203" s="32"/>
      <c r="M203" s="93"/>
      <c r="N203" s="32"/>
      <c r="O203" s="32"/>
      <c r="P203" s="32"/>
      <c r="Q203" s="93"/>
      <c r="R203" s="32"/>
      <c r="S203" s="32"/>
      <c r="T203" s="32"/>
      <c r="U203" s="93"/>
      <c r="V203" s="32"/>
      <c r="W203" s="32"/>
      <c r="X203" s="32"/>
      <c r="Y203" s="32"/>
      <c r="Z203" s="32"/>
      <c r="AA203" s="32"/>
    </row>
    <row r="204" spans="2:27" x14ac:dyDescent="0.25">
      <c r="B204" s="93"/>
      <c r="C204" s="32"/>
      <c r="D204" s="32"/>
      <c r="E204" s="93"/>
      <c r="F204" s="32"/>
      <c r="G204" s="32"/>
      <c r="H204" s="32"/>
      <c r="I204" s="32"/>
      <c r="J204" s="32"/>
      <c r="K204" s="32"/>
      <c r="L204" s="32"/>
      <c r="M204" s="93"/>
      <c r="N204" s="32"/>
      <c r="O204" s="32"/>
      <c r="P204" s="32"/>
      <c r="Q204" s="93"/>
      <c r="R204" s="32"/>
      <c r="S204" s="32"/>
      <c r="T204" s="32"/>
      <c r="U204" s="93"/>
      <c r="V204" s="32"/>
      <c r="W204" s="32"/>
      <c r="X204" s="32"/>
      <c r="Y204" s="32"/>
      <c r="Z204" s="32"/>
      <c r="AA204" s="32"/>
    </row>
    <row r="205" spans="2:27" x14ac:dyDescent="0.25">
      <c r="B205" s="93"/>
      <c r="C205" s="32"/>
      <c r="D205" s="32"/>
      <c r="E205" s="93"/>
      <c r="F205" s="32"/>
      <c r="G205" s="32"/>
      <c r="H205" s="32"/>
      <c r="I205" s="32"/>
      <c r="J205" s="32"/>
      <c r="K205" s="32"/>
      <c r="L205" s="32"/>
      <c r="M205" s="93"/>
      <c r="N205" s="32"/>
      <c r="O205" s="32"/>
      <c r="P205" s="32"/>
      <c r="Q205" s="93"/>
      <c r="R205" s="32"/>
      <c r="S205" s="32"/>
      <c r="T205" s="32"/>
      <c r="U205" s="93"/>
      <c r="V205" s="32"/>
      <c r="W205" s="32"/>
      <c r="X205" s="32"/>
      <c r="Y205" s="32"/>
      <c r="Z205" s="32"/>
      <c r="AA205" s="32"/>
    </row>
    <row r="206" spans="2:27" x14ac:dyDescent="0.25">
      <c r="B206" s="93"/>
      <c r="C206" s="32"/>
      <c r="D206" s="32"/>
      <c r="E206" s="93"/>
      <c r="F206" s="32"/>
      <c r="G206" s="32"/>
      <c r="H206" s="32"/>
      <c r="I206" s="32"/>
      <c r="J206" s="32"/>
      <c r="K206" s="32"/>
      <c r="L206" s="32"/>
      <c r="M206" s="93"/>
      <c r="N206" s="32"/>
      <c r="O206" s="32"/>
      <c r="P206" s="32"/>
      <c r="Q206" s="93"/>
      <c r="R206" s="32"/>
      <c r="S206" s="32"/>
      <c r="T206" s="32"/>
      <c r="U206" s="93"/>
      <c r="V206" s="32"/>
      <c r="W206" s="32"/>
      <c r="X206" s="32"/>
      <c r="Y206" s="32"/>
      <c r="Z206" s="32"/>
      <c r="AA206" s="32"/>
    </row>
    <row r="207" spans="2:27" x14ac:dyDescent="0.25">
      <c r="B207" s="93"/>
      <c r="C207" s="32"/>
      <c r="D207" s="32"/>
      <c r="E207" s="93"/>
      <c r="F207" s="32"/>
      <c r="G207" s="32"/>
      <c r="H207" s="32"/>
      <c r="I207" s="32"/>
      <c r="J207" s="32"/>
      <c r="K207" s="32"/>
      <c r="L207" s="32"/>
      <c r="M207" s="93"/>
      <c r="N207" s="32"/>
      <c r="O207" s="32"/>
      <c r="P207" s="32"/>
      <c r="Q207" s="93"/>
      <c r="R207" s="32"/>
      <c r="S207" s="32"/>
      <c r="T207" s="32"/>
      <c r="U207" s="93"/>
      <c r="V207" s="32"/>
      <c r="W207" s="32"/>
      <c r="X207" s="32"/>
      <c r="Y207" s="32"/>
      <c r="Z207" s="32"/>
      <c r="AA207" s="32"/>
    </row>
    <row r="208" spans="2:27" x14ac:dyDescent="0.25">
      <c r="B208" s="93"/>
      <c r="C208" s="32"/>
      <c r="D208" s="32"/>
      <c r="E208" s="93"/>
      <c r="F208" s="32"/>
      <c r="G208" s="32"/>
      <c r="H208" s="32"/>
      <c r="I208" s="32"/>
      <c r="J208" s="32"/>
      <c r="K208" s="32"/>
      <c r="L208" s="32"/>
      <c r="M208" s="93"/>
      <c r="N208" s="32"/>
      <c r="O208" s="32"/>
      <c r="P208" s="32"/>
      <c r="Q208" s="93"/>
      <c r="R208" s="32"/>
      <c r="S208" s="32"/>
      <c r="T208" s="32"/>
      <c r="U208" s="93"/>
      <c r="V208" s="32"/>
      <c r="W208" s="32"/>
      <c r="X208" s="32"/>
      <c r="Y208" s="32"/>
      <c r="Z208" s="32"/>
      <c r="AA208" s="32"/>
    </row>
    <row r="209" spans="2:27" x14ac:dyDescent="0.25">
      <c r="B209" s="93"/>
      <c r="C209" s="32"/>
      <c r="D209" s="32"/>
      <c r="E209" s="93"/>
      <c r="F209" s="32"/>
      <c r="G209" s="32"/>
      <c r="H209" s="32"/>
      <c r="I209" s="32"/>
      <c r="J209" s="32"/>
      <c r="K209" s="32"/>
      <c r="L209" s="32"/>
      <c r="M209" s="93"/>
      <c r="N209" s="32"/>
      <c r="O209" s="32"/>
      <c r="P209" s="32"/>
      <c r="Q209" s="93"/>
      <c r="R209" s="32"/>
      <c r="S209" s="32"/>
      <c r="T209" s="32"/>
      <c r="U209" s="93"/>
      <c r="V209" s="32"/>
      <c r="W209" s="32"/>
      <c r="X209" s="32"/>
      <c r="Y209" s="32"/>
      <c r="Z209" s="32"/>
      <c r="AA209" s="32"/>
    </row>
    <row r="210" spans="2:27" x14ac:dyDescent="0.25">
      <c r="B210" s="93"/>
      <c r="C210" s="32"/>
      <c r="D210" s="32"/>
      <c r="E210" s="93"/>
      <c r="F210" s="32"/>
      <c r="G210" s="32"/>
      <c r="H210" s="32"/>
      <c r="I210" s="32"/>
      <c r="J210" s="32"/>
      <c r="K210" s="32"/>
      <c r="L210" s="32"/>
      <c r="M210" s="93"/>
      <c r="N210" s="32"/>
      <c r="O210" s="32"/>
      <c r="P210" s="32"/>
      <c r="Q210" s="93"/>
      <c r="R210" s="32"/>
      <c r="S210" s="32"/>
      <c r="T210" s="32"/>
      <c r="U210" s="93"/>
      <c r="V210" s="32"/>
      <c r="W210" s="32"/>
      <c r="X210" s="32"/>
      <c r="Y210" s="32"/>
      <c r="Z210" s="32"/>
      <c r="AA210" s="32"/>
    </row>
    <row r="211" spans="2:27" x14ac:dyDescent="0.25">
      <c r="B211" s="93"/>
      <c r="C211" s="32"/>
      <c r="D211" s="32"/>
      <c r="E211" s="93"/>
      <c r="F211" s="32"/>
      <c r="G211" s="32"/>
      <c r="H211" s="32"/>
      <c r="I211" s="32"/>
      <c r="J211" s="32"/>
      <c r="K211" s="32"/>
      <c r="L211" s="32"/>
      <c r="M211" s="93"/>
      <c r="N211" s="32"/>
      <c r="O211" s="32"/>
      <c r="P211" s="32"/>
      <c r="Q211" s="93"/>
      <c r="R211" s="32"/>
      <c r="S211" s="32"/>
      <c r="T211" s="32"/>
      <c r="U211" s="93"/>
      <c r="V211" s="32"/>
      <c r="W211" s="32"/>
      <c r="X211" s="32"/>
      <c r="Y211" s="32"/>
      <c r="Z211" s="32"/>
      <c r="AA211" s="32"/>
    </row>
    <row r="212" spans="2:27" x14ac:dyDescent="0.25">
      <c r="B212" s="93"/>
      <c r="C212" s="32"/>
      <c r="D212" s="32"/>
      <c r="E212" s="93"/>
      <c r="F212" s="32"/>
      <c r="G212" s="32"/>
      <c r="H212" s="32"/>
      <c r="I212" s="32"/>
      <c r="J212" s="32"/>
      <c r="K212" s="32"/>
      <c r="L212" s="32"/>
      <c r="M212" s="93"/>
      <c r="N212" s="32"/>
      <c r="O212" s="32"/>
      <c r="P212" s="32"/>
      <c r="Q212" s="93"/>
      <c r="R212" s="32"/>
      <c r="S212" s="32"/>
      <c r="T212" s="32"/>
      <c r="U212" s="93"/>
      <c r="V212" s="32"/>
      <c r="W212" s="32"/>
      <c r="X212" s="32"/>
      <c r="Y212" s="32"/>
      <c r="Z212" s="32"/>
      <c r="AA212" s="32"/>
    </row>
    <row r="213" spans="2:27" x14ac:dyDescent="0.25">
      <c r="B213" s="93"/>
      <c r="C213" s="32"/>
      <c r="D213" s="32"/>
      <c r="E213" s="93"/>
      <c r="F213" s="32"/>
      <c r="G213" s="32"/>
      <c r="H213" s="32"/>
      <c r="I213" s="32"/>
      <c r="J213" s="32"/>
      <c r="K213" s="32"/>
      <c r="L213" s="32"/>
      <c r="M213" s="93"/>
      <c r="N213" s="32"/>
      <c r="O213" s="32"/>
      <c r="P213" s="32"/>
      <c r="Q213" s="93"/>
      <c r="R213" s="32"/>
      <c r="S213" s="32"/>
      <c r="T213" s="32"/>
      <c r="U213" s="93"/>
      <c r="V213" s="32"/>
      <c r="W213" s="32"/>
      <c r="X213" s="32"/>
      <c r="Y213" s="32"/>
      <c r="Z213" s="32"/>
      <c r="AA213" s="32"/>
    </row>
    <row r="214" spans="2:27" x14ac:dyDescent="0.25">
      <c r="B214" s="93"/>
      <c r="C214" s="32"/>
      <c r="D214" s="32"/>
      <c r="E214" s="93"/>
      <c r="F214" s="32"/>
      <c r="G214" s="32"/>
      <c r="H214" s="32"/>
      <c r="I214" s="32"/>
      <c r="J214" s="32"/>
      <c r="K214" s="32"/>
      <c r="L214" s="32"/>
      <c r="M214" s="93"/>
      <c r="N214" s="32"/>
      <c r="O214" s="32"/>
      <c r="P214" s="32"/>
      <c r="Q214" s="93"/>
      <c r="R214" s="32"/>
      <c r="S214" s="32"/>
      <c r="T214" s="32"/>
      <c r="U214" s="93"/>
      <c r="V214" s="32"/>
      <c r="W214" s="32"/>
      <c r="X214" s="32"/>
      <c r="Y214" s="32"/>
      <c r="Z214" s="32"/>
      <c r="AA214" s="32"/>
    </row>
    <row r="215" spans="2:27" x14ac:dyDescent="0.25">
      <c r="B215" s="93"/>
      <c r="C215" s="32"/>
      <c r="D215" s="32"/>
      <c r="E215" s="93"/>
      <c r="F215" s="32"/>
      <c r="G215" s="32"/>
      <c r="H215" s="32"/>
      <c r="I215" s="32"/>
      <c r="J215" s="32"/>
      <c r="K215" s="32"/>
      <c r="L215" s="32"/>
      <c r="M215" s="93"/>
      <c r="N215" s="32"/>
      <c r="O215" s="32"/>
      <c r="P215" s="32"/>
      <c r="Q215" s="93"/>
      <c r="R215" s="32"/>
      <c r="S215" s="32"/>
      <c r="T215" s="32"/>
      <c r="U215" s="93"/>
      <c r="V215" s="32"/>
      <c r="W215" s="32"/>
      <c r="X215" s="32"/>
      <c r="Y215" s="32"/>
      <c r="Z215" s="32"/>
      <c r="AA215" s="32"/>
    </row>
    <row r="216" spans="2:27" x14ac:dyDescent="0.25">
      <c r="B216" s="93"/>
      <c r="C216" s="32"/>
      <c r="D216" s="32"/>
      <c r="E216" s="93"/>
      <c r="F216" s="32"/>
      <c r="G216" s="32"/>
      <c r="H216" s="32"/>
      <c r="I216" s="32"/>
      <c r="J216" s="32"/>
      <c r="K216" s="32"/>
      <c r="L216" s="32"/>
      <c r="M216" s="93"/>
      <c r="N216" s="32"/>
      <c r="O216" s="32"/>
      <c r="P216" s="32"/>
      <c r="Q216" s="93"/>
      <c r="R216" s="32"/>
      <c r="S216" s="32"/>
      <c r="T216" s="32"/>
      <c r="U216" s="93"/>
      <c r="V216" s="32"/>
      <c r="W216" s="32"/>
      <c r="X216" s="32"/>
      <c r="Y216" s="32"/>
      <c r="Z216" s="32"/>
      <c r="AA216" s="32"/>
    </row>
    <row r="217" spans="2:27" x14ac:dyDescent="0.25">
      <c r="B217" s="93"/>
      <c r="C217" s="32"/>
      <c r="D217" s="32"/>
      <c r="E217" s="93"/>
      <c r="F217" s="32"/>
      <c r="G217" s="32"/>
      <c r="H217" s="32"/>
      <c r="I217" s="32"/>
      <c r="J217" s="32"/>
      <c r="K217" s="32"/>
      <c r="L217" s="32"/>
      <c r="M217" s="93"/>
      <c r="N217" s="32"/>
      <c r="O217" s="32"/>
      <c r="P217" s="32"/>
      <c r="Q217" s="93"/>
      <c r="R217" s="32"/>
      <c r="S217" s="32"/>
      <c r="T217" s="32"/>
      <c r="U217" s="93"/>
      <c r="V217" s="32"/>
      <c r="W217" s="32"/>
      <c r="X217" s="32"/>
      <c r="Y217" s="32"/>
      <c r="Z217" s="32"/>
      <c r="AA217" s="32"/>
    </row>
    <row r="218" spans="2:27" x14ac:dyDescent="0.25">
      <c r="B218" s="93"/>
      <c r="C218" s="32"/>
      <c r="D218" s="32"/>
      <c r="E218" s="93"/>
      <c r="F218" s="32"/>
      <c r="G218" s="32"/>
      <c r="H218" s="32"/>
      <c r="I218" s="32"/>
      <c r="J218" s="32"/>
      <c r="K218" s="32"/>
      <c r="L218" s="32"/>
      <c r="M218" s="93"/>
      <c r="N218" s="32"/>
      <c r="O218" s="32"/>
      <c r="P218" s="32"/>
      <c r="Q218" s="93"/>
      <c r="R218" s="32"/>
      <c r="S218" s="32"/>
      <c r="T218" s="32"/>
      <c r="U218" s="93"/>
      <c r="V218" s="32"/>
      <c r="W218" s="32"/>
      <c r="X218" s="32"/>
      <c r="Y218" s="32"/>
      <c r="Z218" s="32"/>
      <c r="AA218" s="32"/>
    </row>
    <row r="219" spans="2:27" x14ac:dyDescent="0.25">
      <c r="B219" s="93"/>
      <c r="C219" s="32"/>
      <c r="D219" s="32"/>
      <c r="E219" s="93"/>
      <c r="F219" s="32"/>
      <c r="G219" s="32"/>
      <c r="H219" s="32"/>
      <c r="I219" s="32"/>
      <c r="J219" s="32"/>
      <c r="K219" s="32"/>
      <c r="L219" s="32"/>
      <c r="M219" s="93"/>
      <c r="N219" s="32"/>
      <c r="O219" s="32"/>
      <c r="P219" s="32"/>
      <c r="Q219" s="93"/>
      <c r="R219" s="32"/>
      <c r="S219" s="32"/>
      <c r="T219" s="32"/>
      <c r="U219" s="93"/>
      <c r="V219" s="32"/>
      <c r="W219" s="32"/>
      <c r="X219" s="32"/>
      <c r="Y219" s="32"/>
      <c r="Z219" s="32"/>
      <c r="AA219" s="32"/>
    </row>
    <row r="220" spans="2:27" x14ac:dyDescent="0.25">
      <c r="B220" s="93"/>
      <c r="C220" s="32"/>
      <c r="D220" s="32"/>
      <c r="E220" s="93"/>
      <c r="F220" s="32"/>
      <c r="G220" s="32"/>
      <c r="H220" s="32"/>
      <c r="I220" s="32"/>
      <c r="J220" s="32"/>
      <c r="K220" s="32"/>
      <c r="L220" s="32"/>
      <c r="M220" s="93"/>
      <c r="N220" s="32"/>
      <c r="O220" s="32"/>
      <c r="P220" s="32"/>
      <c r="Q220" s="93"/>
      <c r="R220" s="32"/>
      <c r="S220" s="32"/>
      <c r="T220" s="32"/>
      <c r="U220" s="93"/>
      <c r="V220" s="32"/>
      <c r="W220" s="32"/>
      <c r="X220" s="32"/>
      <c r="Y220" s="32"/>
      <c r="Z220" s="32"/>
      <c r="AA220" s="32"/>
    </row>
    <row r="221" spans="2:27" x14ac:dyDescent="0.25">
      <c r="B221" s="93"/>
      <c r="C221" s="32"/>
      <c r="D221" s="32"/>
      <c r="E221" s="93"/>
      <c r="F221" s="32"/>
      <c r="G221" s="32"/>
      <c r="H221" s="32"/>
      <c r="I221" s="32"/>
      <c r="J221" s="32"/>
      <c r="K221" s="32"/>
      <c r="L221" s="32"/>
      <c r="M221" s="93"/>
      <c r="N221" s="32"/>
      <c r="O221" s="32"/>
      <c r="P221" s="32"/>
      <c r="Q221" s="93"/>
      <c r="R221" s="32"/>
      <c r="S221" s="32"/>
      <c r="T221" s="32"/>
      <c r="U221" s="93"/>
      <c r="V221" s="32"/>
      <c r="W221" s="32"/>
      <c r="X221" s="32"/>
      <c r="Y221" s="32"/>
      <c r="Z221" s="32"/>
      <c r="AA221" s="32"/>
    </row>
    <row r="222" spans="2:27" x14ac:dyDescent="0.25">
      <c r="B222" s="93"/>
      <c r="C222" s="32"/>
      <c r="D222" s="32"/>
      <c r="E222" s="93"/>
      <c r="F222" s="32"/>
      <c r="G222" s="32"/>
      <c r="H222" s="32"/>
      <c r="I222" s="32"/>
      <c r="J222" s="32"/>
      <c r="K222" s="32"/>
      <c r="L222" s="32"/>
      <c r="M222" s="93"/>
      <c r="N222" s="32"/>
      <c r="O222" s="32"/>
      <c r="P222" s="32"/>
      <c r="Q222" s="93"/>
      <c r="R222" s="32"/>
      <c r="S222" s="32"/>
      <c r="T222" s="32"/>
      <c r="U222" s="93"/>
      <c r="V222" s="32"/>
      <c r="W222" s="32"/>
      <c r="X222" s="32"/>
      <c r="Y222" s="32"/>
      <c r="Z222" s="32"/>
      <c r="AA222" s="32"/>
    </row>
    <row r="223" spans="2:27" x14ac:dyDescent="0.25">
      <c r="B223" s="93"/>
      <c r="C223" s="32"/>
      <c r="D223" s="32"/>
      <c r="E223" s="93"/>
      <c r="F223" s="32"/>
      <c r="G223" s="32"/>
      <c r="H223" s="32"/>
      <c r="I223" s="32"/>
      <c r="J223" s="32"/>
      <c r="K223" s="32"/>
      <c r="L223" s="32"/>
      <c r="M223" s="93"/>
      <c r="N223" s="32"/>
      <c r="O223" s="32"/>
      <c r="P223" s="32"/>
      <c r="Q223" s="93"/>
      <c r="R223" s="32"/>
      <c r="S223" s="32"/>
      <c r="T223" s="32"/>
      <c r="U223" s="93"/>
      <c r="V223" s="32"/>
      <c r="W223" s="32"/>
      <c r="X223" s="32"/>
      <c r="Y223" s="32"/>
      <c r="Z223" s="32"/>
      <c r="AA223" s="32"/>
    </row>
    <row r="224" spans="2:27" x14ac:dyDescent="0.25">
      <c r="B224" s="93"/>
      <c r="C224" s="32"/>
      <c r="D224" s="32"/>
      <c r="E224" s="93"/>
      <c r="F224" s="32"/>
      <c r="G224" s="32"/>
      <c r="H224" s="32"/>
      <c r="I224" s="32"/>
      <c r="J224" s="32"/>
      <c r="K224" s="32"/>
      <c r="L224" s="32"/>
      <c r="M224" s="93"/>
      <c r="N224" s="32"/>
      <c r="O224" s="32"/>
      <c r="P224" s="32"/>
      <c r="Q224" s="93"/>
      <c r="R224" s="32"/>
      <c r="S224" s="32"/>
      <c r="T224" s="32"/>
      <c r="U224" s="93"/>
      <c r="V224" s="32"/>
      <c r="W224" s="32"/>
      <c r="X224" s="32"/>
      <c r="Y224" s="32"/>
      <c r="Z224" s="32"/>
      <c r="AA224" s="32"/>
    </row>
    <row r="225" spans="2:27" x14ac:dyDescent="0.25">
      <c r="B225" s="93"/>
      <c r="C225" s="32"/>
      <c r="D225" s="32"/>
      <c r="E225" s="93"/>
      <c r="F225" s="32"/>
      <c r="G225" s="32"/>
      <c r="H225" s="32"/>
      <c r="I225" s="32"/>
      <c r="J225" s="32"/>
      <c r="K225" s="32"/>
      <c r="L225" s="32"/>
      <c r="M225" s="93"/>
      <c r="N225" s="32"/>
      <c r="O225" s="32"/>
      <c r="P225" s="32"/>
      <c r="Q225" s="93"/>
      <c r="R225" s="32"/>
      <c r="S225" s="32"/>
      <c r="T225" s="32"/>
      <c r="U225" s="93"/>
      <c r="V225" s="32"/>
      <c r="W225" s="32"/>
      <c r="X225" s="32"/>
      <c r="Y225" s="32"/>
      <c r="Z225" s="32"/>
      <c r="AA225" s="32"/>
    </row>
    <row r="226" spans="2:27" x14ac:dyDescent="0.25">
      <c r="B226" s="93"/>
      <c r="C226" s="32"/>
      <c r="D226" s="32"/>
      <c r="E226" s="93"/>
      <c r="F226" s="32"/>
      <c r="G226" s="32"/>
      <c r="H226" s="32"/>
      <c r="I226" s="32"/>
      <c r="J226" s="32"/>
      <c r="K226" s="32"/>
      <c r="L226" s="32"/>
      <c r="M226" s="93"/>
      <c r="N226" s="32"/>
      <c r="O226" s="32"/>
      <c r="P226" s="32"/>
      <c r="Q226" s="93"/>
      <c r="R226" s="32"/>
      <c r="S226" s="32"/>
      <c r="T226" s="32"/>
      <c r="U226" s="93"/>
      <c r="V226" s="32"/>
      <c r="W226" s="32"/>
      <c r="X226" s="32"/>
      <c r="Y226" s="32"/>
      <c r="Z226" s="32"/>
      <c r="AA226" s="32"/>
    </row>
    <row r="227" spans="2:27" x14ac:dyDescent="0.25">
      <c r="B227" s="93"/>
      <c r="C227" s="32"/>
      <c r="D227" s="32"/>
      <c r="E227" s="93"/>
      <c r="F227" s="32"/>
      <c r="G227" s="32"/>
      <c r="H227" s="32"/>
      <c r="I227" s="32"/>
      <c r="J227" s="32"/>
      <c r="K227" s="32"/>
      <c r="L227" s="32"/>
      <c r="M227" s="93"/>
      <c r="N227" s="32"/>
      <c r="O227" s="32"/>
      <c r="P227" s="32"/>
      <c r="Q227" s="93"/>
      <c r="R227" s="32"/>
      <c r="S227" s="32"/>
      <c r="T227" s="32"/>
      <c r="U227" s="93"/>
      <c r="V227" s="32"/>
      <c r="W227" s="32"/>
      <c r="X227" s="32"/>
      <c r="Y227" s="32"/>
      <c r="Z227" s="32"/>
      <c r="AA227" s="32"/>
    </row>
    <row r="228" spans="2:27" x14ac:dyDescent="0.25">
      <c r="B228" s="93"/>
      <c r="C228" s="32"/>
      <c r="D228" s="32"/>
      <c r="E228" s="93"/>
      <c r="F228" s="32"/>
      <c r="G228" s="32"/>
      <c r="H228" s="32"/>
      <c r="I228" s="32"/>
      <c r="J228" s="32"/>
      <c r="K228" s="32"/>
      <c r="L228" s="32"/>
      <c r="M228" s="93"/>
      <c r="N228" s="32"/>
      <c r="O228" s="32"/>
      <c r="P228" s="32"/>
      <c r="Q228" s="93"/>
      <c r="R228" s="32"/>
      <c r="S228" s="32"/>
      <c r="T228" s="32"/>
      <c r="U228" s="93"/>
      <c r="V228" s="32"/>
      <c r="W228" s="32"/>
      <c r="X228" s="32"/>
      <c r="Y228" s="32"/>
      <c r="Z228" s="32"/>
      <c r="AA228" s="32"/>
    </row>
    <row r="229" spans="2:27" x14ac:dyDescent="0.25">
      <c r="B229" s="93"/>
      <c r="C229" s="32"/>
      <c r="D229" s="32"/>
      <c r="E229" s="93"/>
      <c r="F229" s="32"/>
      <c r="G229" s="32"/>
      <c r="H229" s="32"/>
      <c r="I229" s="32"/>
      <c r="J229" s="32"/>
      <c r="K229" s="32"/>
      <c r="L229" s="32"/>
      <c r="M229" s="93"/>
      <c r="N229" s="32"/>
      <c r="O229" s="32"/>
      <c r="P229" s="32"/>
      <c r="Q229" s="93"/>
      <c r="R229" s="32"/>
      <c r="S229" s="32"/>
      <c r="T229" s="32"/>
      <c r="U229" s="93"/>
      <c r="V229" s="32"/>
      <c r="W229" s="32"/>
      <c r="X229" s="32"/>
      <c r="Y229" s="32"/>
      <c r="Z229" s="32"/>
      <c r="AA229" s="32"/>
    </row>
    <row r="230" spans="2:27" x14ac:dyDescent="0.25">
      <c r="B230" s="93"/>
      <c r="C230" s="32"/>
      <c r="D230" s="32"/>
      <c r="E230" s="93"/>
      <c r="F230" s="32"/>
      <c r="G230" s="32"/>
      <c r="H230" s="32"/>
      <c r="I230" s="32"/>
      <c r="J230" s="32"/>
      <c r="K230" s="32"/>
      <c r="L230" s="32"/>
      <c r="M230" s="93"/>
      <c r="N230" s="32"/>
      <c r="O230" s="32"/>
      <c r="P230" s="32"/>
      <c r="Q230" s="93"/>
      <c r="R230" s="32"/>
      <c r="S230" s="32"/>
      <c r="T230" s="32"/>
      <c r="U230" s="93"/>
      <c r="V230" s="32"/>
      <c r="W230" s="32"/>
      <c r="X230" s="32"/>
      <c r="Y230" s="32"/>
      <c r="Z230" s="32"/>
      <c r="AA230" s="32"/>
    </row>
    <row r="231" spans="2:27" x14ac:dyDescent="0.25">
      <c r="B231" s="93"/>
      <c r="C231" s="32"/>
      <c r="D231" s="32"/>
      <c r="E231" s="93"/>
      <c r="F231" s="32"/>
      <c r="G231" s="32"/>
      <c r="H231" s="32"/>
      <c r="I231" s="32"/>
      <c r="J231" s="32"/>
      <c r="K231" s="32"/>
      <c r="L231" s="32"/>
      <c r="M231" s="93"/>
      <c r="N231" s="32"/>
      <c r="O231" s="32"/>
      <c r="P231" s="32"/>
      <c r="Q231" s="93"/>
      <c r="R231" s="32"/>
      <c r="S231" s="32"/>
      <c r="T231" s="32"/>
      <c r="U231" s="93"/>
      <c r="V231" s="32"/>
      <c r="W231" s="32"/>
      <c r="X231" s="32"/>
      <c r="Y231" s="32"/>
      <c r="Z231" s="32"/>
      <c r="AA231" s="32"/>
    </row>
    <row r="232" spans="2:27" x14ac:dyDescent="0.25">
      <c r="B232" s="93"/>
      <c r="C232" s="32"/>
      <c r="D232" s="32"/>
      <c r="E232" s="93"/>
      <c r="F232" s="32"/>
      <c r="G232" s="32"/>
      <c r="H232" s="32"/>
      <c r="I232" s="32"/>
      <c r="J232" s="32"/>
      <c r="K232" s="32"/>
      <c r="L232" s="32"/>
      <c r="M232" s="93"/>
      <c r="N232" s="32"/>
      <c r="O232" s="32"/>
      <c r="P232" s="32"/>
      <c r="Q232" s="93"/>
      <c r="R232" s="32"/>
      <c r="S232" s="32"/>
      <c r="T232" s="32"/>
      <c r="U232" s="93"/>
      <c r="V232" s="32"/>
      <c r="W232" s="32"/>
      <c r="X232" s="32"/>
      <c r="Y232" s="32"/>
      <c r="Z232" s="32"/>
      <c r="AA232" s="32"/>
    </row>
    <row r="233" spans="2:27" x14ac:dyDescent="0.25">
      <c r="B233" s="93"/>
      <c r="C233" s="32"/>
      <c r="D233" s="32"/>
      <c r="E233" s="93"/>
      <c r="F233" s="32"/>
      <c r="G233" s="32"/>
      <c r="H233" s="32"/>
      <c r="I233" s="32"/>
      <c r="J233" s="32"/>
      <c r="K233" s="32"/>
      <c r="L233" s="32"/>
      <c r="M233" s="93"/>
      <c r="N233" s="32"/>
      <c r="O233" s="32"/>
      <c r="P233" s="32"/>
      <c r="Q233" s="93"/>
      <c r="R233" s="32"/>
      <c r="S233" s="32"/>
      <c r="T233" s="32"/>
      <c r="U233" s="93"/>
      <c r="V233" s="32"/>
      <c r="W233" s="32"/>
      <c r="X233" s="32"/>
      <c r="Y233" s="32"/>
      <c r="Z233" s="32"/>
      <c r="AA233" s="32"/>
    </row>
    <row r="234" spans="2:27" x14ac:dyDescent="0.25">
      <c r="B234" s="93"/>
      <c r="C234" s="32"/>
      <c r="D234" s="32"/>
      <c r="E234" s="93"/>
      <c r="F234" s="32"/>
      <c r="G234" s="32"/>
      <c r="H234" s="32"/>
      <c r="I234" s="32"/>
      <c r="J234" s="32"/>
      <c r="K234" s="32"/>
      <c r="L234" s="32"/>
      <c r="M234" s="93"/>
      <c r="N234" s="32"/>
      <c r="O234" s="32"/>
      <c r="P234" s="32"/>
      <c r="Q234" s="93"/>
      <c r="R234" s="32"/>
      <c r="S234" s="32"/>
      <c r="T234" s="32"/>
      <c r="U234" s="93"/>
      <c r="V234" s="32"/>
      <c r="W234" s="32"/>
      <c r="X234" s="32"/>
      <c r="Y234" s="32"/>
      <c r="Z234" s="32"/>
      <c r="AA234" s="32"/>
    </row>
    <row r="235" spans="2:27" x14ac:dyDescent="0.25">
      <c r="B235" s="93"/>
      <c r="C235" s="32"/>
      <c r="D235" s="32"/>
      <c r="E235" s="93"/>
      <c r="F235" s="32"/>
      <c r="G235" s="32"/>
      <c r="H235" s="32"/>
      <c r="I235" s="32"/>
      <c r="J235" s="32"/>
      <c r="K235" s="32"/>
      <c r="L235" s="32"/>
      <c r="M235" s="93"/>
      <c r="N235" s="32"/>
      <c r="O235" s="32"/>
      <c r="P235" s="32"/>
      <c r="Q235" s="93"/>
      <c r="R235" s="32"/>
      <c r="S235" s="32"/>
      <c r="T235" s="32"/>
      <c r="U235" s="93"/>
      <c r="V235" s="32"/>
      <c r="W235" s="32"/>
      <c r="X235" s="32"/>
      <c r="Y235" s="32"/>
      <c r="Z235" s="32"/>
      <c r="AA235" s="32"/>
    </row>
    <row r="236" spans="2:27" x14ac:dyDescent="0.25">
      <c r="B236" s="93"/>
      <c r="C236" s="32"/>
      <c r="D236" s="32"/>
      <c r="E236" s="93"/>
      <c r="F236" s="32"/>
      <c r="G236" s="32"/>
      <c r="H236" s="32"/>
      <c r="I236" s="32"/>
      <c r="J236" s="32"/>
      <c r="K236" s="32"/>
      <c r="L236" s="32"/>
      <c r="M236" s="93"/>
      <c r="N236" s="32"/>
      <c r="O236" s="32"/>
      <c r="P236" s="32"/>
      <c r="Q236" s="93"/>
      <c r="R236" s="32"/>
      <c r="S236" s="32"/>
      <c r="T236" s="32"/>
      <c r="U236" s="93"/>
      <c r="V236" s="32"/>
      <c r="W236" s="32"/>
      <c r="X236" s="32"/>
      <c r="Y236" s="32"/>
      <c r="Z236" s="32"/>
      <c r="AA236" s="32"/>
    </row>
    <row r="237" spans="2:27" x14ac:dyDescent="0.25">
      <c r="B237" s="93"/>
      <c r="C237" s="32"/>
      <c r="D237" s="32"/>
      <c r="E237" s="93"/>
      <c r="F237" s="32"/>
      <c r="G237" s="32"/>
      <c r="H237" s="32"/>
      <c r="I237" s="32"/>
      <c r="J237" s="32"/>
      <c r="K237" s="32"/>
      <c r="L237" s="32"/>
      <c r="M237" s="93"/>
      <c r="N237" s="32"/>
      <c r="O237" s="32"/>
      <c r="P237" s="32"/>
      <c r="Q237" s="93"/>
      <c r="R237" s="32"/>
      <c r="S237" s="32"/>
      <c r="T237" s="32"/>
      <c r="U237" s="93"/>
      <c r="V237" s="32"/>
      <c r="W237" s="32"/>
      <c r="X237" s="32"/>
      <c r="Y237" s="32"/>
      <c r="Z237" s="32"/>
      <c r="AA237" s="32"/>
    </row>
    <row r="238" spans="2:27" x14ac:dyDescent="0.25">
      <c r="B238" s="93"/>
      <c r="C238" s="32"/>
      <c r="D238" s="32"/>
      <c r="E238" s="93"/>
      <c r="F238" s="32"/>
      <c r="G238" s="32"/>
      <c r="H238" s="32"/>
      <c r="I238" s="32"/>
      <c r="J238" s="32"/>
      <c r="K238" s="32"/>
      <c r="L238" s="32"/>
      <c r="M238" s="93"/>
      <c r="N238" s="32"/>
      <c r="O238" s="32"/>
      <c r="P238" s="32"/>
      <c r="Q238" s="93"/>
      <c r="R238" s="32"/>
      <c r="S238" s="32"/>
      <c r="T238" s="32"/>
      <c r="U238" s="93"/>
      <c r="V238" s="32"/>
      <c r="W238" s="32"/>
      <c r="X238" s="32"/>
      <c r="Y238" s="32"/>
      <c r="Z238" s="32"/>
      <c r="AA238" s="32"/>
    </row>
    <row r="239" spans="2:27" x14ac:dyDescent="0.25">
      <c r="B239" s="93"/>
      <c r="C239" s="32"/>
      <c r="D239" s="32"/>
      <c r="E239" s="93"/>
      <c r="F239" s="32"/>
      <c r="G239" s="32"/>
      <c r="H239" s="32"/>
      <c r="I239" s="32"/>
      <c r="J239" s="32"/>
      <c r="K239" s="32"/>
      <c r="L239" s="32"/>
      <c r="M239" s="93"/>
      <c r="N239" s="32"/>
      <c r="O239" s="32"/>
      <c r="P239" s="32"/>
      <c r="Q239" s="93"/>
      <c r="R239" s="32"/>
      <c r="S239" s="32"/>
      <c r="T239" s="32"/>
      <c r="U239" s="93"/>
      <c r="V239" s="32"/>
      <c r="W239" s="32"/>
      <c r="X239" s="32"/>
      <c r="Y239" s="32"/>
      <c r="Z239" s="32"/>
      <c r="AA239" s="32"/>
    </row>
    <row r="240" spans="2:27" x14ac:dyDescent="0.25">
      <c r="B240" s="93"/>
      <c r="C240" s="32"/>
      <c r="D240" s="32"/>
      <c r="E240" s="93"/>
      <c r="F240" s="32"/>
      <c r="G240" s="32"/>
      <c r="H240" s="32"/>
      <c r="I240" s="32"/>
      <c r="J240" s="32"/>
      <c r="K240" s="32"/>
      <c r="L240" s="32"/>
      <c r="M240" s="93"/>
      <c r="N240" s="32"/>
      <c r="O240" s="32"/>
      <c r="P240" s="32"/>
      <c r="Q240" s="93"/>
      <c r="R240" s="32"/>
      <c r="S240" s="32"/>
      <c r="T240" s="32"/>
      <c r="U240" s="93"/>
      <c r="V240" s="32"/>
      <c r="W240" s="32"/>
      <c r="X240" s="32"/>
      <c r="Y240" s="32"/>
      <c r="Z240" s="32"/>
      <c r="AA240" s="32"/>
    </row>
    <row r="241" spans="2:27" x14ac:dyDescent="0.25">
      <c r="B241" s="93"/>
      <c r="C241" s="32"/>
      <c r="D241" s="32"/>
      <c r="E241" s="93"/>
      <c r="F241" s="32"/>
      <c r="G241" s="32"/>
      <c r="H241" s="32"/>
      <c r="I241" s="32"/>
      <c r="J241" s="32"/>
      <c r="K241" s="32"/>
      <c r="L241" s="32"/>
      <c r="M241" s="93"/>
      <c r="N241" s="32"/>
      <c r="O241" s="32"/>
      <c r="P241" s="32"/>
      <c r="Q241" s="93"/>
      <c r="R241" s="32"/>
      <c r="S241" s="32"/>
      <c r="T241" s="32"/>
      <c r="U241" s="93"/>
      <c r="V241" s="32"/>
      <c r="W241" s="32"/>
      <c r="X241" s="32"/>
      <c r="Y241" s="32"/>
      <c r="Z241" s="32"/>
      <c r="AA241" s="32"/>
    </row>
    <row r="242" spans="2:27" x14ac:dyDescent="0.25">
      <c r="B242" s="93"/>
      <c r="C242" s="32"/>
      <c r="D242" s="32"/>
      <c r="E242" s="93"/>
      <c r="F242" s="32"/>
      <c r="G242" s="32"/>
      <c r="H242" s="32"/>
      <c r="I242" s="32"/>
      <c r="J242" s="32"/>
      <c r="K242" s="32"/>
      <c r="L242" s="32"/>
      <c r="M242" s="93"/>
      <c r="N242" s="32"/>
      <c r="O242" s="32"/>
      <c r="P242" s="32"/>
      <c r="Q242" s="93"/>
      <c r="R242" s="32"/>
      <c r="S242" s="32"/>
      <c r="T242" s="32"/>
      <c r="U242" s="93"/>
      <c r="V242" s="32"/>
      <c r="W242" s="32"/>
      <c r="X242" s="32"/>
      <c r="Y242" s="32"/>
      <c r="Z242" s="32"/>
      <c r="AA242" s="32"/>
    </row>
    <row r="243" spans="2:27" x14ac:dyDescent="0.25">
      <c r="B243" s="93"/>
      <c r="C243" s="32"/>
      <c r="D243" s="32"/>
      <c r="E243" s="93"/>
      <c r="F243" s="32"/>
      <c r="G243" s="32"/>
      <c r="H243" s="32"/>
      <c r="I243" s="32"/>
      <c r="J243" s="32"/>
      <c r="K243" s="32"/>
      <c r="L243" s="32"/>
      <c r="M243" s="93"/>
      <c r="N243" s="32"/>
      <c r="O243" s="32"/>
      <c r="P243" s="32"/>
      <c r="Q243" s="93"/>
      <c r="R243" s="32"/>
      <c r="S243" s="32"/>
      <c r="T243" s="32"/>
      <c r="U243" s="93"/>
      <c r="V243" s="32"/>
      <c r="W243" s="32"/>
      <c r="X243" s="32"/>
      <c r="Y243" s="32"/>
      <c r="Z243" s="32"/>
      <c r="AA243" s="32"/>
    </row>
    <row r="244" spans="2:27" x14ac:dyDescent="0.25">
      <c r="B244" s="93"/>
      <c r="C244" s="32"/>
      <c r="D244" s="32"/>
      <c r="E244" s="93"/>
      <c r="F244" s="32"/>
      <c r="G244" s="32"/>
      <c r="H244" s="32"/>
      <c r="I244" s="32"/>
      <c r="J244" s="32"/>
      <c r="K244" s="32"/>
      <c r="L244" s="32"/>
      <c r="M244" s="93"/>
      <c r="N244" s="32"/>
      <c r="O244" s="32"/>
      <c r="P244" s="32"/>
      <c r="Q244" s="93"/>
      <c r="R244" s="32"/>
      <c r="S244" s="32"/>
      <c r="T244" s="32"/>
      <c r="U244" s="93"/>
      <c r="V244" s="32"/>
      <c r="W244" s="32"/>
      <c r="X244" s="32"/>
      <c r="Y244" s="32"/>
      <c r="Z244" s="32"/>
      <c r="AA244" s="32"/>
    </row>
    <row r="245" spans="2:27" x14ac:dyDescent="0.25">
      <c r="B245" s="93"/>
      <c r="C245" s="32"/>
      <c r="D245" s="32"/>
      <c r="E245" s="93"/>
      <c r="F245" s="32"/>
      <c r="G245" s="32"/>
      <c r="H245" s="32"/>
      <c r="I245" s="32"/>
      <c r="J245" s="32"/>
      <c r="K245" s="32"/>
      <c r="L245" s="32"/>
      <c r="M245" s="93"/>
      <c r="N245" s="32"/>
      <c r="O245" s="32"/>
      <c r="P245" s="32"/>
      <c r="Q245" s="93"/>
      <c r="R245" s="32"/>
      <c r="S245" s="32"/>
      <c r="T245" s="32"/>
      <c r="U245" s="93"/>
      <c r="V245" s="32"/>
      <c r="W245" s="32"/>
      <c r="X245" s="32"/>
      <c r="Y245" s="32"/>
      <c r="Z245" s="32"/>
      <c r="AA245" s="32"/>
    </row>
    <row r="246" spans="2:27" x14ac:dyDescent="0.25">
      <c r="B246" s="93"/>
      <c r="C246" s="32"/>
      <c r="D246" s="32"/>
      <c r="E246" s="93"/>
      <c r="F246" s="32"/>
      <c r="G246" s="32"/>
      <c r="H246" s="32"/>
      <c r="I246" s="32"/>
      <c r="J246" s="32"/>
      <c r="K246" s="32"/>
      <c r="L246" s="32"/>
      <c r="M246" s="93"/>
      <c r="N246" s="32"/>
      <c r="O246" s="32"/>
      <c r="P246" s="32"/>
      <c r="Q246" s="93"/>
      <c r="R246" s="32"/>
      <c r="S246" s="32"/>
      <c r="T246" s="32"/>
      <c r="U246" s="93"/>
      <c r="V246" s="32"/>
      <c r="W246" s="32"/>
      <c r="X246" s="32"/>
      <c r="Y246" s="32"/>
      <c r="Z246" s="32"/>
      <c r="AA246" s="32"/>
    </row>
    <row r="247" spans="2:27" x14ac:dyDescent="0.25">
      <c r="B247" s="93"/>
      <c r="C247" s="32"/>
      <c r="D247" s="32"/>
      <c r="E247" s="93"/>
      <c r="F247" s="32"/>
      <c r="G247" s="32"/>
      <c r="H247" s="32"/>
      <c r="I247" s="32"/>
      <c r="J247" s="32"/>
      <c r="K247" s="32"/>
      <c r="L247" s="32"/>
      <c r="M247" s="93"/>
      <c r="N247" s="32"/>
      <c r="O247" s="32"/>
      <c r="P247" s="32"/>
      <c r="Q247" s="93"/>
      <c r="R247" s="32"/>
      <c r="S247" s="32"/>
      <c r="T247" s="32"/>
      <c r="U247" s="93"/>
      <c r="V247" s="32"/>
      <c r="W247" s="32"/>
      <c r="X247" s="32"/>
      <c r="Y247" s="32"/>
      <c r="Z247" s="32"/>
      <c r="AA247" s="32"/>
    </row>
    <row r="248" spans="2:27" x14ac:dyDescent="0.25">
      <c r="B248" s="93"/>
      <c r="C248" s="32"/>
      <c r="D248" s="32"/>
      <c r="E248" s="93"/>
      <c r="F248" s="32"/>
      <c r="G248" s="32"/>
      <c r="H248" s="32"/>
      <c r="I248" s="32"/>
      <c r="J248" s="32"/>
      <c r="K248" s="32"/>
      <c r="L248" s="32"/>
      <c r="M248" s="93"/>
      <c r="N248" s="32"/>
      <c r="O248" s="32"/>
      <c r="P248" s="32"/>
      <c r="Q248" s="93"/>
      <c r="R248" s="32"/>
      <c r="S248" s="32"/>
      <c r="T248" s="32"/>
      <c r="U248" s="93"/>
      <c r="V248" s="32"/>
      <c r="W248" s="32"/>
      <c r="X248" s="32"/>
      <c r="Y248" s="32"/>
      <c r="Z248" s="32"/>
      <c r="AA248" s="32"/>
    </row>
    <row r="249" spans="2:27" x14ac:dyDescent="0.25">
      <c r="B249" s="93"/>
      <c r="C249" s="32"/>
      <c r="D249" s="32"/>
      <c r="E249" s="93"/>
      <c r="F249" s="32"/>
      <c r="G249" s="32"/>
      <c r="H249" s="32"/>
      <c r="I249" s="32"/>
      <c r="J249" s="32"/>
      <c r="K249" s="32"/>
      <c r="L249" s="32"/>
      <c r="M249" s="93"/>
      <c r="N249" s="32"/>
      <c r="O249" s="32"/>
      <c r="P249" s="32"/>
      <c r="Q249" s="93"/>
      <c r="R249" s="32"/>
      <c r="S249" s="32"/>
      <c r="T249" s="32"/>
      <c r="U249" s="93"/>
      <c r="V249" s="32"/>
      <c r="W249" s="32"/>
      <c r="X249" s="32"/>
      <c r="Y249" s="32"/>
      <c r="Z249" s="32"/>
      <c r="AA249" s="32"/>
    </row>
    <row r="250" spans="2:27" x14ac:dyDescent="0.25">
      <c r="B250" s="93"/>
      <c r="C250" s="32"/>
      <c r="D250" s="32"/>
      <c r="E250" s="93"/>
      <c r="F250" s="32"/>
      <c r="G250" s="32"/>
      <c r="H250" s="32"/>
      <c r="I250" s="32"/>
      <c r="J250" s="32"/>
      <c r="K250" s="32"/>
      <c r="L250" s="32"/>
      <c r="M250" s="93"/>
      <c r="N250" s="32"/>
      <c r="O250" s="32"/>
      <c r="P250" s="32"/>
      <c r="Q250" s="93"/>
      <c r="R250" s="32"/>
      <c r="S250" s="32"/>
      <c r="T250" s="32"/>
      <c r="U250" s="93"/>
      <c r="V250" s="32"/>
      <c r="W250" s="32"/>
      <c r="X250" s="32"/>
      <c r="Y250" s="32"/>
      <c r="Z250" s="32"/>
      <c r="AA250" s="32"/>
    </row>
    <row r="251" spans="2:27" x14ac:dyDescent="0.25">
      <c r="B251" s="93"/>
      <c r="C251" s="32"/>
      <c r="D251" s="32"/>
      <c r="E251" s="93"/>
      <c r="F251" s="32"/>
      <c r="G251" s="32"/>
      <c r="H251" s="32"/>
      <c r="I251" s="32"/>
      <c r="J251" s="32"/>
      <c r="K251" s="32"/>
      <c r="L251" s="32"/>
      <c r="M251" s="93"/>
      <c r="N251" s="32"/>
      <c r="O251" s="32"/>
      <c r="P251" s="32"/>
      <c r="Q251" s="93"/>
      <c r="R251" s="32"/>
      <c r="S251" s="32"/>
      <c r="T251" s="32"/>
      <c r="U251" s="93"/>
      <c r="V251" s="32"/>
      <c r="W251" s="32"/>
      <c r="X251" s="32"/>
      <c r="Y251" s="32"/>
      <c r="Z251" s="32"/>
      <c r="AA251" s="32"/>
    </row>
    <row r="252" spans="2:27" x14ac:dyDescent="0.25">
      <c r="B252" s="93"/>
      <c r="C252" s="32"/>
      <c r="D252" s="32"/>
      <c r="E252" s="93"/>
      <c r="F252" s="32"/>
      <c r="G252" s="32"/>
      <c r="H252" s="32"/>
      <c r="I252" s="32"/>
      <c r="J252" s="32"/>
      <c r="K252" s="32"/>
      <c r="L252" s="32"/>
      <c r="M252" s="93"/>
      <c r="N252" s="32"/>
      <c r="O252" s="32"/>
      <c r="P252" s="32"/>
      <c r="Q252" s="93"/>
      <c r="R252" s="32"/>
      <c r="S252" s="32"/>
      <c r="T252" s="32"/>
      <c r="U252" s="93"/>
      <c r="V252" s="32"/>
      <c r="W252" s="32"/>
      <c r="X252" s="32"/>
      <c r="Y252" s="32"/>
      <c r="Z252" s="32"/>
      <c r="AA252" s="32"/>
    </row>
    <row r="253" spans="2:27" x14ac:dyDescent="0.25">
      <c r="B253" s="93"/>
      <c r="C253" s="32"/>
      <c r="D253" s="32"/>
      <c r="E253" s="93"/>
      <c r="F253" s="32"/>
      <c r="G253" s="32"/>
      <c r="H253" s="32"/>
      <c r="I253" s="32"/>
      <c r="J253" s="32"/>
      <c r="K253" s="32"/>
      <c r="L253" s="32"/>
      <c r="M253" s="93"/>
      <c r="N253" s="32"/>
      <c r="O253" s="32"/>
      <c r="P253" s="32"/>
      <c r="Q253" s="93"/>
      <c r="R253" s="32"/>
      <c r="S253" s="32"/>
      <c r="T253" s="32"/>
      <c r="U253" s="93"/>
      <c r="V253" s="32"/>
      <c r="W253" s="32"/>
      <c r="X253" s="32"/>
      <c r="Y253" s="32"/>
      <c r="Z253" s="32"/>
      <c r="AA253" s="32"/>
    </row>
    <row r="254" spans="2:27" x14ac:dyDescent="0.25">
      <c r="B254" s="93"/>
      <c r="C254" s="32"/>
      <c r="D254" s="32"/>
      <c r="E254" s="93"/>
      <c r="F254" s="32"/>
      <c r="G254" s="32"/>
      <c r="H254" s="32"/>
      <c r="I254" s="32"/>
      <c r="J254" s="32"/>
      <c r="K254" s="32"/>
      <c r="L254" s="32"/>
      <c r="M254" s="93"/>
      <c r="N254" s="32"/>
      <c r="O254" s="32"/>
      <c r="P254" s="32"/>
      <c r="Q254" s="93"/>
      <c r="R254" s="32"/>
      <c r="S254" s="32"/>
      <c r="T254" s="32"/>
      <c r="U254" s="93"/>
      <c r="V254" s="32"/>
      <c r="W254" s="32"/>
      <c r="X254" s="32"/>
      <c r="Y254" s="32"/>
      <c r="Z254" s="32"/>
      <c r="AA254" s="32"/>
    </row>
    <row r="255" spans="2:27" x14ac:dyDescent="0.25">
      <c r="B255" s="93"/>
      <c r="C255" s="32"/>
      <c r="D255" s="32"/>
      <c r="E255" s="93"/>
      <c r="F255" s="32"/>
      <c r="G255" s="32"/>
      <c r="H255" s="32"/>
      <c r="I255" s="32"/>
      <c r="J255" s="32"/>
      <c r="K255" s="32"/>
      <c r="L255" s="32"/>
      <c r="M255" s="93"/>
      <c r="N255" s="32"/>
      <c r="O255" s="32"/>
      <c r="P255" s="32"/>
      <c r="Q255" s="93"/>
      <c r="R255" s="32"/>
      <c r="S255" s="32"/>
      <c r="T255" s="32"/>
      <c r="U255" s="93"/>
      <c r="V255" s="32"/>
      <c r="W255" s="32"/>
      <c r="X255" s="32"/>
      <c r="Y255" s="32"/>
      <c r="Z255" s="32"/>
      <c r="AA255" s="32"/>
    </row>
    <row r="256" spans="2:27" x14ac:dyDescent="0.25">
      <c r="B256" s="93"/>
      <c r="C256" s="32"/>
      <c r="D256" s="32"/>
      <c r="E256" s="93"/>
      <c r="F256" s="32"/>
      <c r="G256" s="32"/>
      <c r="H256" s="32"/>
      <c r="I256" s="32"/>
      <c r="J256" s="32"/>
      <c r="K256" s="32"/>
      <c r="L256" s="32"/>
      <c r="M256" s="93"/>
      <c r="N256" s="32"/>
      <c r="O256" s="32"/>
      <c r="P256" s="32"/>
      <c r="Q256" s="93"/>
      <c r="R256" s="32"/>
      <c r="S256" s="32"/>
      <c r="T256" s="32"/>
      <c r="U256" s="93"/>
      <c r="V256" s="32"/>
      <c r="W256" s="32"/>
      <c r="X256" s="32"/>
      <c r="Y256" s="32"/>
      <c r="Z256" s="32"/>
      <c r="AA256" s="32"/>
    </row>
    <row r="257" spans="2:27" x14ac:dyDescent="0.25">
      <c r="B257" s="93"/>
      <c r="C257" s="32"/>
      <c r="D257" s="32"/>
      <c r="E257" s="93"/>
      <c r="F257" s="32"/>
      <c r="G257" s="32"/>
      <c r="H257" s="32"/>
      <c r="I257" s="32"/>
      <c r="J257" s="32"/>
      <c r="K257" s="32"/>
      <c r="L257" s="32"/>
      <c r="M257" s="93"/>
      <c r="N257" s="32"/>
      <c r="O257" s="32"/>
      <c r="P257" s="32"/>
      <c r="Q257" s="93"/>
      <c r="R257" s="32"/>
      <c r="S257" s="32"/>
      <c r="T257" s="32"/>
      <c r="U257" s="93"/>
      <c r="V257" s="32"/>
      <c r="W257" s="32"/>
      <c r="X257" s="32"/>
      <c r="Y257" s="32"/>
      <c r="Z257" s="32"/>
      <c r="AA257" s="32"/>
    </row>
    <row r="258" spans="2:27" x14ac:dyDescent="0.25">
      <c r="B258" s="93"/>
      <c r="C258" s="32"/>
      <c r="D258" s="32"/>
      <c r="E258" s="93"/>
      <c r="F258" s="32"/>
      <c r="G258" s="32"/>
      <c r="H258" s="32"/>
      <c r="I258" s="32"/>
      <c r="J258" s="32"/>
      <c r="K258" s="32"/>
      <c r="L258" s="32"/>
      <c r="M258" s="93"/>
      <c r="N258" s="32"/>
      <c r="O258" s="32"/>
      <c r="P258" s="32"/>
      <c r="Q258" s="93"/>
      <c r="R258" s="32"/>
      <c r="S258" s="32"/>
      <c r="T258" s="32"/>
      <c r="U258" s="93"/>
      <c r="V258" s="32"/>
      <c r="W258" s="32"/>
      <c r="X258" s="32"/>
      <c r="Y258" s="32"/>
      <c r="Z258" s="32"/>
      <c r="AA258" s="32"/>
    </row>
    <row r="259" spans="2:27" x14ac:dyDescent="0.25">
      <c r="B259" s="93"/>
      <c r="C259" s="32"/>
      <c r="D259" s="32"/>
      <c r="E259" s="93"/>
      <c r="F259" s="32"/>
      <c r="G259" s="32"/>
      <c r="H259" s="32"/>
      <c r="I259" s="32"/>
      <c r="J259" s="32"/>
      <c r="K259" s="32"/>
      <c r="L259" s="32"/>
      <c r="M259" s="93"/>
      <c r="N259" s="32"/>
      <c r="O259" s="32"/>
      <c r="P259" s="32"/>
      <c r="Q259" s="93"/>
      <c r="R259" s="32"/>
      <c r="S259" s="32"/>
      <c r="T259" s="32"/>
      <c r="U259" s="93"/>
      <c r="V259" s="32"/>
      <c r="W259" s="32"/>
      <c r="X259" s="32"/>
      <c r="Y259" s="32"/>
      <c r="Z259" s="32"/>
      <c r="AA259" s="32"/>
    </row>
    <row r="260" spans="2:27" x14ac:dyDescent="0.25">
      <c r="B260" s="93"/>
      <c r="C260" s="32"/>
      <c r="D260" s="32"/>
      <c r="E260" s="93"/>
      <c r="F260" s="32"/>
      <c r="G260" s="32"/>
      <c r="H260" s="32"/>
      <c r="I260" s="32"/>
      <c r="J260" s="32"/>
      <c r="K260" s="32"/>
      <c r="L260" s="32"/>
      <c r="M260" s="93"/>
      <c r="N260" s="32"/>
      <c r="O260" s="32"/>
      <c r="P260" s="32"/>
      <c r="Q260" s="93"/>
      <c r="R260" s="32"/>
      <c r="S260" s="32"/>
      <c r="T260" s="32"/>
      <c r="U260" s="93"/>
      <c r="V260" s="32"/>
      <c r="W260" s="32"/>
      <c r="X260" s="32"/>
      <c r="Y260" s="32"/>
      <c r="Z260" s="32"/>
      <c r="AA260" s="32"/>
    </row>
    <row r="261" spans="2:27" x14ac:dyDescent="0.25">
      <c r="B261" s="93"/>
      <c r="C261" s="32"/>
      <c r="D261" s="32"/>
      <c r="E261" s="93"/>
      <c r="F261" s="32"/>
      <c r="G261" s="32"/>
      <c r="H261" s="32"/>
      <c r="I261" s="32"/>
      <c r="J261" s="32"/>
      <c r="K261" s="32"/>
      <c r="L261" s="32"/>
      <c r="M261" s="93"/>
      <c r="N261" s="32"/>
      <c r="O261" s="32"/>
      <c r="P261" s="32"/>
      <c r="Q261" s="93"/>
      <c r="R261" s="32"/>
      <c r="S261" s="32"/>
      <c r="T261" s="32"/>
      <c r="U261" s="93"/>
      <c r="V261" s="32"/>
      <c r="W261" s="32"/>
      <c r="X261" s="32"/>
      <c r="Y261" s="32"/>
      <c r="Z261" s="32"/>
      <c r="AA261" s="32"/>
    </row>
    <row r="262" spans="2:27" x14ac:dyDescent="0.25">
      <c r="B262" s="93"/>
      <c r="C262" s="32"/>
      <c r="D262" s="32"/>
      <c r="E262" s="93"/>
      <c r="F262" s="32"/>
      <c r="G262" s="32"/>
      <c r="H262" s="32"/>
      <c r="I262" s="32"/>
      <c r="J262" s="32"/>
      <c r="K262" s="32"/>
      <c r="L262" s="32"/>
      <c r="M262" s="93"/>
      <c r="N262" s="32"/>
      <c r="O262" s="32"/>
      <c r="P262" s="32"/>
      <c r="Q262" s="93"/>
      <c r="R262" s="32"/>
      <c r="S262" s="32"/>
      <c r="T262" s="32"/>
      <c r="U262" s="93"/>
      <c r="V262" s="32"/>
      <c r="W262" s="32"/>
      <c r="X262" s="32"/>
      <c r="Y262" s="32"/>
      <c r="Z262" s="32"/>
      <c r="AA262" s="32"/>
    </row>
    <row r="263" spans="2:27" x14ac:dyDescent="0.25">
      <c r="B263" s="93"/>
      <c r="C263" s="32"/>
      <c r="D263" s="32"/>
      <c r="E263" s="93"/>
      <c r="F263" s="32"/>
      <c r="G263" s="32"/>
      <c r="H263" s="32"/>
      <c r="I263" s="32"/>
      <c r="J263" s="32"/>
      <c r="K263" s="32"/>
      <c r="L263" s="32"/>
      <c r="M263" s="93"/>
      <c r="N263" s="32"/>
      <c r="O263" s="32"/>
      <c r="P263" s="32"/>
      <c r="Q263" s="93"/>
      <c r="R263" s="32"/>
      <c r="S263" s="32"/>
      <c r="T263" s="32"/>
      <c r="U263" s="93"/>
      <c r="V263" s="32"/>
      <c r="W263" s="32"/>
      <c r="X263" s="32"/>
      <c r="Y263" s="32"/>
      <c r="Z263" s="32"/>
      <c r="AA263" s="32"/>
    </row>
    <row r="264" spans="2:27" x14ac:dyDescent="0.25">
      <c r="B264" s="93"/>
      <c r="C264" s="32"/>
      <c r="D264" s="32"/>
      <c r="E264" s="93"/>
      <c r="F264" s="32"/>
      <c r="G264" s="32"/>
      <c r="H264" s="32"/>
      <c r="I264" s="32"/>
      <c r="J264" s="32"/>
      <c r="K264" s="32"/>
      <c r="L264" s="32"/>
      <c r="M264" s="93"/>
      <c r="N264" s="32"/>
      <c r="O264" s="32"/>
      <c r="P264" s="32"/>
      <c r="Q264" s="93"/>
      <c r="R264" s="32"/>
      <c r="S264" s="32"/>
      <c r="T264" s="32"/>
      <c r="U264" s="93"/>
      <c r="V264" s="32"/>
      <c r="W264" s="32"/>
      <c r="X264" s="32"/>
      <c r="Y264" s="32"/>
      <c r="Z264" s="32"/>
      <c r="AA264" s="32"/>
    </row>
    <row r="265" spans="2:27" x14ac:dyDescent="0.25">
      <c r="B265" s="93"/>
      <c r="C265" s="32"/>
      <c r="D265" s="32"/>
      <c r="E265" s="93"/>
      <c r="F265" s="32"/>
      <c r="G265" s="32"/>
      <c r="H265" s="32"/>
      <c r="I265" s="32"/>
      <c r="J265" s="32"/>
      <c r="K265" s="32"/>
      <c r="L265" s="32"/>
      <c r="M265" s="93"/>
      <c r="N265" s="32"/>
      <c r="O265" s="32"/>
      <c r="P265" s="32"/>
      <c r="Q265" s="93"/>
      <c r="R265" s="32"/>
      <c r="S265" s="32"/>
      <c r="T265" s="32"/>
      <c r="U265" s="93"/>
      <c r="V265" s="32"/>
      <c r="W265" s="32"/>
      <c r="X265" s="32"/>
      <c r="Y265" s="32"/>
      <c r="Z265" s="32"/>
      <c r="AA265" s="32"/>
    </row>
    <row r="266" spans="2:27" x14ac:dyDescent="0.25">
      <c r="B266" s="93"/>
      <c r="C266" s="32"/>
      <c r="D266" s="32"/>
      <c r="E266" s="93"/>
      <c r="F266" s="32"/>
      <c r="G266" s="32"/>
      <c r="H266" s="32"/>
      <c r="I266" s="32"/>
      <c r="J266" s="32"/>
      <c r="K266" s="32"/>
      <c r="L266" s="32"/>
      <c r="M266" s="93"/>
      <c r="N266" s="32"/>
      <c r="O266" s="32"/>
      <c r="P266" s="32"/>
      <c r="Q266" s="93"/>
      <c r="R266" s="32"/>
      <c r="S266" s="32"/>
      <c r="T266" s="32"/>
      <c r="U266" s="93"/>
      <c r="V266" s="32"/>
      <c r="W266" s="32"/>
      <c r="X266" s="32"/>
      <c r="Y266" s="32"/>
      <c r="Z266" s="32"/>
      <c r="AA266" s="32"/>
    </row>
    <row r="267" spans="2:27" x14ac:dyDescent="0.25">
      <c r="B267" s="93"/>
      <c r="C267" s="32"/>
      <c r="D267" s="32"/>
      <c r="E267" s="93"/>
      <c r="F267" s="32"/>
      <c r="G267" s="32"/>
      <c r="H267" s="32"/>
      <c r="I267" s="32"/>
      <c r="J267" s="32"/>
      <c r="K267" s="32"/>
      <c r="L267" s="32"/>
      <c r="M267" s="93"/>
      <c r="N267" s="32"/>
      <c r="O267" s="32"/>
      <c r="P267" s="32"/>
      <c r="Q267" s="93"/>
      <c r="R267" s="32"/>
      <c r="S267" s="32"/>
      <c r="T267" s="32"/>
      <c r="U267" s="93"/>
      <c r="V267" s="32"/>
      <c r="W267" s="32"/>
      <c r="X267" s="32"/>
      <c r="Y267" s="32"/>
      <c r="Z267" s="32"/>
      <c r="AA267" s="32"/>
    </row>
    <row r="268" spans="2:27" x14ac:dyDescent="0.25">
      <c r="B268" s="93"/>
      <c r="C268" s="32"/>
      <c r="D268" s="32"/>
      <c r="E268" s="93"/>
      <c r="F268" s="32"/>
      <c r="G268" s="32"/>
      <c r="H268" s="32"/>
      <c r="I268" s="32"/>
      <c r="J268" s="32"/>
      <c r="K268" s="32"/>
      <c r="L268" s="32"/>
      <c r="M268" s="93"/>
      <c r="N268" s="32"/>
      <c r="O268" s="32"/>
      <c r="P268" s="32"/>
      <c r="Q268" s="93"/>
      <c r="R268" s="32"/>
      <c r="S268" s="32"/>
      <c r="T268" s="32"/>
      <c r="U268" s="93"/>
      <c r="V268" s="32"/>
      <c r="W268" s="32"/>
      <c r="X268" s="32"/>
      <c r="Y268" s="32"/>
      <c r="Z268" s="32"/>
      <c r="AA268" s="32"/>
    </row>
    <row r="269" spans="2:27" x14ac:dyDescent="0.25">
      <c r="B269" s="93"/>
      <c r="C269" s="32"/>
      <c r="D269" s="32"/>
      <c r="E269" s="93"/>
      <c r="F269" s="32"/>
      <c r="G269" s="32"/>
      <c r="H269" s="32"/>
      <c r="I269" s="32"/>
      <c r="J269" s="32"/>
      <c r="K269" s="32"/>
      <c r="L269" s="32"/>
      <c r="M269" s="93"/>
      <c r="N269" s="32"/>
      <c r="O269" s="32"/>
      <c r="P269" s="32"/>
      <c r="Q269" s="93"/>
      <c r="R269" s="32"/>
      <c r="S269" s="32"/>
      <c r="T269" s="32"/>
      <c r="U269" s="93"/>
      <c r="V269" s="32"/>
      <c r="W269" s="32"/>
      <c r="X269" s="32"/>
      <c r="Y269" s="32"/>
      <c r="Z269" s="32"/>
      <c r="AA269" s="32"/>
    </row>
    <row r="270" spans="2:27" x14ac:dyDescent="0.25">
      <c r="B270" s="93"/>
      <c r="C270" s="32"/>
      <c r="D270" s="32"/>
      <c r="E270" s="93"/>
      <c r="F270" s="32"/>
      <c r="G270" s="32"/>
      <c r="H270" s="32"/>
      <c r="I270" s="32"/>
      <c r="J270" s="32"/>
      <c r="K270" s="32"/>
      <c r="L270" s="32"/>
      <c r="M270" s="93"/>
      <c r="N270" s="32"/>
      <c r="O270" s="32"/>
      <c r="P270" s="32"/>
      <c r="Q270" s="93"/>
      <c r="R270" s="32"/>
      <c r="S270" s="32"/>
      <c r="T270" s="32"/>
      <c r="U270" s="93"/>
      <c r="V270" s="32"/>
      <c r="W270" s="32"/>
      <c r="X270" s="32"/>
      <c r="Y270" s="32"/>
      <c r="Z270" s="32"/>
      <c r="AA270" s="32"/>
    </row>
    <row r="271" spans="2:27" x14ac:dyDescent="0.25">
      <c r="B271" s="93"/>
      <c r="C271" s="32"/>
      <c r="D271" s="32"/>
      <c r="E271" s="93"/>
      <c r="F271" s="32"/>
      <c r="G271" s="32"/>
      <c r="H271" s="32"/>
      <c r="I271" s="32"/>
      <c r="J271" s="32"/>
      <c r="K271" s="32"/>
      <c r="L271" s="32"/>
      <c r="M271" s="93"/>
      <c r="N271" s="32"/>
      <c r="O271" s="32"/>
      <c r="P271" s="32"/>
      <c r="Q271" s="93"/>
      <c r="R271" s="32"/>
      <c r="S271" s="32"/>
      <c r="T271" s="32"/>
      <c r="U271" s="93"/>
      <c r="V271" s="32"/>
      <c r="W271" s="32"/>
      <c r="X271" s="32"/>
      <c r="Y271" s="32"/>
      <c r="Z271" s="32"/>
      <c r="AA271" s="32"/>
    </row>
    <row r="272" spans="2:27" x14ac:dyDescent="0.25">
      <c r="B272" s="93"/>
      <c r="C272" s="32"/>
      <c r="D272" s="32"/>
      <c r="E272" s="93"/>
      <c r="F272" s="32"/>
      <c r="G272" s="32"/>
      <c r="H272" s="32"/>
      <c r="I272" s="32"/>
      <c r="J272" s="32"/>
      <c r="K272" s="32"/>
      <c r="L272" s="32"/>
      <c r="M272" s="93"/>
      <c r="N272" s="32"/>
      <c r="O272" s="32"/>
      <c r="P272" s="32"/>
      <c r="Q272" s="93"/>
      <c r="R272" s="32"/>
      <c r="S272" s="32"/>
      <c r="T272" s="32"/>
      <c r="U272" s="93"/>
      <c r="V272" s="32"/>
      <c r="W272" s="32"/>
      <c r="X272" s="32"/>
      <c r="Y272" s="32"/>
      <c r="Z272" s="32"/>
      <c r="AA272" s="32"/>
    </row>
    <row r="273" spans="2:27" x14ac:dyDescent="0.25">
      <c r="B273" s="93"/>
      <c r="C273" s="32"/>
      <c r="D273" s="32"/>
      <c r="E273" s="93"/>
      <c r="F273" s="32"/>
      <c r="G273" s="32"/>
      <c r="H273" s="32"/>
      <c r="I273" s="32"/>
      <c r="J273" s="32"/>
      <c r="K273" s="32"/>
      <c r="L273" s="32"/>
      <c r="M273" s="93"/>
      <c r="N273" s="32"/>
      <c r="O273" s="32"/>
      <c r="P273" s="32"/>
      <c r="Q273" s="93"/>
      <c r="R273" s="32"/>
      <c r="S273" s="32"/>
      <c r="T273" s="32"/>
      <c r="U273" s="93"/>
      <c r="V273" s="32"/>
      <c r="W273" s="32"/>
      <c r="X273" s="32"/>
      <c r="Y273" s="32"/>
      <c r="Z273" s="32"/>
      <c r="AA273" s="32"/>
    </row>
    <row r="274" spans="2:27" x14ac:dyDescent="0.25">
      <c r="B274" s="93"/>
      <c r="C274" s="32"/>
      <c r="D274" s="32"/>
      <c r="E274" s="93"/>
      <c r="F274" s="32"/>
      <c r="G274" s="32"/>
      <c r="H274" s="32"/>
      <c r="I274" s="32"/>
      <c r="J274" s="32"/>
      <c r="K274" s="32"/>
      <c r="L274" s="32"/>
      <c r="M274" s="93"/>
      <c r="N274" s="32"/>
      <c r="O274" s="32"/>
      <c r="P274" s="32"/>
      <c r="Q274" s="93"/>
      <c r="R274" s="32"/>
      <c r="S274" s="32"/>
      <c r="T274" s="32"/>
      <c r="U274" s="93"/>
      <c r="V274" s="32"/>
      <c r="W274" s="32"/>
      <c r="X274" s="32"/>
      <c r="Y274" s="32"/>
      <c r="Z274" s="32"/>
      <c r="AA274" s="32"/>
    </row>
    <row r="275" spans="2:27" x14ac:dyDescent="0.25">
      <c r="B275" s="93"/>
      <c r="C275" s="32"/>
      <c r="D275" s="32"/>
      <c r="E275" s="93"/>
      <c r="F275" s="32"/>
      <c r="G275" s="32"/>
      <c r="H275" s="32"/>
      <c r="I275" s="32"/>
      <c r="J275" s="32"/>
      <c r="K275" s="32"/>
      <c r="L275" s="32"/>
      <c r="M275" s="93"/>
      <c r="N275" s="32"/>
      <c r="O275" s="32"/>
      <c r="P275" s="32"/>
      <c r="Q275" s="93"/>
      <c r="R275" s="32"/>
      <c r="S275" s="32"/>
      <c r="T275" s="32"/>
      <c r="U275" s="93"/>
      <c r="V275" s="32"/>
      <c r="W275" s="32"/>
      <c r="X275" s="32"/>
      <c r="Y275" s="32"/>
      <c r="Z275" s="32"/>
      <c r="AA275" s="32"/>
    </row>
    <row r="276" spans="2:27" x14ac:dyDescent="0.25">
      <c r="B276" s="93"/>
      <c r="C276" s="32"/>
      <c r="D276" s="32"/>
      <c r="E276" s="93"/>
      <c r="F276" s="32"/>
      <c r="G276" s="32"/>
      <c r="H276" s="32"/>
      <c r="I276" s="32"/>
      <c r="J276" s="32"/>
      <c r="K276" s="32"/>
      <c r="L276" s="32"/>
      <c r="M276" s="93"/>
      <c r="N276" s="32"/>
      <c r="O276" s="32"/>
      <c r="P276" s="32"/>
      <c r="Q276" s="93"/>
      <c r="R276" s="32"/>
      <c r="S276" s="32"/>
      <c r="T276" s="32"/>
      <c r="U276" s="93"/>
      <c r="V276" s="32"/>
      <c r="W276" s="32"/>
      <c r="X276" s="32"/>
      <c r="Y276" s="32"/>
      <c r="Z276" s="32"/>
      <c r="AA276" s="32"/>
    </row>
    <row r="277" spans="2:27" x14ac:dyDescent="0.25">
      <c r="B277" s="93"/>
      <c r="C277" s="32"/>
      <c r="D277" s="32"/>
      <c r="E277" s="93"/>
      <c r="F277" s="32"/>
      <c r="G277" s="32"/>
      <c r="H277" s="32"/>
      <c r="I277" s="32"/>
      <c r="J277" s="32"/>
      <c r="K277" s="32"/>
      <c r="L277" s="32"/>
      <c r="M277" s="93"/>
      <c r="N277" s="32"/>
      <c r="O277" s="32"/>
      <c r="P277" s="32"/>
      <c r="Q277" s="93"/>
      <c r="R277" s="32"/>
      <c r="S277" s="32"/>
      <c r="T277" s="32"/>
      <c r="U277" s="93"/>
      <c r="V277" s="32"/>
      <c r="W277" s="32"/>
      <c r="X277" s="32"/>
      <c r="Y277" s="32"/>
      <c r="Z277" s="32"/>
      <c r="AA277" s="32"/>
    </row>
    <row r="278" spans="2:27" x14ac:dyDescent="0.25">
      <c r="B278" s="93"/>
      <c r="C278" s="32"/>
      <c r="D278" s="32"/>
      <c r="E278" s="93"/>
      <c r="F278" s="32"/>
      <c r="G278" s="32"/>
      <c r="H278" s="32"/>
      <c r="I278" s="32"/>
      <c r="J278" s="32"/>
      <c r="K278" s="32"/>
      <c r="L278" s="32"/>
      <c r="M278" s="93"/>
      <c r="N278" s="32"/>
      <c r="O278" s="32"/>
      <c r="P278" s="32"/>
      <c r="Q278" s="93"/>
      <c r="R278" s="32"/>
      <c r="S278" s="32"/>
      <c r="T278" s="32"/>
      <c r="U278" s="93"/>
      <c r="V278" s="32"/>
      <c r="W278" s="32"/>
      <c r="X278" s="32"/>
      <c r="Y278" s="32"/>
      <c r="Z278" s="32"/>
      <c r="AA278" s="32"/>
    </row>
    <row r="279" spans="2:27" x14ac:dyDescent="0.25">
      <c r="B279" s="93"/>
      <c r="C279" s="32"/>
      <c r="D279" s="32"/>
      <c r="E279" s="93"/>
      <c r="F279" s="32"/>
      <c r="G279" s="32"/>
      <c r="H279" s="32"/>
      <c r="I279" s="32"/>
      <c r="J279" s="32"/>
      <c r="K279" s="32"/>
      <c r="L279" s="32"/>
      <c r="M279" s="93"/>
      <c r="N279" s="32"/>
      <c r="O279" s="32"/>
      <c r="P279" s="32"/>
      <c r="Q279" s="93"/>
      <c r="R279" s="32"/>
      <c r="S279" s="32"/>
      <c r="T279" s="32"/>
      <c r="U279" s="93"/>
      <c r="V279" s="32"/>
      <c r="W279" s="32"/>
      <c r="X279" s="32"/>
      <c r="Y279" s="32"/>
      <c r="Z279" s="32"/>
      <c r="AA279" s="32"/>
    </row>
    <row r="280" spans="2:27" x14ac:dyDescent="0.25">
      <c r="B280" s="93"/>
      <c r="C280" s="32"/>
      <c r="D280" s="32"/>
      <c r="E280" s="93"/>
      <c r="F280" s="32"/>
      <c r="G280" s="32"/>
      <c r="H280" s="32"/>
      <c r="I280" s="32"/>
      <c r="J280" s="32"/>
      <c r="K280" s="32"/>
      <c r="L280" s="32"/>
      <c r="M280" s="93"/>
      <c r="N280" s="32"/>
      <c r="O280" s="32"/>
      <c r="P280" s="32"/>
      <c r="Q280" s="93"/>
      <c r="R280" s="32"/>
      <c r="S280" s="32"/>
      <c r="T280" s="32"/>
      <c r="U280" s="93"/>
      <c r="V280" s="32"/>
      <c r="W280" s="32"/>
      <c r="X280" s="32"/>
      <c r="Y280" s="32"/>
      <c r="Z280" s="32"/>
      <c r="AA280" s="32"/>
    </row>
    <row r="281" spans="2:27" x14ac:dyDescent="0.25">
      <c r="B281" s="93"/>
      <c r="C281" s="32"/>
      <c r="D281" s="32"/>
      <c r="E281" s="93"/>
      <c r="F281" s="32"/>
      <c r="G281" s="32"/>
      <c r="H281" s="32"/>
      <c r="I281" s="32"/>
      <c r="J281" s="32"/>
      <c r="K281" s="32"/>
      <c r="L281" s="32"/>
      <c r="M281" s="93"/>
      <c r="N281" s="32"/>
      <c r="O281" s="32"/>
      <c r="P281" s="32"/>
      <c r="Q281" s="93"/>
      <c r="R281" s="32"/>
      <c r="S281" s="32"/>
      <c r="T281" s="32"/>
      <c r="U281" s="93"/>
      <c r="V281" s="32"/>
      <c r="W281" s="32"/>
      <c r="X281" s="32"/>
      <c r="Y281" s="32"/>
      <c r="Z281" s="32"/>
      <c r="AA281" s="32"/>
    </row>
    <row r="282" spans="2:27" x14ac:dyDescent="0.25">
      <c r="B282" s="93"/>
      <c r="C282" s="32"/>
      <c r="D282" s="32"/>
      <c r="E282" s="93"/>
      <c r="F282" s="32"/>
      <c r="G282" s="32"/>
      <c r="H282" s="32"/>
      <c r="I282" s="32"/>
      <c r="J282" s="32"/>
      <c r="K282" s="32"/>
      <c r="L282" s="32"/>
      <c r="M282" s="93"/>
      <c r="N282" s="32"/>
      <c r="O282" s="32"/>
      <c r="P282" s="32"/>
      <c r="Q282" s="93"/>
      <c r="R282" s="32"/>
      <c r="S282" s="32"/>
      <c r="T282" s="32"/>
      <c r="U282" s="93"/>
      <c r="V282" s="32"/>
      <c r="W282" s="32"/>
      <c r="X282" s="32"/>
      <c r="Y282" s="32"/>
      <c r="Z282" s="32"/>
      <c r="AA282" s="32"/>
    </row>
    <row r="283" spans="2:27" x14ac:dyDescent="0.25">
      <c r="B283" s="93"/>
      <c r="C283" s="32"/>
      <c r="D283" s="32"/>
      <c r="E283" s="93"/>
      <c r="F283" s="32"/>
      <c r="G283" s="32"/>
      <c r="H283" s="32"/>
      <c r="I283" s="32"/>
      <c r="J283" s="32"/>
      <c r="K283" s="32"/>
      <c r="L283" s="32"/>
      <c r="M283" s="93"/>
      <c r="N283" s="32"/>
      <c r="O283" s="32"/>
      <c r="P283" s="32"/>
      <c r="Q283" s="93"/>
      <c r="R283" s="32"/>
      <c r="S283" s="32"/>
      <c r="T283" s="32"/>
      <c r="U283" s="93"/>
      <c r="V283" s="32"/>
      <c r="W283" s="32"/>
      <c r="X283" s="32"/>
      <c r="Y283" s="32"/>
      <c r="Z283" s="32"/>
      <c r="AA283" s="32"/>
    </row>
    <row r="284" spans="2:27" x14ac:dyDescent="0.25">
      <c r="B284" s="93"/>
      <c r="C284" s="32"/>
      <c r="D284" s="32"/>
      <c r="E284" s="93"/>
      <c r="F284" s="32"/>
      <c r="G284" s="32"/>
      <c r="H284" s="32"/>
      <c r="I284" s="32"/>
      <c r="J284" s="32"/>
      <c r="K284" s="32"/>
      <c r="L284" s="32"/>
      <c r="M284" s="93"/>
      <c r="N284" s="32"/>
      <c r="O284" s="32"/>
      <c r="P284" s="32"/>
      <c r="Q284" s="93"/>
      <c r="R284" s="32"/>
      <c r="S284" s="32"/>
      <c r="T284" s="32"/>
      <c r="U284" s="93"/>
      <c r="V284" s="32"/>
      <c r="W284" s="32"/>
      <c r="X284" s="32"/>
      <c r="Y284" s="32"/>
      <c r="Z284" s="32"/>
      <c r="AA284" s="32"/>
    </row>
    <row r="285" spans="2:27" x14ac:dyDescent="0.25">
      <c r="B285" s="93"/>
      <c r="C285" s="32"/>
      <c r="D285" s="32"/>
      <c r="E285" s="93"/>
      <c r="F285" s="32"/>
      <c r="G285" s="32"/>
      <c r="H285" s="32"/>
      <c r="I285" s="32"/>
      <c r="J285" s="32"/>
      <c r="K285" s="32"/>
      <c r="L285" s="32"/>
      <c r="M285" s="93"/>
      <c r="N285" s="32"/>
      <c r="O285" s="32"/>
      <c r="P285" s="32"/>
      <c r="Q285" s="93"/>
      <c r="R285" s="32"/>
      <c r="S285" s="32"/>
      <c r="T285" s="32"/>
      <c r="U285" s="93"/>
      <c r="V285" s="32"/>
      <c r="W285" s="32"/>
      <c r="X285" s="32"/>
      <c r="Y285" s="32"/>
      <c r="Z285" s="32"/>
      <c r="AA285" s="32"/>
    </row>
    <row r="286" spans="2:27" x14ac:dyDescent="0.25">
      <c r="B286" s="93"/>
      <c r="C286" s="32"/>
      <c r="D286" s="32"/>
      <c r="E286" s="93"/>
      <c r="F286" s="32"/>
      <c r="G286" s="32"/>
      <c r="H286" s="32"/>
      <c r="I286" s="32"/>
      <c r="J286" s="32"/>
      <c r="K286" s="32"/>
      <c r="L286" s="32"/>
      <c r="M286" s="93"/>
      <c r="N286" s="32"/>
      <c r="O286" s="32"/>
      <c r="P286" s="32"/>
      <c r="Q286" s="93"/>
      <c r="R286" s="32"/>
      <c r="S286" s="32"/>
      <c r="T286" s="32"/>
      <c r="U286" s="93"/>
      <c r="V286" s="32"/>
      <c r="W286" s="32"/>
      <c r="X286" s="32"/>
      <c r="Y286" s="32"/>
      <c r="Z286" s="32"/>
      <c r="AA286" s="32"/>
    </row>
    <row r="287" spans="2:27" x14ac:dyDescent="0.25">
      <c r="B287" s="93"/>
      <c r="C287" s="32"/>
      <c r="D287" s="32"/>
      <c r="E287" s="93"/>
      <c r="F287" s="32"/>
      <c r="G287" s="32"/>
      <c r="H287" s="32"/>
      <c r="I287" s="32"/>
      <c r="J287" s="32"/>
      <c r="K287" s="32"/>
      <c r="L287" s="32"/>
      <c r="M287" s="93"/>
      <c r="N287" s="32"/>
      <c r="O287" s="32"/>
      <c r="P287" s="32"/>
      <c r="Q287" s="93"/>
      <c r="R287" s="32"/>
      <c r="S287" s="32"/>
      <c r="T287" s="32"/>
      <c r="U287" s="93"/>
      <c r="V287" s="32"/>
      <c r="W287" s="32"/>
      <c r="X287" s="32"/>
      <c r="Y287" s="32"/>
      <c r="Z287" s="32"/>
      <c r="AA287" s="32"/>
    </row>
    <row r="288" spans="2:27" x14ac:dyDescent="0.25">
      <c r="B288" s="93"/>
      <c r="C288" s="32"/>
      <c r="D288" s="32"/>
      <c r="E288" s="93"/>
      <c r="F288" s="32"/>
      <c r="G288" s="32"/>
      <c r="H288" s="32"/>
      <c r="I288" s="32"/>
      <c r="J288" s="32"/>
      <c r="K288" s="32"/>
      <c r="L288" s="32"/>
      <c r="M288" s="93"/>
      <c r="N288" s="32"/>
      <c r="O288" s="32"/>
      <c r="P288" s="32"/>
      <c r="Q288" s="93"/>
      <c r="R288" s="32"/>
      <c r="S288" s="32"/>
      <c r="T288" s="32"/>
      <c r="U288" s="93"/>
      <c r="V288" s="32"/>
      <c r="W288" s="32"/>
      <c r="X288" s="32"/>
      <c r="Y288" s="32"/>
      <c r="Z288" s="32"/>
      <c r="AA288" s="32"/>
    </row>
    <row r="289" spans="2:27" x14ac:dyDescent="0.25">
      <c r="B289" s="93"/>
      <c r="C289" s="32"/>
      <c r="D289" s="32"/>
      <c r="E289" s="93"/>
      <c r="F289" s="32"/>
      <c r="G289" s="32"/>
      <c r="H289" s="32"/>
      <c r="I289" s="32"/>
      <c r="J289" s="32"/>
      <c r="K289" s="32"/>
      <c r="L289" s="32"/>
      <c r="M289" s="93"/>
      <c r="N289" s="32"/>
      <c r="O289" s="32"/>
      <c r="P289" s="32"/>
      <c r="Q289" s="93"/>
      <c r="R289" s="32"/>
      <c r="S289" s="32"/>
      <c r="T289" s="32"/>
      <c r="U289" s="93"/>
      <c r="V289" s="32"/>
      <c r="W289" s="32"/>
      <c r="X289" s="32"/>
      <c r="Y289" s="32"/>
      <c r="Z289" s="32"/>
      <c r="AA289" s="32"/>
    </row>
    <row r="290" spans="2:27" x14ac:dyDescent="0.25">
      <c r="B290" s="93"/>
      <c r="C290" s="32"/>
      <c r="D290" s="32"/>
      <c r="E290" s="93"/>
      <c r="F290" s="32"/>
      <c r="G290" s="32"/>
      <c r="H290" s="32"/>
      <c r="I290" s="32"/>
      <c r="J290" s="32"/>
      <c r="K290" s="32"/>
      <c r="L290" s="32"/>
      <c r="M290" s="93"/>
      <c r="N290" s="32"/>
      <c r="O290" s="32"/>
      <c r="P290" s="32"/>
      <c r="Q290" s="93"/>
      <c r="R290" s="32"/>
      <c r="S290" s="32"/>
      <c r="T290" s="32"/>
      <c r="U290" s="93"/>
      <c r="V290" s="32"/>
      <c r="W290" s="32"/>
      <c r="X290" s="32"/>
      <c r="Y290" s="32"/>
      <c r="Z290" s="32"/>
      <c r="AA290" s="32"/>
    </row>
    <row r="291" spans="2:27" x14ac:dyDescent="0.25">
      <c r="B291" s="93"/>
      <c r="C291" s="32"/>
      <c r="D291" s="32"/>
      <c r="E291" s="93"/>
      <c r="F291" s="32"/>
      <c r="G291" s="32"/>
      <c r="H291" s="32"/>
      <c r="I291" s="32"/>
      <c r="J291" s="32"/>
      <c r="K291" s="32"/>
      <c r="L291" s="32"/>
      <c r="M291" s="93"/>
      <c r="N291" s="32"/>
      <c r="O291" s="32"/>
      <c r="P291" s="32"/>
      <c r="Q291" s="93"/>
      <c r="R291" s="32"/>
      <c r="S291" s="32"/>
      <c r="T291" s="32"/>
      <c r="U291" s="93"/>
      <c r="V291" s="32"/>
      <c r="W291" s="32"/>
      <c r="X291" s="32"/>
      <c r="Y291" s="32"/>
      <c r="Z291" s="32"/>
      <c r="AA291" s="32"/>
    </row>
    <row r="292" spans="2:27" x14ac:dyDescent="0.25">
      <c r="B292" s="93"/>
      <c r="C292" s="32"/>
      <c r="D292" s="32"/>
      <c r="E292" s="93"/>
      <c r="F292" s="32"/>
      <c r="G292" s="32"/>
      <c r="H292" s="32"/>
      <c r="I292" s="32"/>
      <c r="J292" s="32"/>
      <c r="K292" s="32"/>
      <c r="L292" s="32"/>
      <c r="M292" s="93"/>
      <c r="N292" s="32"/>
      <c r="O292" s="32"/>
      <c r="P292" s="32"/>
      <c r="Q292" s="93"/>
      <c r="R292" s="32"/>
      <c r="S292" s="32"/>
      <c r="T292" s="32"/>
      <c r="U292" s="93"/>
      <c r="V292" s="32"/>
      <c r="W292" s="32"/>
      <c r="X292" s="32"/>
      <c r="Y292" s="32"/>
      <c r="Z292" s="32"/>
      <c r="AA292" s="32"/>
    </row>
    <row r="293" spans="2:27" x14ac:dyDescent="0.25">
      <c r="B293" s="93"/>
      <c r="C293" s="32"/>
      <c r="D293" s="32"/>
      <c r="E293" s="93"/>
      <c r="F293" s="32"/>
      <c r="G293" s="32"/>
      <c r="H293" s="32"/>
      <c r="I293" s="32"/>
      <c r="J293" s="32"/>
      <c r="K293" s="32"/>
      <c r="L293" s="32"/>
      <c r="M293" s="93"/>
      <c r="N293" s="32"/>
      <c r="O293" s="32"/>
      <c r="P293" s="32"/>
      <c r="Q293" s="93"/>
      <c r="R293" s="32"/>
      <c r="S293" s="32"/>
      <c r="T293" s="32"/>
      <c r="U293" s="93"/>
      <c r="V293" s="32"/>
      <c r="W293" s="32"/>
      <c r="X293" s="32"/>
      <c r="Y293" s="32"/>
      <c r="Z293" s="32"/>
      <c r="AA293" s="32"/>
    </row>
    <row r="294" spans="2:27" x14ac:dyDescent="0.25">
      <c r="B294" s="93"/>
      <c r="C294" s="32"/>
      <c r="D294" s="32"/>
      <c r="E294" s="93"/>
      <c r="F294" s="32"/>
      <c r="G294" s="32"/>
      <c r="H294" s="32"/>
      <c r="I294" s="32"/>
      <c r="J294" s="32"/>
      <c r="K294" s="32"/>
      <c r="L294" s="32"/>
      <c r="M294" s="93"/>
      <c r="N294" s="32"/>
      <c r="O294" s="32"/>
      <c r="P294" s="32"/>
      <c r="Q294" s="93"/>
      <c r="R294" s="32"/>
      <c r="S294" s="32"/>
      <c r="T294" s="32"/>
      <c r="U294" s="93"/>
      <c r="V294" s="32"/>
      <c r="W294" s="32"/>
      <c r="X294" s="32"/>
      <c r="Y294" s="32"/>
      <c r="Z294" s="32"/>
      <c r="AA294" s="32"/>
    </row>
    <row r="295" spans="2:27" x14ac:dyDescent="0.25">
      <c r="B295" s="93"/>
      <c r="C295" s="32"/>
      <c r="D295" s="32"/>
      <c r="E295" s="93"/>
      <c r="F295" s="32"/>
      <c r="G295" s="32"/>
      <c r="H295" s="32"/>
      <c r="I295" s="32"/>
      <c r="J295" s="32"/>
      <c r="K295" s="32"/>
      <c r="L295" s="32"/>
      <c r="M295" s="93"/>
      <c r="N295" s="32"/>
      <c r="O295" s="32"/>
      <c r="P295" s="32"/>
      <c r="Q295" s="93"/>
      <c r="R295" s="32"/>
      <c r="S295" s="32"/>
      <c r="T295" s="32"/>
      <c r="U295" s="93"/>
      <c r="V295" s="32"/>
      <c r="W295" s="32"/>
      <c r="X295" s="32"/>
      <c r="Y295" s="32"/>
      <c r="Z295" s="32"/>
      <c r="AA295" s="32"/>
    </row>
    <row r="296" spans="2:27" x14ac:dyDescent="0.25">
      <c r="B296" s="93"/>
      <c r="C296" s="32"/>
      <c r="D296" s="32"/>
      <c r="E296" s="93"/>
      <c r="F296" s="32"/>
      <c r="G296" s="32"/>
      <c r="H296" s="32"/>
      <c r="I296" s="32"/>
      <c r="J296" s="32"/>
      <c r="K296" s="32"/>
      <c r="L296" s="32"/>
      <c r="M296" s="93"/>
      <c r="N296" s="32"/>
      <c r="O296" s="32"/>
      <c r="P296" s="32"/>
      <c r="Q296" s="93"/>
      <c r="R296" s="32"/>
      <c r="S296" s="32"/>
      <c r="T296" s="32"/>
      <c r="U296" s="93"/>
      <c r="V296" s="32"/>
      <c r="W296" s="32"/>
      <c r="X296" s="32"/>
      <c r="Y296" s="32"/>
      <c r="Z296" s="32"/>
      <c r="AA296" s="32"/>
    </row>
    <row r="297" spans="2:27" x14ac:dyDescent="0.25">
      <c r="B297" s="93"/>
      <c r="C297" s="32"/>
      <c r="D297" s="32"/>
      <c r="E297" s="93"/>
      <c r="F297" s="32"/>
      <c r="G297" s="32"/>
      <c r="H297" s="32"/>
      <c r="I297" s="32"/>
      <c r="J297" s="32"/>
      <c r="K297" s="32"/>
      <c r="L297" s="32"/>
      <c r="M297" s="93"/>
      <c r="N297" s="32"/>
      <c r="O297" s="32"/>
      <c r="P297" s="32"/>
      <c r="Q297" s="93"/>
      <c r="R297" s="32"/>
      <c r="S297" s="32"/>
      <c r="T297" s="32"/>
      <c r="U297" s="93"/>
      <c r="V297" s="32"/>
      <c r="W297" s="32"/>
      <c r="X297" s="32"/>
      <c r="Y297" s="32"/>
      <c r="Z297" s="32"/>
      <c r="AA297" s="32"/>
    </row>
    <row r="298" spans="2:27" x14ac:dyDescent="0.25">
      <c r="B298" s="93"/>
      <c r="C298" s="32"/>
      <c r="D298" s="32"/>
      <c r="E298" s="93"/>
      <c r="F298" s="32"/>
      <c r="G298" s="32"/>
      <c r="H298" s="32"/>
      <c r="I298" s="32"/>
      <c r="J298" s="32"/>
      <c r="K298" s="32"/>
      <c r="L298" s="32"/>
      <c r="M298" s="93"/>
      <c r="N298" s="32"/>
      <c r="O298" s="32"/>
      <c r="P298" s="32"/>
      <c r="Q298" s="93"/>
      <c r="R298" s="32"/>
      <c r="S298" s="32"/>
      <c r="T298" s="32"/>
      <c r="U298" s="93"/>
      <c r="V298" s="32"/>
      <c r="W298" s="32"/>
      <c r="X298" s="32"/>
      <c r="Y298" s="32"/>
      <c r="Z298" s="32"/>
      <c r="AA298" s="32"/>
    </row>
    <row r="299" spans="2:27" x14ac:dyDescent="0.25">
      <c r="B299" s="93"/>
      <c r="C299" s="32"/>
      <c r="D299" s="32"/>
      <c r="E299" s="93"/>
      <c r="F299" s="32"/>
      <c r="G299" s="32"/>
      <c r="H299" s="32"/>
      <c r="I299" s="32"/>
      <c r="J299" s="32"/>
      <c r="K299" s="32"/>
      <c r="L299" s="32"/>
      <c r="M299" s="93"/>
      <c r="N299" s="32"/>
      <c r="O299" s="32"/>
      <c r="P299" s="32"/>
      <c r="Q299" s="93"/>
      <c r="R299" s="32"/>
      <c r="S299" s="32"/>
      <c r="T299" s="32"/>
      <c r="U299" s="93"/>
      <c r="V299" s="32"/>
      <c r="W299" s="32"/>
      <c r="X299" s="32"/>
      <c r="Y299" s="32"/>
      <c r="Z299" s="32"/>
      <c r="AA299" s="32"/>
    </row>
    <row r="300" spans="2:27" x14ac:dyDescent="0.25">
      <c r="B300" s="93"/>
      <c r="C300" s="32"/>
      <c r="D300" s="32"/>
      <c r="E300" s="93"/>
      <c r="F300" s="32"/>
      <c r="G300" s="32"/>
      <c r="H300" s="32"/>
      <c r="I300" s="32"/>
      <c r="J300" s="32"/>
      <c r="K300" s="32"/>
      <c r="L300" s="32"/>
      <c r="M300" s="93"/>
      <c r="N300" s="32"/>
      <c r="O300" s="32"/>
      <c r="P300" s="32"/>
      <c r="Q300" s="93"/>
      <c r="R300" s="32"/>
      <c r="S300" s="32"/>
      <c r="T300" s="32"/>
      <c r="U300" s="93"/>
      <c r="V300" s="32"/>
      <c r="W300" s="32"/>
      <c r="X300" s="32"/>
      <c r="Y300" s="32"/>
      <c r="Z300" s="32"/>
      <c r="AA300" s="32"/>
    </row>
    <row r="301" spans="2:27" x14ac:dyDescent="0.25">
      <c r="B301" s="93"/>
      <c r="C301" s="32"/>
      <c r="D301" s="32"/>
      <c r="E301" s="93"/>
      <c r="F301" s="32"/>
      <c r="G301" s="32"/>
      <c r="H301" s="32"/>
      <c r="I301" s="32"/>
      <c r="J301" s="32"/>
      <c r="K301" s="32"/>
      <c r="L301" s="32"/>
      <c r="M301" s="93"/>
      <c r="N301" s="32"/>
      <c r="O301" s="32"/>
      <c r="P301" s="32"/>
      <c r="Q301" s="93"/>
      <c r="R301" s="32"/>
      <c r="S301" s="32"/>
      <c r="T301" s="32"/>
      <c r="U301" s="93"/>
      <c r="V301" s="32"/>
      <c r="W301" s="32"/>
      <c r="X301" s="32"/>
      <c r="Y301" s="32"/>
      <c r="Z301" s="32"/>
      <c r="AA301" s="32"/>
    </row>
    <row r="302" spans="2:27" x14ac:dyDescent="0.25">
      <c r="B302" s="93"/>
      <c r="C302" s="32"/>
      <c r="D302" s="32"/>
      <c r="E302" s="93"/>
      <c r="F302" s="32"/>
      <c r="G302" s="32"/>
      <c r="H302" s="32"/>
      <c r="I302" s="32"/>
      <c r="J302" s="32"/>
      <c r="K302" s="32"/>
      <c r="L302" s="32"/>
      <c r="M302" s="93"/>
      <c r="N302" s="32"/>
      <c r="O302" s="32"/>
      <c r="P302" s="32"/>
      <c r="Q302" s="93"/>
      <c r="R302" s="32"/>
      <c r="S302" s="32"/>
      <c r="T302" s="32"/>
      <c r="U302" s="93"/>
      <c r="V302" s="32"/>
      <c r="W302" s="32"/>
      <c r="X302" s="32"/>
      <c r="Y302" s="32"/>
      <c r="Z302" s="32"/>
      <c r="AA302" s="32"/>
    </row>
    <row r="303" spans="2:27" x14ac:dyDescent="0.25">
      <c r="B303" s="93"/>
      <c r="C303" s="32"/>
      <c r="D303" s="32"/>
      <c r="E303" s="93"/>
      <c r="F303" s="32"/>
      <c r="G303" s="32"/>
      <c r="H303" s="32"/>
      <c r="I303" s="32"/>
      <c r="J303" s="32"/>
      <c r="K303" s="32"/>
      <c r="L303" s="32"/>
      <c r="M303" s="93"/>
      <c r="N303" s="32"/>
      <c r="O303" s="32"/>
      <c r="P303" s="32"/>
      <c r="Q303" s="93"/>
      <c r="R303" s="32"/>
      <c r="S303" s="32"/>
      <c r="T303" s="32"/>
      <c r="U303" s="93"/>
      <c r="V303" s="32"/>
      <c r="W303" s="32"/>
      <c r="X303" s="32"/>
      <c r="Y303" s="32"/>
      <c r="Z303" s="32"/>
      <c r="AA303" s="32"/>
    </row>
    <row r="304" spans="2:27" x14ac:dyDescent="0.25">
      <c r="B304" s="93"/>
      <c r="C304" s="32"/>
      <c r="D304" s="32"/>
      <c r="E304" s="93"/>
      <c r="F304" s="32"/>
      <c r="G304" s="32"/>
      <c r="H304" s="32"/>
      <c r="I304" s="32"/>
      <c r="J304" s="32"/>
      <c r="K304" s="32"/>
      <c r="L304" s="32"/>
      <c r="M304" s="93"/>
      <c r="N304" s="32"/>
      <c r="O304" s="32"/>
      <c r="P304" s="32"/>
      <c r="Q304" s="93"/>
      <c r="R304" s="32"/>
      <c r="S304" s="32"/>
      <c r="T304" s="32"/>
      <c r="U304" s="93"/>
      <c r="V304" s="32"/>
      <c r="W304" s="32"/>
      <c r="X304" s="32"/>
      <c r="Y304" s="32"/>
      <c r="Z304" s="32"/>
      <c r="AA304" s="32"/>
    </row>
    <row r="305" spans="2:27" x14ac:dyDescent="0.25">
      <c r="B305" s="93"/>
      <c r="C305" s="32"/>
      <c r="D305" s="32"/>
      <c r="E305" s="93"/>
      <c r="F305" s="32"/>
      <c r="G305" s="32"/>
      <c r="H305" s="32"/>
      <c r="I305" s="32"/>
      <c r="J305" s="32"/>
      <c r="K305" s="32"/>
      <c r="L305" s="32"/>
      <c r="M305" s="93"/>
      <c r="N305" s="32"/>
      <c r="O305" s="32"/>
      <c r="P305" s="32"/>
      <c r="Q305" s="93"/>
      <c r="R305" s="32"/>
      <c r="S305" s="32"/>
      <c r="T305" s="32"/>
      <c r="U305" s="93"/>
      <c r="V305" s="32"/>
      <c r="W305" s="32"/>
      <c r="X305" s="32"/>
      <c r="Y305" s="32"/>
      <c r="Z305" s="32"/>
      <c r="AA305" s="32"/>
    </row>
    <row r="306" spans="2:27" x14ac:dyDescent="0.25">
      <c r="B306" s="93"/>
      <c r="C306" s="32"/>
      <c r="D306" s="32"/>
      <c r="E306" s="93"/>
      <c r="F306" s="32"/>
      <c r="G306" s="32"/>
      <c r="H306" s="32"/>
      <c r="I306" s="32"/>
      <c r="J306" s="32"/>
      <c r="K306" s="32"/>
      <c r="L306" s="32"/>
      <c r="M306" s="93"/>
      <c r="N306" s="32"/>
      <c r="O306" s="32"/>
      <c r="P306" s="32"/>
      <c r="Q306" s="93"/>
      <c r="R306" s="32"/>
      <c r="S306" s="32"/>
      <c r="T306" s="32"/>
      <c r="U306" s="93"/>
      <c r="V306" s="32"/>
      <c r="W306" s="32"/>
      <c r="X306" s="32"/>
      <c r="Y306" s="32"/>
      <c r="Z306" s="32"/>
      <c r="AA306" s="32"/>
    </row>
    <row r="307" spans="2:27" x14ac:dyDescent="0.25">
      <c r="B307" s="93"/>
      <c r="C307" s="32"/>
      <c r="D307" s="32"/>
      <c r="E307" s="93"/>
      <c r="F307" s="32"/>
      <c r="G307" s="32"/>
      <c r="H307" s="32"/>
      <c r="I307" s="32"/>
      <c r="J307" s="32"/>
      <c r="K307" s="32"/>
      <c r="L307" s="32"/>
      <c r="M307" s="93"/>
      <c r="N307" s="32"/>
      <c r="O307" s="32"/>
      <c r="P307" s="32"/>
      <c r="Q307" s="93"/>
      <c r="R307" s="32"/>
      <c r="S307" s="32"/>
      <c r="T307" s="32"/>
      <c r="U307" s="93"/>
      <c r="V307" s="32"/>
      <c r="W307" s="32"/>
      <c r="X307" s="32"/>
      <c r="Y307" s="32"/>
      <c r="Z307" s="32"/>
      <c r="AA307" s="32"/>
    </row>
    <row r="308" spans="2:27" x14ac:dyDescent="0.25">
      <c r="B308" s="93"/>
      <c r="C308" s="32"/>
      <c r="D308" s="32"/>
      <c r="E308" s="93"/>
      <c r="F308" s="32"/>
      <c r="G308" s="32"/>
      <c r="H308" s="32"/>
      <c r="I308" s="32"/>
      <c r="J308" s="32"/>
      <c r="K308" s="32"/>
      <c r="L308" s="32"/>
      <c r="M308" s="93"/>
      <c r="N308" s="32"/>
      <c r="O308" s="32"/>
      <c r="P308" s="32"/>
      <c r="Q308" s="93"/>
      <c r="R308" s="32"/>
      <c r="S308" s="32"/>
      <c r="T308" s="32"/>
      <c r="U308" s="93"/>
      <c r="V308" s="32"/>
      <c r="W308" s="32"/>
      <c r="X308" s="32"/>
      <c r="Y308" s="32"/>
      <c r="Z308" s="32"/>
      <c r="AA308" s="32"/>
    </row>
    <row r="309" spans="2:27" x14ac:dyDescent="0.25">
      <c r="B309" s="93"/>
      <c r="C309" s="32"/>
      <c r="D309" s="32"/>
      <c r="E309" s="93"/>
      <c r="F309" s="32"/>
      <c r="G309" s="32"/>
      <c r="H309" s="32"/>
      <c r="I309" s="32"/>
      <c r="J309" s="32"/>
      <c r="K309" s="32"/>
      <c r="L309" s="32"/>
      <c r="M309" s="93"/>
      <c r="N309" s="32"/>
      <c r="O309" s="32"/>
      <c r="P309" s="32"/>
      <c r="Q309" s="93"/>
      <c r="R309" s="32"/>
      <c r="S309" s="32"/>
      <c r="T309" s="32"/>
      <c r="U309" s="93"/>
      <c r="V309" s="32"/>
      <c r="W309" s="32"/>
      <c r="X309" s="32"/>
      <c r="Y309" s="32"/>
      <c r="Z309" s="32"/>
      <c r="AA309" s="32"/>
    </row>
    <row r="310" spans="2:27" x14ac:dyDescent="0.25">
      <c r="B310" s="93"/>
      <c r="C310" s="32"/>
      <c r="D310" s="32"/>
      <c r="E310" s="93"/>
      <c r="F310" s="32"/>
      <c r="G310" s="32"/>
      <c r="H310" s="32"/>
      <c r="I310" s="32"/>
      <c r="J310" s="32"/>
      <c r="K310" s="32"/>
      <c r="L310" s="32"/>
      <c r="M310" s="93"/>
      <c r="N310" s="32"/>
      <c r="O310" s="32"/>
      <c r="P310" s="32"/>
      <c r="Q310" s="93"/>
      <c r="R310" s="32"/>
      <c r="S310" s="32"/>
      <c r="T310" s="32"/>
      <c r="U310" s="93"/>
      <c r="V310" s="32"/>
      <c r="W310" s="32"/>
      <c r="X310" s="32"/>
      <c r="Y310" s="32"/>
      <c r="Z310" s="32"/>
      <c r="AA310" s="32"/>
    </row>
    <row r="311" spans="2:27" x14ac:dyDescent="0.25">
      <c r="B311" s="93"/>
      <c r="C311" s="32"/>
      <c r="D311" s="32"/>
      <c r="E311" s="93"/>
      <c r="F311" s="32"/>
      <c r="G311" s="32"/>
      <c r="H311" s="32"/>
      <c r="I311" s="32"/>
      <c r="J311" s="32"/>
      <c r="K311" s="32"/>
      <c r="L311" s="32"/>
      <c r="M311" s="93"/>
      <c r="N311" s="32"/>
      <c r="O311" s="32"/>
      <c r="P311" s="32"/>
      <c r="Q311" s="93"/>
      <c r="R311" s="32"/>
      <c r="S311" s="32"/>
      <c r="T311" s="32"/>
      <c r="U311" s="93"/>
      <c r="V311" s="32"/>
      <c r="W311" s="32"/>
      <c r="X311" s="32"/>
      <c r="Y311" s="32"/>
      <c r="Z311" s="32"/>
      <c r="AA311" s="32"/>
    </row>
    <row r="312" spans="2:27" x14ac:dyDescent="0.25">
      <c r="B312" s="93"/>
      <c r="C312" s="32"/>
      <c r="D312" s="32"/>
      <c r="E312" s="93"/>
      <c r="F312" s="32"/>
      <c r="G312" s="32"/>
      <c r="H312" s="32"/>
      <c r="I312" s="32"/>
      <c r="J312" s="32"/>
      <c r="K312" s="32"/>
      <c r="L312" s="32"/>
      <c r="M312" s="93"/>
      <c r="N312" s="32"/>
      <c r="O312" s="32"/>
      <c r="P312" s="32"/>
      <c r="Q312" s="93"/>
      <c r="R312" s="32"/>
      <c r="S312" s="32"/>
      <c r="T312" s="32"/>
      <c r="U312" s="93"/>
      <c r="V312" s="32"/>
      <c r="W312" s="32"/>
      <c r="X312" s="32"/>
      <c r="Y312" s="32"/>
      <c r="Z312" s="32"/>
      <c r="AA312" s="32"/>
    </row>
    <row r="313" spans="2:27" x14ac:dyDescent="0.25">
      <c r="B313" s="93"/>
      <c r="C313" s="32"/>
      <c r="D313" s="32"/>
      <c r="E313" s="93"/>
      <c r="F313" s="32"/>
      <c r="G313" s="32"/>
      <c r="H313" s="32"/>
      <c r="I313" s="32"/>
      <c r="J313" s="32"/>
      <c r="K313" s="32"/>
      <c r="L313" s="32"/>
      <c r="M313" s="93"/>
      <c r="N313" s="32"/>
      <c r="O313" s="32"/>
      <c r="P313" s="32"/>
      <c r="Q313" s="93"/>
      <c r="R313" s="32"/>
      <c r="S313" s="32"/>
      <c r="T313" s="32"/>
      <c r="U313" s="93"/>
      <c r="V313" s="32"/>
      <c r="W313" s="32"/>
      <c r="X313" s="32"/>
      <c r="Y313" s="32"/>
      <c r="Z313" s="32"/>
      <c r="AA313" s="32"/>
    </row>
    <row r="314" spans="2:27" x14ac:dyDescent="0.25">
      <c r="B314" s="93"/>
      <c r="C314" s="32"/>
      <c r="D314" s="32"/>
      <c r="E314" s="93"/>
      <c r="F314" s="32"/>
      <c r="G314" s="32"/>
      <c r="H314" s="32"/>
      <c r="I314" s="32"/>
      <c r="J314" s="32"/>
      <c r="K314" s="32"/>
      <c r="L314" s="32"/>
      <c r="M314" s="93"/>
      <c r="N314" s="32"/>
      <c r="O314" s="32"/>
      <c r="P314" s="32"/>
      <c r="Q314" s="93"/>
      <c r="R314" s="32"/>
      <c r="S314" s="32"/>
      <c r="T314" s="32"/>
      <c r="U314" s="93"/>
      <c r="V314" s="32"/>
      <c r="W314" s="32"/>
      <c r="X314" s="32"/>
      <c r="Y314" s="32"/>
      <c r="Z314" s="32"/>
      <c r="AA314" s="32"/>
    </row>
    <row r="315" spans="2:27" x14ac:dyDescent="0.25">
      <c r="B315" s="93"/>
      <c r="C315" s="32"/>
      <c r="D315" s="32"/>
      <c r="E315" s="93"/>
      <c r="F315" s="32"/>
      <c r="G315" s="32"/>
      <c r="H315" s="32"/>
      <c r="I315" s="32"/>
      <c r="J315" s="32"/>
      <c r="K315" s="32"/>
      <c r="L315" s="32"/>
      <c r="M315" s="93"/>
      <c r="N315" s="32"/>
      <c r="O315" s="32"/>
      <c r="P315" s="32"/>
      <c r="Q315" s="93"/>
      <c r="R315" s="32"/>
      <c r="S315" s="32"/>
      <c r="T315" s="32"/>
      <c r="U315" s="93"/>
      <c r="V315" s="32"/>
      <c r="W315" s="32"/>
      <c r="X315" s="32"/>
      <c r="Y315" s="32"/>
      <c r="Z315" s="32"/>
      <c r="AA315" s="32"/>
    </row>
    <row r="316" spans="2:27" x14ac:dyDescent="0.25">
      <c r="B316" s="93"/>
      <c r="C316" s="32"/>
      <c r="D316" s="32"/>
      <c r="E316" s="93"/>
      <c r="F316" s="32"/>
      <c r="G316" s="32"/>
      <c r="H316" s="32"/>
      <c r="I316" s="32"/>
      <c r="J316" s="32"/>
      <c r="K316" s="32"/>
      <c r="L316" s="32"/>
      <c r="M316" s="93"/>
      <c r="N316" s="32"/>
      <c r="O316" s="32"/>
      <c r="P316" s="32"/>
      <c r="Q316" s="93"/>
      <c r="R316" s="32"/>
      <c r="S316" s="32"/>
      <c r="T316" s="32"/>
      <c r="U316" s="93"/>
      <c r="V316" s="32"/>
      <c r="W316" s="32"/>
      <c r="X316" s="32"/>
      <c r="Y316" s="32"/>
      <c r="Z316" s="32"/>
      <c r="AA316" s="32"/>
    </row>
    <row r="317" spans="2:27" x14ac:dyDescent="0.25">
      <c r="B317" s="93"/>
      <c r="C317" s="32"/>
      <c r="D317" s="32"/>
      <c r="E317" s="93"/>
      <c r="F317" s="32"/>
      <c r="G317" s="32"/>
      <c r="H317" s="32"/>
      <c r="I317" s="32"/>
      <c r="J317" s="32"/>
      <c r="K317" s="32"/>
      <c r="L317" s="32"/>
      <c r="M317" s="93"/>
      <c r="N317" s="32"/>
      <c r="O317" s="32"/>
      <c r="P317" s="32"/>
      <c r="Q317" s="93"/>
      <c r="R317" s="32"/>
      <c r="S317" s="32"/>
      <c r="T317" s="32"/>
      <c r="U317" s="93"/>
      <c r="V317" s="32"/>
      <c r="W317" s="32"/>
      <c r="X317" s="32"/>
      <c r="Y317" s="32"/>
      <c r="Z317" s="32"/>
      <c r="AA317" s="32"/>
    </row>
    <row r="318" spans="2:27" x14ac:dyDescent="0.25">
      <c r="B318" s="93"/>
      <c r="C318" s="32"/>
      <c r="D318" s="32"/>
      <c r="E318" s="93"/>
      <c r="F318" s="32"/>
      <c r="G318" s="32"/>
      <c r="H318" s="32"/>
      <c r="I318" s="32"/>
      <c r="J318" s="32"/>
      <c r="K318" s="32"/>
      <c r="L318" s="32"/>
      <c r="M318" s="93"/>
      <c r="N318" s="32"/>
      <c r="O318" s="32"/>
      <c r="P318" s="32"/>
      <c r="Q318" s="93"/>
      <c r="R318" s="32"/>
      <c r="S318" s="32"/>
      <c r="T318" s="32"/>
      <c r="U318" s="93"/>
      <c r="V318" s="32"/>
      <c r="W318" s="32"/>
      <c r="X318" s="32"/>
      <c r="Y318" s="32"/>
      <c r="Z318" s="32"/>
      <c r="AA318" s="32"/>
    </row>
    <row r="319" spans="2:27" x14ac:dyDescent="0.25">
      <c r="B319" s="93"/>
      <c r="C319" s="32"/>
      <c r="D319" s="32"/>
      <c r="E319" s="93"/>
      <c r="F319" s="32"/>
      <c r="G319" s="32"/>
      <c r="H319" s="32"/>
      <c r="I319" s="32"/>
      <c r="J319" s="32"/>
      <c r="K319" s="32"/>
      <c r="L319" s="32"/>
      <c r="M319" s="93"/>
      <c r="N319" s="32"/>
      <c r="O319" s="32"/>
      <c r="P319" s="32"/>
      <c r="Q319" s="93"/>
      <c r="R319" s="32"/>
      <c r="S319" s="32"/>
      <c r="T319" s="32"/>
      <c r="U319" s="93"/>
      <c r="V319" s="32"/>
      <c r="W319" s="32"/>
      <c r="X319" s="32"/>
      <c r="Y319" s="32"/>
      <c r="Z319" s="32"/>
      <c r="AA319" s="32"/>
    </row>
    <row r="320" spans="2:27" x14ac:dyDescent="0.25">
      <c r="B320" s="93"/>
      <c r="C320" s="32"/>
      <c r="D320" s="32"/>
      <c r="E320" s="93"/>
      <c r="F320" s="32"/>
      <c r="G320" s="32"/>
      <c r="H320" s="32"/>
      <c r="I320" s="32"/>
      <c r="J320" s="32"/>
      <c r="K320" s="32"/>
      <c r="L320" s="32"/>
      <c r="M320" s="93"/>
      <c r="N320" s="32"/>
      <c r="O320" s="32"/>
      <c r="P320" s="32"/>
      <c r="Q320" s="93"/>
      <c r="R320" s="32"/>
      <c r="S320" s="32"/>
      <c r="T320" s="32"/>
      <c r="U320" s="93"/>
      <c r="V320" s="32"/>
      <c r="W320" s="32"/>
      <c r="X320" s="32"/>
      <c r="Y320" s="32"/>
      <c r="Z320" s="32"/>
      <c r="AA320" s="32"/>
    </row>
    <row r="321" spans="2:27" x14ac:dyDescent="0.25">
      <c r="B321" s="93"/>
      <c r="C321" s="32"/>
      <c r="D321" s="32"/>
      <c r="E321" s="93"/>
      <c r="F321" s="32"/>
      <c r="G321" s="32"/>
      <c r="H321" s="32"/>
      <c r="I321" s="32"/>
      <c r="J321" s="32"/>
      <c r="K321" s="32"/>
      <c r="L321" s="32"/>
      <c r="M321" s="93"/>
      <c r="N321" s="32"/>
      <c r="O321" s="32"/>
      <c r="P321" s="32"/>
      <c r="Q321" s="93"/>
      <c r="R321" s="32"/>
      <c r="S321" s="32"/>
      <c r="T321" s="32"/>
      <c r="U321" s="93"/>
      <c r="V321" s="32"/>
      <c r="W321" s="32"/>
      <c r="X321" s="32"/>
      <c r="Y321" s="32"/>
      <c r="Z321" s="32"/>
      <c r="AA321" s="32"/>
    </row>
    <row r="322" spans="2:27" x14ac:dyDescent="0.25">
      <c r="B322" s="93"/>
      <c r="C322" s="32"/>
      <c r="D322" s="32"/>
      <c r="E322" s="93"/>
      <c r="F322" s="32"/>
      <c r="G322" s="32"/>
      <c r="H322" s="32"/>
      <c r="I322" s="32"/>
      <c r="J322" s="32"/>
      <c r="K322" s="32"/>
      <c r="L322" s="32"/>
      <c r="M322" s="93"/>
      <c r="N322" s="32"/>
      <c r="O322" s="32"/>
      <c r="P322" s="32"/>
      <c r="Q322" s="93"/>
      <c r="R322" s="32"/>
      <c r="S322" s="32"/>
      <c r="T322" s="32"/>
      <c r="U322" s="93"/>
      <c r="V322" s="32"/>
      <c r="W322" s="32"/>
      <c r="X322" s="32"/>
      <c r="Y322" s="32"/>
      <c r="Z322" s="32"/>
      <c r="AA322" s="32"/>
    </row>
    <row r="323" spans="2:27" x14ac:dyDescent="0.25">
      <c r="B323" s="93"/>
      <c r="C323" s="32"/>
      <c r="D323" s="32"/>
      <c r="E323" s="93"/>
      <c r="F323" s="32"/>
      <c r="G323" s="32"/>
      <c r="H323" s="32"/>
      <c r="I323" s="32"/>
      <c r="J323" s="32"/>
      <c r="K323" s="32"/>
      <c r="L323" s="32"/>
      <c r="M323" s="93"/>
      <c r="N323" s="32"/>
      <c r="O323" s="32"/>
      <c r="P323" s="32"/>
      <c r="Q323" s="93"/>
      <c r="R323" s="32"/>
      <c r="S323" s="32"/>
      <c r="T323" s="32"/>
      <c r="U323" s="93"/>
      <c r="V323" s="32"/>
      <c r="W323" s="32"/>
      <c r="X323" s="32"/>
      <c r="Y323" s="32"/>
      <c r="Z323" s="32"/>
      <c r="AA323" s="32"/>
    </row>
    <row r="324" spans="2:27" x14ac:dyDescent="0.25">
      <c r="B324" s="93"/>
      <c r="C324" s="32"/>
      <c r="D324" s="32"/>
      <c r="E324" s="93"/>
      <c r="F324" s="32"/>
      <c r="G324" s="32"/>
      <c r="H324" s="32"/>
      <c r="I324" s="32"/>
      <c r="J324" s="32"/>
      <c r="K324" s="32"/>
      <c r="L324" s="32"/>
      <c r="M324" s="93"/>
      <c r="N324" s="32"/>
      <c r="O324" s="32"/>
      <c r="P324" s="32"/>
      <c r="Q324" s="93"/>
      <c r="R324" s="32"/>
      <c r="S324" s="32"/>
      <c r="T324" s="32"/>
      <c r="U324" s="93"/>
      <c r="V324" s="32"/>
      <c r="W324" s="32"/>
      <c r="X324" s="32"/>
      <c r="Y324" s="32"/>
      <c r="Z324" s="32"/>
      <c r="AA324" s="32"/>
    </row>
    <row r="325" spans="2:27" x14ac:dyDescent="0.25">
      <c r="B325" s="93"/>
      <c r="C325" s="32"/>
      <c r="D325" s="32"/>
      <c r="E325" s="93"/>
      <c r="F325" s="32"/>
      <c r="G325" s="32"/>
      <c r="H325" s="32"/>
      <c r="I325" s="32"/>
      <c r="J325" s="32"/>
      <c r="K325" s="32"/>
      <c r="L325" s="32"/>
      <c r="M325" s="93"/>
      <c r="N325" s="32"/>
      <c r="O325" s="32"/>
      <c r="P325" s="32"/>
      <c r="Q325" s="93"/>
      <c r="R325" s="32"/>
      <c r="S325" s="32"/>
      <c r="T325" s="32"/>
      <c r="U325" s="93"/>
      <c r="V325" s="32"/>
      <c r="W325" s="32"/>
      <c r="X325" s="32"/>
      <c r="Y325" s="32"/>
      <c r="Z325" s="32"/>
      <c r="AA325" s="32"/>
    </row>
    <row r="326" spans="2:27" x14ac:dyDescent="0.25">
      <c r="B326" s="93"/>
      <c r="C326" s="32"/>
      <c r="D326" s="32"/>
      <c r="E326" s="93"/>
      <c r="F326" s="32"/>
      <c r="G326" s="32"/>
      <c r="H326" s="32"/>
      <c r="I326" s="32"/>
      <c r="J326" s="32"/>
      <c r="K326" s="32"/>
      <c r="L326" s="32"/>
      <c r="M326" s="93"/>
      <c r="N326" s="32"/>
      <c r="O326" s="32"/>
      <c r="P326" s="32"/>
      <c r="Q326" s="93"/>
      <c r="R326" s="32"/>
      <c r="S326" s="32"/>
      <c r="T326" s="32"/>
      <c r="U326" s="93"/>
      <c r="V326" s="32"/>
      <c r="W326" s="32"/>
      <c r="X326" s="32"/>
      <c r="Y326" s="32"/>
      <c r="Z326" s="32"/>
      <c r="AA326" s="32"/>
    </row>
    <row r="327" spans="2:27" x14ac:dyDescent="0.25">
      <c r="B327" s="93"/>
      <c r="C327" s="32"/>
      <c r="D327" s="32"/>
      <c r="E327" s="93"/>
      <c r="F327" s="32"/>
      <c r="G327" s="32"/>
      <c r="H327" s="32"/>
      <c r="I327" s="32"/>
      <c r="J327" s="32"/>
      <c r="K327" s="32"/>
      <c r="L327" s="32"/>
      <c r="M327" s="93"/>
      <c r="N327" s="32"/>
      <c r="O327" s="32"/>
      <c r="P327" s="32"/>
      <c r="Q327" s="93"/>
      <c r="R327" s="32"/>
      <c r="S327" s="32"/>
      <c r="T327" s="32"/>
      <c r="U327" s="93"/>
      <c r="V327" s="32"/>
      <c r="W327" s="32"/>
      <c r="X327" s="32"/>
      <c r="Y327" s="32"/>
      <c r="Z327" s="32"/>
      <c r="AA327" s="32"/>
    </row>
    <row r="328" spans="2:27" x14ac:dyDescent="0.25">
      <c r="B328" s="93"/>
      <c r="C328" s="32"/>
      <c r="D328" s="32"/>
      <c r="E328" s="93"/>
      <c r="F328" s="32"/>
      <c r="G328" s="32"/>
      <c r="H328" s="32"/>
      <c r="I328" s="32"/>
      <c r="J328" s="32"/>
      <c r="K328" s="32"/>
      <c r="L328" s="32"/>
      <c r="M328" s="93"/>
      <c r="N328" s="32"/>
      <c r="O328" s="32"/>
      <c r="P328" s="32"/>
      <c r="Q328" s="93"/>
      <c r="R328" s="32"/>
      <c r="S328" s="32"/>
      <c r="T328" s="32"/>
      <c r="U328" s="93"/>
      <c r="V328" s="32"/>
      <c r="W328" s="32"/>
      <c r="X328" s="32"/>
      <c r="Y328" s="32"/>
      <c r="Z328" s="32"/>
      <c r="AA328" s="32"/>
    </row>
    <row r="329" spans="2:27" x14ac:dyDescent="0.25">
      <c r="B329" s="93"/>
      <c r="C329" s="32"/>
      <c r="D329" s="32"/>
      <c r="E329" s="93"/>
      <c r="F329" s="32"/>
      <c r="G329" s="32"/>
      <c r="H329" s="32"/>
      <c r="I329" s="32"/>
      <c r="J329" s="32"/>
      <c r="K329" s="32"/>
      <c r="L329" s="32"/>
      <c r="M329" s="93"/>
      <c r="N329" s="32"/>
      <c r="O329" s="32"/>
      <c r="P329" s="32"/>
      <c r="Q329" s="93"/>
      <c r="R329" s="32"/>
      <c r="S329" s="32"/>
      <c r="T329" s="32"/>
      <c r="U329" s="93"/>
      <c r="V329" s="32"/>
      <c r="W329" s="32"/>
      <c r="X329" s="32"/>
      <c r="Y329" s="32"/>
      <c r="Z329" s="32"/>
      <c r="AA329" s="32"/>
    </row>
    <row r="330" spans="2:27" x14ac:dyDescent="0.25">
      <c r="B330" s="93"/>
      <c r="C330" s="32"/>
      <c r="D330" s="32"/>
      <c r="E330" s="93"/>
      <c r="F330" s="32"/>
      <c r="G330" s="32"/>
      <c r="H330" s="32"/>
      <c r="I330" s="32"/>
      <c r="J330" s="32"/>
      <c r="K330" s="32"/>
      <c r="L330" s="32"/>
      <c r="M330" s="93"/>
      <c r="N330" s="32"/>
      <c r="O330" s="32"/>
      <c r="P330" s="32"/>
      <c r="Q330" s="93"/>
      <c r="R330" s="32"/>
      <c r="S330" s="32"/>
      <c r="T330" s="32"/>
      <c r="U330" s="93"/>
      <c r="V330" s="32"/>
      <c r="W330" s="32"/>
      <c r="X330" s="32"/>
      <c r="Y330" s="32"/>
      <c r="Z330" s="32"/>
      <c r="AA330" s="32"/>
    </row>
    <row r="331" spans="2:27" x14ac:dyDescent="0.25">
      <c r="B331" s="93"/>
      <c r="C331" s="32"/>
      <c r="D331" s="32"/>
      <c r="E331" s="93"/>
      <c r="F331" s="32"/>
      <c r="G331" s="32"/>
      <c r="H331" s="32"/>
      <c r="I331" s="32"/>
      <c r="J331" s="32"/>
      <c r="K331" s="32"/>
      <c r="L331" s="32"/>
      <c r="M331" s="93"/>
      <c r="N331" s="32"/>
      <c r="O331" s="32"/>
      <c r="P331" s="32"/>
      <c r="Q331" s="93"/>
      <c r="R331" s="32"/>
      <c r="S331" s="32"/>
      <c r="T331" s="32"/>
      <c r="U331" s="93"/>
      <c r="V331" s="32"/>
      <c r="W331" s="32"/>
      <c r="X331" s="32"/>
      <c r="Y331" s="32"/>
      <c r="Z331" s="32"/>
      <c r="AA331" s="32"/>
    </row>
    <row r="332" spans="2:27" x14ac:dyDescent="0.25">
      <c r="B332" s="93"/>
      <c r="C332" s="32"/>
      <c r="D332" s="32"/>
      <c r="E332" s="93"/>
      <c r="F332" s="32"/>
      <c r="G332" s="32"/>
      <c r="H332" s="32"/>
      <c r="I332" s="32"/>
      <c r="J332" s="32"/>
      <c r="K332" s="32"/>
      <c r="L332" s="32"/>
      <c r="M332" s="93"/>
      <c r="N332" s="32"/>
      <c r="O332" s="32"/>
      <c r="P332" s="32"/>
      <c r="Q332" s="93"/>
      <c r="R332" s="32"/>
      <c r="S332" s="32"/>
      <c r="T332" s="32"/>
      <c r="U332" s="93"/>
      <c r="V332" s="32"/>
      <c r="W332" s="32"/>
      <c r="X332" s="32"/>
      <c r="Y332" s="32"/>
      <c r="Z332" s="32"/>
      <c r="AA332" s="32"/>
    </row>
    <row r="333" spans="2:27" x14ac:dyDescent="0.25">
      <c r="B333" s="93"/>
      <c r="C333" s="32"/>
      <c r="D333" s="32"/>
      <c r="E333" s="93"/>
      <c r="F333" s="32"/>
      <c r="G333" s="32"/>
      <c r="H333" s="32"/>
      <c r="I333" s="32"/>
      <c r="J333" s="32"/>
      <c r="K333" s="32"/>
      <c r="L333" s="32"/>
      <c r="M333" s="93"/>
      <c r="N333" s="32"/>
      <c r="O333" s="32"/>
      <c r="P333" s="32"/>
      <c r="Q333" s="93"/>
      <c r="R333" s="32"/>
      <c r="S333" s="32"/>
      <c r="T333" s="32"/>
      <c r="U333" s="93"/>
      <c r="V333" s="32"/>
      <c r="W333" s="32"/>
      <c r="X333" s="32"/>
      <c r="Y333" s="32"/>
      <c r="Z333" s="32"/>
      <c r="AA333" s="32"/>
    </row>
    <row r="334" spans="2:27" x14ac:dyDescent="0.25">
      <c r="B334" s="93"/>
      <c r="C334" s="32"/>
      <c r="D334" s="32"/>
      <c r="E334" s="93"/>
      <c r="F334" s="32"/>
      <c r="G334" s="32"/>
      <c r="H334" s="32"/>
      <c r="I334" s="32"/>
      <c r="J334" s="32"/>
      <c r="K334" s="32"/>
      <c r="L334" s="32"/>
      <c r="M334" s="93"/>
      <c r="N334" s="32"/>
      <c r="O334" s="32"/>
      <c r="P334" s="32"/>
      <c r="Q334" s="93"/>
      <c r="R334" s="32"/>
      <c r="S334" s="32"/>
      <c r="T334" s="32"/>
      <c r="U334" s="93"/>
      <c r="V334" s="32"/>
      <c r="W334" s="32"/>
      <c r="X334" s="32"/>
      <c r="Y334" s="32"/>
      <c r="Z334" s="32"/>
      <c r="AA334" s="32"/>
    </row>
    <row r="335" spans="2:27" x14ac:dyDescent="0.25">
      <c r="B335" s="93"/>
      <c r="C335" s="32"/>
      <c r="D335" s="32"/>
      <c r="E335" s="93"/>
      <c r="F335" s="32"/>
      <c r="G335" s="32"/>
      <c r="H335" s="32"/>
      <c r="I335" s="32"/>
      <c r="J335" s="32"/>
      <c r="K335" s="32"/>
      <c r="L335" s="32"/>
      <c r="M335" s="93"/>
      <c r="N335" s="32"/>
      <c r="O335" s="32"/>
      <c r="P335" s="32"/>
      <c r="Q335" s="93"/>
      <c r="R335" s="32"/>
      <c r="S335" s="32"/>
      <c r="T335" s="32"/>
      <c r="U335" s="93"/>
      <c r="V335" s="32"/>
      <c r="W335" s="32"/>
      <c r="X335" s="32"/>
      <c r="Y335" s="32"/>
      <c r="Z335" s="32"/>
      <c r="AA335" s="32"/>
    </row>
    <row r="336" spans="2:27" x14ac:dyDescent="0.25">
      <c r="B336" s="93"/>
      <c r="C336" s="32"/>
      <c r="D336" s="32"/>
      <c r="E336" s="93"/>
      <c r="F336" s="32"/>
      <c r="G336" s="32"/>
      <c r="H336" s="32"/>
      <c r="I336" s="32"/>
      <c r="J336" s="32"/>
      <c r="K336" s="32"/>
      <c r="L336" s="32"/>
      <c r="M336" s="93"/>
      <c r="N336" s="32"/>
      <c r="O336" s="32"/>
      <c r="P336" s="32"/>
      <c r="Q336" s="93"/>
      <c r="R336" s="32"/>
      <c r="S336" s="32"/>
      <c r="T336" s="32"/>
      <c r="U336" s="93"/>
      <c r="V336" s="32"/>
      <c r="W336" s="32"/>
      <c r="X336" s="32"/>
      <c r="Y336" s="32"/>
      <c r="Z336" s="32"/>
      <c r="AA336" s="32"/>
    </row>
    <row r="337" spans="2:27" x14ac:dyDescent="0.25">
      <c r="B337" s="93"/>
      <c r="C337" s="32"/>
      <c r="D337" s="32"/>
      <c r="E337" s="93"/>
      <c r="F337" s="32"/>
      <c r="G337" s="32"/>
      <c r="H337" s="32"/>
      <c r="I337" s="32"/>
      <c r="J337" s="32"/>
      <c r="K337" s="32"/>
      <c r="L337" s="32"/>
      <c r="M337" s="93"/>
      <c r="N337" s="32"/>
      <c r="O337" s="32"/>
      <c r="P337" s="32"/>
      <c r="Q337" s="93"/>
      <c r="R337" s="32"/>
      <c r="S337" s="32"/>
      <c r="T337" s="32"/>
      <c r="U337" s="93"/>
      <c r="V337" s="32"/>
      <c r="W337" s="32"/>
      <c r="X337" s="32"/>
      <c r="Y337" s="32"/>
      <c r="Z337" s="32"/>
      <c r="AA337" s="32"/>
    </row>
    <row r="338" spans="2:27" x14ac:dyDescent="0.25">
      <c r="B338" s="93"/>
      <c r="C338" s="32"/>
      <c r="D338" s="32"/>
      <c r="E338" s="93"/>
      <c r="F338" s="32"/>
      <c r="G338" s="32"/>
      <c r="H338" s="32"/>
      <c r="I338" s="32"/>
      <c r="J338" s="32"/>
      <c r="K338" s="32"/>
      <c r="L338" s="32"/>
      <c r="M338" s="93"/>
      <c r="N338" s="32"/>
      <c r="O338" s="32"/>
      <c r="P338" s="32"/>
      <c r="Q338" s="93"/>
      <c r="R338" s="32"/>
      <c r="S338" s="32"/>
      <c r="T338" s="32"/>
      <c r="U338" s="93"/>
      <c r="V338" s="32"/>
      <c r="W338" s="32"/>
      <c r="X338" s="32"/>
      <c r="Y338" s="32"/>
      <c r="Z338" s="32"/>
      <c r="AA338" s="32"/>
    </row>
    <row r="339" spans="2:27" x14ac:dyDescent="0.25">
      <c r="B339" s="93"/>
      <c r="C339" s="32"/>
      <c r="D339" s="32"/>
      <c r="E339" s="93"/>
      <c r="F339" s="32"/>
      <c r="G339" s="32"/>
      <c r="H339" s="32"/>
      <c r="I339" s="32"/>
      <c r="J339" s="32"/>
      <c r="K339" s="32"/>
      <c r="L339" s="32"/>
      <c r="M339" s="93"/>
      <c r="N339" s="32"/>
      <c r="O339" s="32"/>
      <c r="P339" s="32"/>
      <c r="Q339" s="93"/>
      <c r="R339" s="32"/>
      <c r="S339" s="32"/>
      <c r="T339" s="32"/>
      <c r="U339" s="93"/>
      <c r="V339" s="32"/>
      <c r="W339" s="32"/>
      <c r="X339" s="32"/>
      <c r="Y339" s="32"/>
      <c r="Z339" s="32"/>
      <c r="AA339" s="32"/>
    </row>
    <row r="340" spans="2:27" x14ac:dyDescent="0.25">
      <c r="B340" s="93"/>
      <c r="C340" s="32"/>
      <c r="D340" s="32"/>
      <c r="E340" s="93"/>
      <c r="F340" s="32"/>
      <c r="G340" s="32"/>
      <c r="H340" s="32"/>
      <c r="I340" s="32"/>
      <c r="J340" s="32"/>
      <c r="K340" s="32"/>
      <c r="L340" s="32"/>
      <c r="M340" s="93"/>
      <c r="N340" s="32"/>
      <c r="O340" s="32"/>
      <c r="P340" s="32"/>
      <c r="Q340" s="93"/>
      <c r="R340" s="32"/>
      <c r="S340" s="32"/>
      <c r="T340" s="32"/>
      <c r="U340" s="93"/>
      <c r="V340" s="32"/>
      <c r="W340" s="32"/>
      <c r="X340" s="32"/>
      <c r="Y340" s="32"/>
      <c r="Z340" s="32"/>
      <c r="AA340" s="32"/>
    </row>
    <row r="341" spans="2:27" x14ac:dyDescent="0.25">
      <c r="B341" s="93"/>
      <c r="C341" s="32"/>
      <c r="D341" s="32"/>
      <c r="E341" s="93"/>
      <c r="F341" s="32"/>
      <c r="G341" s="32"/>
      <c r="H341" s="32"/>
      <c r="I341" s="32"/>
      <c r="J341" s="32"/>
      <c r="K341" s="32"/>
      <c r="L341" s="32"/>
      <c r="M341" s="93"/>
      <c r="N341" s="32"/>
      <c r="O341" s="32"/>
      <c r="P341" s="32"/>
      <c r="Q341" s="93"/>
      <c r="R341" s="32"/>
      <c r="S341" s="32"/>
      <c r="T341" s="32"/>
      <c r="U341" s="93"/>
      <c r="V341" s="32"/>
      <c r="W341" s="32"/>
      <c r="X341" s="32"/>
      <c r="Y341" s="32"/>
      <c r="Z341" s="32"/>
      <c r="AA341" s="32"/>
    </row>
    <row r="342" spans="2:27" x14ac:dyDescent="0.25">
      <c r="B342" s="93"/>
      <c r="C342" s="32"/>
      <c r="D342" s="32"/>
      <c r="E342" s="93"/>
      <c r="F342" s="32"/>
      <c r="G342" s="32"/>
      <c r="H342" s="32"/>
      <c r="I342" s="32"/>
      <c r="J342" s="32"/>
      <c r="K342" s="32"/>
      <c r="L342" s="32"/>
      <c r="M342" s="93"/>
      <c r="N342" s="32"/>
      <c r="O342" s="32"/>
      <c r="P342" s="32"/>
      <c r="Q342" s="93"/>
      <c r="R342" s="32"/>
      <c r="S342" s="32"/>
      <c r="T342" s="32"/>
      <c r="U342" s="93"/>
      <c r="V342" s="32"/>
      <c r="W342" s="32"/>
      <c r="X342" s="32"/>
      <c r="Y342" s="32"/>
      <c r="Z342" s="32"/>
      <c r="AA342" s="32"/>
    </row>
    <row r="343" spans="2:27" x14ac:dyDescent="0.25">
      <c r="B343" s="93"/>
      <c r="C343" s="32"/>
      <c r="D343" s="32"/>
      <c r="E343" s="93"/>
      <c r="F343" s="32"/>
      <c r="G343" s="32"/>
      <c r="H343" s="32"/>
      <c r="I343" s="32"/>
      <c r="J343" s="32"/>
      <c r="K343" s="32"/>
      <c r="L343" s="32"/>
      <c r="M343" s="93"/>
      <c r="N343" s="32"/>
      <c r="O343" s="32"/>
      <c r="P343" s="32"/>
      <c r="Q343" s="93"/>
      <c r="R343" s="32"/>
      <c r="S343" s="32"/>
      <c r="T343" s="32"/>
      <c r="U343" s="93"/>
      <c r="V343" s="32"/>
      <c r="W343" s="32"/>
      <c r="X343" s="32"/>
      <c r="Y343" s="32"/>
      <c r="Z343" s="32"/>
      <c r="AA343" s="32"/>
    </row>
    <row r="344" spans="2:27" x14ac:dyDescent="0.25">
      <c r="B344" s="93"/>
      <c r="C344" s="32"/>
      <c r="D344" s="32"/>
      <c r="E344" s="93"/>
      <c r="F344" s="32"/>
      <c r="G344" s="32"/>
      <c r="H344" s="32"/>
      <c r="I344" s="32"/>
      <c r="J344" s="32"/>
      <c r="K344" s="32"/>
      <c r="L344" s="32"/>
      <c r="M344" s="93"/>
      <c r="N344" s="32"/>
      <c r="O344" s="32"/>
      <c r="P344" s="32"/>
      <c r="Q344" s="93"/>
      <c r="R344" s="32"/>
      <c r="S344" s="32"/>
      <c r="T344" s="32"/>
      <c r="U344" s="93"/>
      <c r="V344" s="32"/>
      <c r="W344" s="32"/>
      <c r="X344" s="32"/>
      <c r="Y344" s="32"/>
      <c r="Z344" s="32"/>
      <c r="AA344" s="32"/>
    </row>
    <row r="345" spans="2:27" x14ac:dyDescent="0.25">
      <c r="B345" s="93"/>
      <c r="C345" s="32"/>
      <c r="D345" s="32"/>
      <c r="E345" s="93"/>
      <c r="F345" s="32"/>
      <c r="G345" s="32"/>
      <c r="H345" s="32"/>
      <c r="I345" s="32"/>
      <c r="J345" s="32"/>
      <c r="K345" s="32"/>
      <c r="L345" s="32"/>
      <c r="M345" s="93"/>
      <c r="N345" s="32"/>
      <c r="O345" s="32"/>
      <c r="P345" s="32"/>
      <c r="Q345" s="93"/>
      <c r="R345" s="32"/>
      <c r="S345" s="32"/>
      <c r="T345" s="32"/>
      <c r="U345" s="93"/>
      <c r="V345" s="32"/>
      <c r="W345" s="32"/>
      <c r="X345" s="32"/>
      <c r="Y345" s="32"/>
      <c r="Z345" s="32"/>
      <c r="AA345" s="32"/>
    </row>
    <row r="346" spans="2:27" x14ac:dyDescent="0.25">
      <c r="B346" s="93"/>
      <c r="C346" s="32"/>
      <c r="D346" s="32"/>
      <c r="E346" s="93"/>
      <c r="F346" s="32"/>
      <c r="G346" s="32"/>
      <c r="H346" s="32"/>
      <c r="I346" s="32"/>
      <c r="J346" s="32"/>
      <c r="K346" s="32"/>
      <c r="L346" s="32"/>
      <c r="M346" s="93"/>
      <c r="N346" s="32"/>
      <c r="O346" s="32"/>
      <c r="P346" s="32"/>
      <c r="Q346" s="93"/>
      <c r="R346" s="32"/>
      <c r="S346" s="32"/>
      <c r="T346" s="32"/>
      <c r="U346" s="93"/>
      <c r="V346" s="32"/>
      <c r="W346" s="32"/>
      <c r="X346" s="32"/>
      <c r="Y346" s="32"/>
      <c r="Z346" s="32"/>
      <c r="AA346" s="32"/>
    </row>
    <row r="347" spans="2:27" x14ac:dyDescent="0.25">
      <c r="B347" s="93"/>
      <c r="C347" s="32"/>
      <c r="D347" s="32"/>
      <c r="E347" s="93"/>
      <c r="F347" s="32"/>
      <c r="G347" s="32"/>
      <c r="H347" s="32"/>
      <c r="I347" s="32"/>
      <c r="J347" s="32"/>
      <c r="K347" s="32"/>
      <c r="L347" s="32"/>
      <c r="M347" s="93"/>
      <c r="N347" s="32"/>
      <c r="O347" s="32"/>
      <c r="P347" s="32"/>
      <c r="Q347" s="93"/>
      <c r="R347" s="32"/>
      <c r="S347" s="32"/>
      <c r="T347" s="32"/>
      <c r="U347" s="93"/>
      <c r="V347" s="32"/>
      <c r="W347" s="32"/>
      <c r="X347" s="32"/>
      <c r="Y347" s="32"/>
      <c r="Z347" s="32"/>
      <c r="AA347" s="32"/>
    </row>
    <row r="348" spans="2:27" x14ac:dyDescent="0.25">
      <c r="B348" s="93"/>
      <c r="C348" s="32"/>
      <c r="D348" s="32"/>
      <c r="E348" s="93"/>
      <c r="F348" s="32"/>
      <c r="G348" s="32"/>
      <c r="H348" s="32"/>
      <c r="I348" s="32"/>
      <c r="J348" s="32"/>
      <c r="K348" s="32"/>
      <c r="L348" s="32"/>
      <c r="M348" s="93"/>
      <c r="N348" s="32"/>
      <c r="O348" s="32"/>
      <c r="P348" s="32"/>
      <c r="Q348" s="93"/>
      <c r="R348" s="32"/>
      <c r="S348" s="32"/>
      <c r="T348" s="32"/>
      <c r="U348" s="93"/>
      <c r="V348" s="32"/>
      <c r="W348" s="32"/>
      <c r="X348" s="32"/>
      <c r="Y348" s="32"/>
      <c r="Z348" s="32"/>
      <c r="AA348" s="32"/>
    </row>
    <row r="349" spans="2:27" x14ac:dyDescent="0.25">
      <c r="B349" s="93"/>
      <c r="C349" s="32"/>
      <c r="D349" s="32"/>
      <c r="E349" s="93"/>
      <c r="F349" s="32"/>
      <c r="G349" s="32"/>
      <c r="H349" s="32"/>
      <c r="I349" s="32"/>
      <c r="J349" s="32"/>
      <c r="K349" s="32"/>
      <c r="L349" s="32"/>
      <c r="M349" s="93"/>
      <c r="N349" s="32"/>
      <c r="O349" s="32"/>
      <c r="P349" s="32"/>
      <c r="Q349" s="93"/>
      <c r="R349" s="32"/>
      <c r="S349" s="32"/>
      <c r="T349" s="32"/>
      <c r="U349" s="93"/>
      <c r="V349" s="32"/>
      <c r="W349" s="32"/>
      <c r="X349" s="32"/>
      <c r="Y349" s="32"/>
      <c r="Z349" s="32"/>
      <c r="AA349" s="32"/>
    </row>
    <row r="350" spans="2:27" x14ac:dyDescent="0.25">
      <c r="B350" s="93"/>
      <c r="C350" s="32"/>
      <c r="D350" s="32"/>
      <c r="E350" s="93"/>
      <c r="F350" s="32"/>
      <c r="G350" s="32"/>
      <c r="H350" s="32"/>
      <c r="I350" s="32"/>
      <c r="J350" s="32"/>
      <c r="K350" s="32"/>
      <c r="L350" s="32"/>
      <c r="M350" s="93"/>
      <c r="N350" s="32"/>
      <c r="O350" s="32"/>
      <c r="P350" s="32"/>
      <c r="Q350" s="93"/>
      <c r="R350" s="32"/>
      <c r="S350" s="32"/>
      <c r="T350" s="32"/>
      <c r="U350" s="93"/>
      <c r="V350" s="32"/>
      <c r="W350" s="32"/>
      <c r="X350" s="32"/>
      <c r="Y350" s="32"/>
      <c r="Z350" s="32"/>
      <c r="AA350" s="32"/>
    </row>
    <row r="351" spans="2:27" x14ac:dyDescent="0.25">
      <c r="B351" s="93"/>
      <c r="C351" s="32"/>
      <c r="D351" s="32"/>
      <c r="E351" s="93"/>
      <c r="F351" s="32"/>
      <c r="G351" s="32"/>
      <c r="H351" s="32"/>
      <c r="I351" s="32"/>
      <c r="J351" s="32"/>
      <c r="K351" s="32"/>
      <c r="L351" s="32"/>
      <c r="M351" s="93"/>
      <c r="N351" s="32"/>
      <c r="O351" s="32"/>
      <c r="P351" s="32"/>
      <c r="Q351" s="93"/>
      <c r="R351" s="32"/>
      <c r="S351" s="32"/>
      <c r="T351" s="32"/>
      <c r="U351" s="93"/>
      <c r="V351" s="32"/>
      <c r="W351" s="32"/>
      <c r="X351" s="32"/>
      <c r="Y351" s="32"/>
      <c r="Z351" s="32"/>
      <c r="AA351" s="32"/>
    </row>
    <row r="352" spans="2:27" x14ac:dyDescent="0.25">
      <c r="B352" s="93"/>
      <c r="C352" s="32"/>
      <c r="D352" s="32"/>
      <c r="E352" s="93"/>
      <c r="F352" s="32"/>
      <c r="G352" s="32"/>
      <c r="H352" s="32"/>
      <c r="I352" s="32"/>
      <c r="J352" s="32"/>
      <c r="K352" s="32"/>
      <c r="L352" s="32"/>
      <c r="M352" s="93"/>
      <c r="N352" s="32"/>
      <c r="O352" s="32"/>
      <c r="P352" s="32"/>
      <c r="Q352" s="93"/>
      <c r="R352" s="32"/>
      <c r="S352" s="32"/>
      <c r="T352" s="32"/>
      <c r="U352" s="93"/>
      <c r="V352" s="32"/>
      <c r="W352" s="32"/>
      <c r="X352" s="32"/>
      <c r="Y352" s="32"/>
      <c r="Z352" s="32"/>
      <c r="AA352" s="32"/>
    </row>
    <row r="353" spans="2:27" x14ac:dyDescent="0.25">
      <c r="B353" s="93"/>
      <c r="C353" s="32"/>
      <c r="D353" s="32"/>
      <c r="E353" s="93"/>
      <c r="F353" s="32"/>
      <c r="G353" s="32"/>
      <c r="H353" s="32"/>
      <c r="I353" s="32"/>
      <c r="J353" s="32"/>
      <c r="K353" s="32"/>
      <c r="L353" s="32"/>
      <c r="M353" s="93"/>
      <c r="N353" s="32"/>
      <c r="O353" s="32"/>
      <c r="P353" s="32"/>
      <c r="Q353" s="93"/>
      <c r="R353" s="32"/>
      <c r="S353" s="32"/>
      <c r="T353" s="32"/>
      <c r="U353" s="93"/>
      <c r="V353" s="32"/>
      <c r="W353" s="32"/>
      <c r="X353" s="32"/>
      <c r="Y353" s="32"/>
      <c r="Z353" s="32"/>
      <c r="AA353" s="32"/>
    </row>
    <row r="354" spans="2:27" x14ac:dyDescent="0.25">
      <c r="B354" s="93"/>
      <c r="C354" s="32"/>
      <c r="D354" s="32"/>
      <c r="E354" s="93"/>
      <c r="F354" s="32"/>
      <c r="G354" s="32"/>
      <c r="H354" s="32"/>
      <c r="I354" s="32"/>
      <c r="J354" s="32"/>
      <c r="K354" s="32"/>
      <c r="L354" s="32"/>
      <c r="M354" s="93"/>
      <c r="N354" s="32"/>
      <c r="O354" s="32"/>
      <c r="P354" s="32"/>
      <c r="Q354" s="93"/>
      <c r="R354" s="32"/>
      <c r="S354" s="32"/>
      <c r="T354" s="32"/>
      <c r="U354" s="93"/>
      <c r="V354" s="32"/>
      <c r="W354" s="32"/>
      <c r="X354" s="32"/>
      <c r="Y354" s="32"/>
      <c r="Z354" s="32"/>
      <c r="AA354" s="32"/>
    </row>
    <row r="355" spans="2:27" x14ac:dyDescent="0.25">
      <c r="B355" s="93"/>
      <c r="C355" s="32"/>
      <c r="D355" s="32"/>
      <c r="E355" s="93"/>
      <c r="F355" s="32"/>
      <c r="G355" s="32"/>
      <c r="H355" s="32"/>
      <c r="I355" s="32"/>
      <c r="J355" s="32"/>
      <c r="K355" s="32"/>
      <c r="L355" s="32"/>
      <c r="M355" s="93"/>
      <c r="N355" s="32"/>
      <c r="O355" s="32"/>
      <c r="P355" s="32"/>
      <c r="Q355" s="93"/>
      <c r="R355" s="32"/>
      <c r="S355" s="32"/>
      <c r="T355" s="32"/>
      <c r="U355" s="93"/>
      <c r="V355" s="32"/>
      <c r="W355" s="32"/>
      <c r="X355" s="32"/>
      <c r="Y355" s="32"/>
      <c r="Z355" s="32"/>
      <c r="AA355" s="32"/>
    </row>
    <row r="356" spans="2:27" x14ac:dyDescent="0.25">
      <c r="B356" s="93"/>
      <c r="C356" s="32"/>
      <c r="D356" s="32"/>
      <c r="E356" s="93"/>
      <c r="F356" s="32"/>
      <c r="G356" s="32"/>
      <c r="H356" s="32"/>
      <c r="I356" s="32"/>
      <c r="J356" s="32"/>
      <c r="K356" s="32"/>
      <c r="L356" s="32"/>
      <c r="M356" s="93"/>
      <c r="N356" s="32"/>
      <c r="O356" s="32"/>
      <c r="P356" s="32"/>
      <c r="Q356" s="93"/>
      <c r="R356" s="32"/>
      <c r="S356" s="32"/>
      <c r="T356" s="32"/>
      <c r="U356" s="93"/>
      <c r="V356" s="32"/>
      <c r="W356" s="32"/>
      <c r="X356" s="32"/>
      <c r="Y356" s="32"/>
      <c r="Z356" s="32"/>
      <c r="AA356" s="32"/>
    </row>
    <row r="357" spans="2:27" x14ac:dyDescent="0.25">
      <c r="B357" s="93"/>
      <c r="C357" s="32"/>
      <c r="D357" s="32"/>
      <c r="E357" s="93"/>
      <c r="F357" s="32"/>
      <c r="G357" s="32"/>
      <c r="H357" s="32"/>
      <c r="I357" s="32"/>
      <c r="J357" s="32"/>
      <c r="K357" s="32"/>
      <c r="L357" s="32"/>
      <c r="M357" s="93"/>
      <c r="N357" s="32"/>
      <c r="O357" s="32"/>
      <c r="P357" s="32"/>
      <c r="Q357" s="93"/>
      <c r="R357" s="32"/>
      <c r="S357" s="32"/>
      <c r="T357" s="32"/>
      <c r="U357" s="93"/>
      <c r="V357" s="32"/>
      <c r="W357" s="32"/>
      <c r="X357" s="32"/>
      <c r="Y357" s="32"/>
      <c r="Z357" s="32"/>
      <c r="AA357" s="32"/>
    </row>
    <row r="358" spans="2:27" x14ac:dyDescent="0.25">
      <c r="B358" s="93"/>
      <c r="C358" s="32"/>
      <c r="D358" s="32"/>
      <c r="E358" s="93"/>
      <c r="F358" s="32"/>
      <c r="G358" s="32"/>
      <c r="H358" s="32"/>
      <c r="I358" s="32"/>
      <c r="J358" s="32"/>
      <c r="K358" s="32"/>
      <c r="L358" s="32"/>
      <c r="M358" s="93"/>
      <c r="N358" s="32"/>
      <c r="O358" s="32"/>
      <c r="P358" s="32"/>
      <c r="Q358" s="93"/>
      <c r="R358" s="32"/>
      <c r="S358" s="32"/>
      <c r="T358" s="32"/>
      <c r="U358" s="93"/>
      <c r="V358" s="32"/>
      <c r="W358" s="32"/>
      <c r="X358" s="32"/>
      <c r="Y358" s="32"/>
      <c r="Z358" s="32"/>
      <c r="AA358" s="32"/>
    </row>
    <row r="359" spans="2:27" x14ac:dyDescent="0.25">
      <c r="B359" s="93"/>
      <c r="C359" s="32"/>
      <c r="D359" s="32"/>
      <c r="E359" s="93"/>
      <c r="F359" s="32"/>
      <c r="G359" s="32"/>
      <c r="H359" s="32"/>
      <c r="I359" s="32"/>
      <c r="J359" s="32"/>
      <c r="K359" s="32"/>
      <c r="L359" s="32"/>
      <c r="M359" s="93"/>
      <c r="N359" s="32"/>
      <c r="O359" s="32"/>
      <c r="P359" s="32"/>
      <c r="Q359" s="93"/>
      <c r="R359" s="32"/>
      <c r="S359" s="32"/>
      <c r="T359" s="32"/>
      <c r="U359" s="93"/>
      <c r="V359" s="32"/>
      <c r="W359" s="32"/>
      <c r="X359" s="32"/>
      <c r="Y359" s="32"/>
      <c r="Z359" s="32"/>
      <c r="AA359" s="32"/>
    </row>
    <row r="360" spans="2:27" x14ac:dyDescent="0.25">
      <c r="B360" s="93"/>
      <c r="C360" s="32"/>
      <c r="D360" s="32"/>
      <c r="E360" s="93"/>
      <c r="F360" s="32"/>
      <c r="G360" s="32"/>
      <c r="H360" s="32"/>
      <c r="I360" s="32"/>
      <c r="J360" s="32"/>
      <c r="K360" s="32"/>
      <c r="L360" s="32"/>
      <c r="M360" s="93"/>
      <c r="N360" s="32"/>
      <c r="O360" s="32"/>
      <c r="P360" s="32"/>
      <c r="Q360" s="93"/>
      <c r="R360" s="32"/>
      <c r="S360" s="32"/>
      <c r="T360" s="32"/>
      <c r="U360" s="93"/>
      <c r="V360" s="32"/>
      <c r="W360" s="32"/>
      <c r="X360" s="32"/>
      <c r="Y360" s="32"/>
      <c r="Z360" s="32"/>
      <c r="AA360" s="32"/>
    </row>
    <row r="361" spans="2:27" x14ac:dyDescent="0.25">
      <c r="B361" s="93"/>
      <c r="C361" s="32"/>
      <c r="D361" s="32"/>
      <c r="E361" s="93"/>
      <c r="F361" s="32"/>
      <c r="G361" s="32"/>
      <c r="H361" s="32"/>
      <c r="I361" s="32"/>
      <c r="J361" s="32"/>
      <c r="K361" s="32"/>
      <c r="L361" s="32"/>
      <c r="M361" s="93"/>
      <c r="N361" s="32"/>
      <c r="O361" s="32"/>
      <c r="P361" s="32"/>
      <c r="Q361" s="93"/>
      <c r="R361" s="32"/>
      <c r="S361" s="32"/>
      <c r="T361" s="32"/>
      <c r="U361" s="93"/>
      <c r="V361" s="32"/>
      <c r="W361" s="32"/>
      <c r="X361" s="32"/>
      <c r="Y361" s="32"/>
      <c r="Z361" s="32"/>
      <c r="AA361" s="32"/>
    </row>
    <row r="362" spans="2:27" x14ac:dyDescent="0.25">
      <c r="B362" s="93"/>
      <c r="C362" s="32"/>
      <c r="D362" s="32"/>
      <c r="E362" s="93"/>
      <c r="F362" s="32"/>
      <c r="G362" s="32"/>
      <c r="H362" s="32"/>
      <c r="I362" s="32"/>
      <c r="J362" s="32"/>
      <c r="K362" s="32"/>
      <c r="L362" s="32"/>
      <c r="M362" s="93"/>
      <c r="N362" s="32"/>
      <c r="O362" s="32"/>
      <c r="P362" s="32"/>
      <c r="Q362" s="93"/>
      <c r="R362" s="32"/>
      <c r="S362" s="32"/>
      <c r="T362" s="32"/>
      <c r="U362" s="93"/>
      <c r="V362" s="32"/>
      <c r="W362" s="32"/>
      <c r="X362" s="32"/>
      <c r="Y362" s="32"/>
      <c r="Z362" s="32"/>
      <c r="AA362" s="32"/>
    </row>
    <row r="363" spans="2:27" x14ac:dyDescent="0.25">
      <c r="B363" s="93"/>
      <c r="C363" s="32"/>
      <c r="D363" s="32"/>
      <c r="E363" s="93"/>
      <c r="F363" s="32"/>
      <c r="G363" s="32"/>
      <c r="H363" s="32"/>
      <c r="I363" s="32"/>
      <c r="J363" s="32"/>
      <c r="K363" s="32"/>
      <c r="L363" s="32"/>
      <c r="M363" s="93"/>
      <c r="N363" s="32"/>
      <c r="O363" s="32"/>
      <c r="P363" s="32"/>
      <c r="Q363" s="93"/>
      <c r="R363" s="32"/>
      <c r="S363" s="32"/>
      <c r="T363" s="32"/>
      <c r="U363" s="93"/>
      <c r="V363" s="32"/>
      <c r="W363" s="32"/>
      <c r="X363" s="32"/>
      <c r="Y363" s="32"/>
      <c r="Z363" s="32"/>
      <c r="AA363" s="32"/>
    </row>
  </sheetData>
  <mergeCells count="5">
    <mergeCell ref="B1:D1"/>
    <mergeCell ref="E1:L1"/>
    <mergeCell ref="U1:AA1"/>
    <mergeCell ref="X2:AA2"/>
    <mergeCell ref="Q1:T1"/>
  </mergeCells>
  <conditionalFormatting sqref="Q5:T901">
    <cfRule type="expression" dxfId="48" priority="1">
      <formula>AND($B$5&lt;&gt;"",$C5&lt;&gt;3)</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26</vt:i4>
      </vt:variant>
    </vt:vector>
  </HeadingPairs>
  <TitlesOfParts>
    <vt:vector size="53" baseType="lpstr">
      <vt:lpstr>Control</vt:lpstr>
      <vt:lpstr>Help</vt:lpstr>
      <vt:lpstr>Output</vt:lpstr>
      <vt:lpstr>F01</vt:lpstr>
      <vt:lpstr>F02A</vt:lpstr>
      <vt:lpstr>F02B</vt:lpstr>
      <vt:lpstr>F03</vt:lpstr>
      <vt:lpstr>F04</vt:lpstr>
      <vt:lpstr>F05</vt:lpstr>
      <vt:lpstr>F06</vt:lpstr>
      <vt:lpstr>F07</vt:lpstr>
      <vt:lpstr>F07C</vt:lpstr>
      <vt:lpstr>F07D</vt:lpstr>
      <vt:lpstr>F08A</vt:lpstr>
      <vt:lpstr>F08B</vt:lpstr>
      <vt:lpstr>F08C</vt:lpstr>
      <vt:lpstr>F08D</vt:lpstr>
      <vt:lpstr>F08E</vt:lpstr>
      <vt:lpstr>F08F</vt:lpstr>
      <vt:lpstr>F09</vt:lpstr>
      <vt:lpstr>F10</vt:lpstr>
      <vt:lpstr>F11A</vt:lpstr>
      <vt:lpstr>F11B</vt:lpstr>
      <vt:lpstr>F12</vt:lpstr>
      <vt:lpstr>F13</vt:lpstr>
      <vt:lpstr>F14AB</vt:lpstr>
      <vt:lpstr>F14C</vt:lpstr>
      <vt:lpstr>ecleo</vt:lpstr>
      <vt:lpstr>NACFT</vt:lpstr>
      <vt:lpstr>NCP</vt:lpstr>
      <vt:lpstr>NFT</vt:lpstr>
      <vt:lpstr>NIFT</vt:lpstr>
      <vt:lpstr>NTOI</vt:lpstr>
      <vt:lpstr>NUHS</vt:lpstr>
      <vt:lpstr>'F01'!Print_Titles</vt:lpstr>
      <vt:lpstr>F02A!Print_Titles</vt:lpstr>
      <vt:lpstr>F02B!Print_Titles</vt:lpstr>
      <vt:lpstr>'F03'!Print_Titles</vt:lpstr>
      <vt:lpstr>'F04'!Print_Titles</vt:lpstr>
      <vt:lpstr>'F05'!Print_Titles</vt:lpstr>
      <vt:lpstr>'F06'!Print_Titles</vt:lpstr>
      <vt:lpstr>'F07'!Print_Titles</vt:lpstr>
      <vt:lpstr>F08C!Print_Titles</vt:lpstr>
      <vt:lpstr>F08D!Print_Titles</vt:lpstr>
      <vt:lpstr>F08E!Print_Titles</vt:lpstr>
      <vt:lpstr>F08F!Print_Titles</vt:lpstr>
      <vt:lpstr>'F09'!Print_Titles</vt:lpstr>
      <vt:lpstr>'F10'!Print_Titles</vt:lpstr>
      <vt:lpstr>F11A!Print_Titles</vt:lpstr>
      <vt:lpstr>F11B!Print_Titles</vt:lpstr>
      <vt:lpstr>'F12'!Print_Titles</vt:lpstr>
      <vt:lpstr>F14C!Print_Titles</vt:lpstr>
      <vt:lpstr>TPO</vt:lpstr>
    </vt:vector>
  </TitlesOfParts>
  <Company>Never Gray</Company>
  <LinksUpToDate>false</LinksUpToDate>
  <SharedDoc>false</SharedDoc>
  <HyperlinkBase>www.nevergray.biz/next-in</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Next-In 2.4</dc:title>
  <dc:creator>Justin Edenbaum</dc:creator>
  <cp:keywords>SES Input Pre-processor</cp:keywords>
  <dc:description/>
  <cp:lastModifiedBy>Justin Edenbaum</cp:lastModifiedBy>
  <cp:lastPrinted>2020-06-04T21:12:19Z</cp:lastPrinted>
  <dcterms:created xsi:type="dcterms:W3CDTF">2019-10-27T00:07:26Z</dcterms:created>
  <dcterms:modified xsi:type="dcterms:W3CDTF">2022-12-08T15:11:51Z</dcterms:modified>
  <cp:contentStatus>1p00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0x010100182EE0A302D32342B454BAD28C924B98</vt:lpwstr>
  </property>
</Properties>
</file>